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tranthihoanganh_student_utwente_nl/Documents/2022-Capita Selecta/2. BNAIC_Experiment/2.BNAIC-Evaluation/161022/"/>
    </mc:Choice>
  </mc:AlternateContent>
  <xr:revisionPtr revIDLastSave="216" documentId="8_{A91D84FF-4F64-8346-9B6E-AE09E371A3C5}" xr6:coauthVersionLast="47" xr6:coauthVersionMax="47" xr10:uidLastSave="{F4CCACAE-8D0E-E045-A12A-9DE29427AB31}"/>
  <bookViews>
    <workbookView xWindow="220" yWindow="500" windowWidth="25080" windowHeight="14260" xr2:uid="{3F2245E5-78F3-6A48-9D76-F56DB2B16E8A}"/>
  </bookViews>
  <sheets>
    <sheet name="Combined" sheetId="1" r:id="rId1"/>
    <sheet name="Wix-test-accuracy_161022" sheetId="2" r:id="rId2"/>
    <sheet name="Wix-test-BIAS" sheetId="4" r:id="rId3"/>
    <sheet name="Wix-test-VAR" sheetId="3" r:id="rId4"/>
  </sheets>
  <externalReferences>
    <externalReference r:id="rId5"/>
  </externalReferences>
  <definedNames>
    <definedName name="_xlnm._FilterDatabase" localSheetId="0" hidden="1">Combined!$A$3:$T$273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6" i="4" l="1"/>
  <c r="K45" i="4"/>
  <c r="K26" i="4"/>
  <c r="K24" i="4"/>
  <c r="K5" i="4"/>
  <c r="K35" i="3"/>
  <c r="K37" i="3"/>
  <c r="K32" i="3"/>
  <c r="K36" i="3"/>
  <c r="K34" i="3"/>
  <c r="K39" i="3"/>
  <c r="K40" i="3"/>
  <c r="K38" i="3"/>
  <c r="K41" i="3"/>
  <c r="K33" i="3"/>
  <c r="K24" i="3"/>
  <c r="K20" i="3"/>
  <c r="K17" i="3"/>
  <c r="K18" i="3"/>
  <c r="K23" i="3"/>
  <c r="K21" i="3"/>
  <c r="K22" i="3"/>
  <c r="K26" i="3"/>
  <c r="K27" i="3"/>
  <c r="K19" i="3"/>
  <c r="K25" i="3"/>
  <c r="K13" i="3"/>
  <c r="K12" i="3"/>
  <c r="K11" i="3"/>
  <c r="K10" i="3"/>
  <c r="K9" i="3"/>
  <c r="K8" i="3"/>
  <c r="K7" i="3"/>
  <c r="K6" i="3"/>
  <c r="K5" i="3"/>
  <c r="K4" i="3"/>
  <c r="K52" i="2"/>
  <c r="K49" i="2"/>
  <c r="K51" i="2"/>
  <c r="K47" i="2"/>
  <c r="K48" i="2"/>
  <c r="K50" i="2"/>
  <c r="K53" i="2"/>
  <c r="K32" i="2"/>
  <c r="K35" i="2"/>
  <c r="K34" i="2"/>
  <c r="K43" i="2"/>
  <c r="K39" i="2"/>
  <c r="K41" i="2"/>
  <c r="K33" i="2"/>
  <c r="K36" i="2"/>
  <c r="K37" i="2"/>
  <c r="K31" i="2"/>
  <c r="K38" i="2"/>
  <c r="K40" i="2"/>
  <c r="K42" i="2"/>
  <c r="K26" i="2"/>
  <c r="K25" i="2"/>
  <c r="K24" i="2"/>
  <c r="K23" i="2"/>
  <c r="K22" i="2"/>
  <c r="K21" i="2"/>
  <c r="K20" i="2"/>
  <c r="K19" i="2"/>
  <c r="K18" i="2"/>
  <c r="K17" i="2"/>
  <c r="K5" i="2"/>
  <c r="K4" i="2"/>
  <c r="K12" i="2"/>
  <c r="K6" i="2"/>
  <c r="K13" i="2"/>
  <c r="K11" i="2"/>
  <c r="K7" i="2"/>
  <c r="K9" i="2"/>
  <c r="K8" i="2"/>
  <c r="K10" i="2"/>
  <c r="K4" i="4"/>
  <c r="K9" i="4"/>
  <c r="K6" i="4"/>
  <c r="K11" i="4"/>
  <c r="K10" i="4"/>
  <c r="K8" i="4"/>
  <c r="K12" i="4"/>
  <c r="K7" i="4"/>
  <c r="K13" i="4"/>
  <c r="K27" i="4"/>
  <c r="K31" i="4"/>
  <c r="K28" i="4"/>
  <c r="K25" i="4"/>
  <c r="K33" i="4"/>
  <c r="K32" i="4"/>
  <c r="K23" i="4"/>
  <c r="K30" i="4"/>
  <c r="K29" i="4"/>
  <c r="K22" i="4"/>
  <c r="K44" i="4"/>
  <c r="K43" i="4"/>
  <c r="K42" i="4"/>
  <c r="K41" i="4"/>
  <c r="K40" i="4"/>
  <c r="K39" i="4"/>
  <c r="K17" i="4"/>
  <c r="K52" i="3"/>
  <c r="K51" i="3"/>
  <c r="K50" i="3"/>
  <c r="K49" i="3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Hoang-Anh Tran</author>
    <author>Hoang Anh Tran</author>
  </authors>
  <commentList>
    <comment ref="G82" authorId="0" shapeId="0" xr:uid="{7084E96E-D94C-2F4E-ACE5-7C46F6D21B2A}">
      <text>
        <r>
          <rPr>
            <b/>
            <sz val="10"/>
            <color rgb="FF000000"/>
            <rFont val="Tahoma"/>
            <family val="2"/>
          </rPr>
          <t>Hoang-Anh Tran:</t>
        </r>
        <r>
          <rPr>
            <sz val="10"/>
            <color rgb="FF000000"/>
            <rFont val="Tahoma"/>
            <family val="2"/>
          </rPr>
          <t xml:space="preserve">
Index out of bound, no change after update min_categories</t>
        </r>
      </text>
    </comment>
    <comment ref="K82" authorId="0" shapeId="0" xr:uid="{B2C111C1-6F46-3843-8FC7-E2470582AD13}">
      <text>
        <r>
          <rPr>
            <b/>
            <sz val="10"/>
            <color rgb="FF000000"/>
            <rFont val="Tahoma"/>
            <family val="2"/>
          </rPr>
          <t>Hoang-Anh Tran:</t>
        </r>
        <r>
          <rPr>
            <sz val="10"/>
            <color rgb="FF000000"/>
            <rFont val="Tahoma"/>
            <family val="2"/>
          </rPr>
          <t xml:space="preserve">
Index out of bound, no change after update min_categories</t>
        </r>
      </text>
    </comment>
    <comment ref="L82" authorId="0" shapeId="0" xr:uid="{20147BF5-F1EB-0045-BF21-38EC7B89696D}">
      <text>
        <r>
          <rPr>
            <b/>
            <sz val="10"/>
            <color rgb="FF000000"/>
            <rFont val="Tahoma"/>
            <family val="2"/>
          </rPr>
          <t>Hoang-Anh Tran:</t>
        </r>
        <r>
          <rPr>
            <sz val="10"/>
            <color rgb="FF000000"/>
            <rFont val="Tahoma"/>
            <family val="2"/>
          </rPr>
          <t xml:space="preserve">
Index out of bound, no change after update min_categories</t>
        </r>
      </text>
    </comment>
    <comment ref="K186" authorId="1" shapeId="0" xr:uid="{463FF497-0366-C343-9E07-83999D5B4629}">
      <text>
        <r>
          <rPr>
            <b/>
            <sz val="10"/>
            <color rgb="FF000000"/>
            <rFont val="Tahoma"/>
            <family val="2"/>
          </rPr>
          <t>Hoang Anh Tran: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Error even with min_categories</t>
        </r>
      </text>
    </comment>
    <comment ref="L186" authorId="1" shapeId="0" xr:uid="{5B97AB6E-66E5-754C-9F32-6B19CE3C5B94}">
      <text>
        <r>
          <rPr>
            <b/>
            <sz val="10"/>
            <color rgb="FF000000"/>
            <rFont val="Tahoma"/>
            <family val="2"/>
          </rPr>
          <t>Hoang Anh Tran: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Error even with min_categories</t>
        </r>
      </text>
    </comment>
  </commentList>
</comments>
</file>

<file path=xl/sharedStrings.xml><?xml version="1.0" encoding="utf-8"?>
<sst xmlns="http://schemas.openxmlformats.org/spreadsheetml/2006/main" count="1438" uniqueCount="89">
  <si>
    <t>dataset</t>
  </si>
  <si>
    <t>disc</t>
  </si>
  <si>
    <t>param</t>
  </si>
  <si>
    <t>inconsistency</t>
  </si>
  <si>
    <t>models</t>
  </si>
  <si>
    <t>accuracy</t>
  </si>
  <si>
    <t>con_features</t>
  </si>
  <si>
    <t>time_disc</t>
  </si>
  <si>
    <t>time_train</t>
  </si>
  <si>
    <t>bias</t>
  </si>
  <si>
    <t>variance</t>
  </si>
  <si>
    <t>iris</t>
  </si>
  <si>
    <t>EWD</t>
  </si>
  <si>
    <t>ID3</t>
  </si>
  <si>
    <t>EFD</t>
  </si>
  <si>
    <t>FFD</t>
  </si>
  <si>
    <t>ChiMerge</t>
  </si>
  <si>
    <t>DT</t>
  </si>
  <si>
    <t>CNB</t>
  </si>
  <si>
    <t>Index out of bounds</t>
  </si>
  <si>
    <t>Knn-VDM</t>
  </si>
  <si>
    <t>satimage</t>
  </si>
  <si>
    <t>N/A</t>
  </si>
  <si>
    <t>KeyError: 0.0</t>
  </si>
  <si>
    <t>KeyError: 9.0</t>
  </si>
  <si>
    <t>KeyError: 29.0</t>
  </si>
  <si>
    <t>KeyError: 19.0</t>
  </si>
  <si>
    <t>KeyError: 16.0</t>
  </si>
  <si>
    <t>KeyError: 10.0</t>
  </si>
  <si>
    <t>pendigits</t>
  </si>
  <si>
    <t>KeyError: 1.0</t>
  </si>
  <si>
    <t>KeyError: 76.0</t>
  </si>
  <si>
    <t>KeyError: 70.0</t>
  </si>
  <si>
    <t>KeyError: 66.0</t>
  </si>
  <si>
    <t>KeyError: 62.0</t>
  </si>
  <si>
    <t>australia</t>
  </si>
  <si>
    <t>KeyError: 3.0</t>
  </si>
  <si>
    <t>KeyError: 8.0</t>
  </si>
  <si>
    <t>KeyError: 13.0</t>
  </si>
  <si>
    <t>pima</t>
  </si>
  <si>
    <t>incon_pima_dt4</t>
  </si>
  <si>
    <t>incon_pima_dt5</t>
  </si>
  <si>
    <t>KeyError: 6.0</t>
  </si>
  <si>
    <t>Wilcoxon ranked test</t>
  </si>
  <si>
    <t>ACCURACY</t>
  </si>
  <si>
    <t>Regardless of algorithm</t>
  </si>
  <si>
    <t>Welch t-test, regardless of algorithm</t>
  </si>
  <si>
    <t>disc_compare</t>
  </si>
  <si>
    <t>t_stat</t>
  </si>
  <si>
    <t>p_value</t>
  </si>
  <si>
    <t>Report area</t>
  </si>
  <si>
    <t>wtest_stat</t>
  </si>
  <si>
    <t>p_value _Report</t>
  </si>
  <si>
    <t>ewd vs efd</t>
  </si>
  <si>
    <t>cm vs dt</t>
  </si>
  <si>
    <t>ewd vs ffd</t>
  </si>
  <si>
    <t>ffd vs dt</t>
  </si>
  <si>
    <t>ewd vs cm</t>
  </si>
  <si>
    <t>efd vs dt</t>
  </si>
  <si>
    <t>efd vs ffd</t>
  </si>
  <si>
    <t>ewd vs dt</t>
  </si>
  <si>
    <t>efd vs cm</t>
  </si>
  <si>
    <t>ffd vs cm</t>
  </si>
  <si>
    <t>Only for CNB</t>
  </si>
  <si>
    <t>Only CNB</t>
  </si>
  <si>
    <t>Only for ID3</t>
  </si>
  <si>
    <t>dt vs ewd</t>
  </si>
  <si>
    <t>Only for Knn</t>
  </si>
  <si>
    <t>Only ID3</t>
  </si>
  <si>
    <t>OVERLEAF-ID3 (No figure)</t>
  </si>
  <si>
    <t>Comparison</t>
  </si>
  <si>
    <t>Test statistics</t>
  </si>
  <si>
    <t>P-values</t>
  </si>
  <si>
    <t>0.015076 (*)</t>
  </si>
  <si>
    <t>0.030151 (*)</t>
  </si>
  <si>
    <t>ffd vs ewd</t>
  </si>
  <si>
    <t>ffd vs efd</t>
  </si>
  <si>
    <t>Only KNN</t>
  </si>
  <si>
    <t>Wilcoxon ranked test-</t>
  </si>
  <si>
    <t>BIAS</t>
  </si>
  <si>
    <t>VARIANCE</t>
  </si>
  <si>
    <t>https://www.graphpad.com/support/faq/what-is-the-meaning-of--or--or--in-reports-of-statistical-significance-from-prism-or-instat/</t>
  </si>
  <si>
    <t>Table. Wilcoxon sign test for variance - Only CNB</t>
  </si>
  <si>
    <t>Test statistic</t>
  </si>
  <si>
    <t>P-value</t>
  </si>
  <si>
    <t>cm vs efd</t>
  </si>
  <si>
    <t>dt vs efd</t>
  </si>
  <si>
    <t>cm vs ewd</t>
  </si>
  <si>
    <t>Update as at 16/10/2022 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</si>
</sst>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000_-;\-* #,##0.0000_-;_-* &quot;-&quot;??_-;_-@_-"/>
    <numFmt numFmtId="166" formatCode="0.00000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b/>
      <sz val="11"/>
      <color indexed="8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color rgb="FF212121"/>
      <name val="Arial"/>
      <family val="2"/>
    </font>
    <font>
      <sz val="11"/>
      <color rgb="FF212121"/>
      <name val="Arial"/>
      <family val="2"/>
    </font>
    <font>
      <b/>
      <sz val="11"/>
      <color rgb="FF941100"/>
      <name val="Arial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theme="1"/>
      <name val="Helvetica Neue"/>
      <family val="2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8">
    <xf numFmtId="0" fontId="0" fillId="0" borderId="0" xfId="0"/>
    <xf numFmtId="0" fontId="3" fillId="0" borderId="1" xfId="0" applyFont="1" applyBorder="1"/>
    <xf numFmtId="0" fontId="3" fillId="0" borderId="1" xfId="1" applyNumberFormat="1" applyFont="1" applyBorder="1"/>
    <xf numFmtId="0" fontId="3" fillId="2" borderId="1" xfId="1" applyNumberFormat="1" applyFont="1" applyFill="1" applyBorder="1"/>
    <xf numFmtId="0" fontId="3" fillId="3" borderId="1" xfId="1" applyNumberFormat="1" applyFont="1" applyFill="1" applyBorder="1"/>
    <xf numFmtId="0" fontId="4" fillId="4" borderId="1" xfId="1" applyNumberFormat="1" applyFont="1" applyFill="1" applyBorder="1"/>
    <xf numFmtId="0" fontId="2" fillId="0" borderId="0" xfId="0" applyFont="1"/>
    <xf numFmtId="0" fontId="5" fillId="0" borderId="1" xfId="0" applyFont="1" applyBorder="1"/>
    <xf numFmtId="0" fontId="6" fillId="5" borderId="1" xfId="0" applyFont="1" applyFill="1" applyBorder="1"/>
    <xf numFmtId="0" fontId="5" fillId="0" borderId="1" xfId="1" applyNumberFormat="1" applyFont="1" applyBorder="1"/>
    <xf numFmtId="0" fontId="6" fillId="6" borderId="1" xfId="0" applyFont="1" applyFill="1" applyBorder="1"/>
    <xf numFmtId="0" fontId="6" fillId="7" borderId="1" xfId="0" applyFont="1" applyFill="1" applyBorder="1"/>
    <xf numFmtId="0" fontId="6" fillId="8" borderId="1" xfId="0" applyFont="1" applyFill="1" applyBorder="1"/>
    <xf numFmtId="0" fontId="5" fillId="9" borderId="1" xfId="1" applyNumberFormat="1" applyFont="1" applyFill="1" applyBorder="1"/>
    <xf numFmtId="0" fontId="7" fillId="9" borderId="1" xfId="1" applyNumberFormat="1" applyFont="1" applyFill="1" applyBorder="1" applyAlignment="1"/>
    <xf numFmtId="0" fontId="6" fillId="10" borderId="1" xfId="0" applyFont="1" applyFill="1" applyBorder="1"/>
    <xf numFmtId="0" fontId="5" fillId="0" borderId="1" xfId="1" applyNumberFormat="1" applyFont="1" applyBorder="1" applyAlignment="1">
      <alignment wrapText="1"/>
    </xf>
    <xf numFmtId="0" fontId="7" fillId="9" borderId="1" xfId="1" applyNumberFormat="1" applyFont="1" applyFill="1" applyBorder="1"/>
    <xf numFmtId="0" fontId="5" fillId="0" borderId="1" xfId="1" applyNumberFormat="1" applyFont="1" applyFill="1" applyBorder="1"/>
    <xf numFmtId="0" fontId="5" fillId="9" borderId="1" xfId="1" applyNumberFormat="1" applyFont="1" applyFill="1" applyBorder="1" applyAlignment="1"/>
    <xf numFmtId="164" fontId="5" fillId="0" borderId="1" xfId="1" applyFont="1" applyBorder="1"/>
    <xf numFmtId="165" fontId="5" fillId="0" borderId="1" xfId="1" applyNumberFormat="1" applyFont="1" applyBorder="1"/>
    <xf numFmtId="0" fontId="0" fillId="0" borderId="0" xfId="1" applyNumberFormat="1" applyFont="1"/>
    <xf numFmtId="164" fontId="8" fillId="0" borderId="0" xfId="1" applyFont="1"/>
    <xf numFmtId="0" fontId="8" fillId="0" borderId="0" xfId="0" applyFont="1"/>
    <xf numFmtId="165" fontId="8" fillId="0" borderId="0" xfId="1" applyNumberFormat="1" applyFont="1"/>
    <xf numFmtId="165" fontId="0" fillId="0" borderId="0" xfId="1" applyNumberFormat="1" applyFont="1"/>
    <xf numFmtId="0" fontId="3" fillId="0" borderId="0" xfId="0" applyFont="1"/>
    <xf numFmtId="0" fontId="5" fillId="0" borderId="0" xfId="0" applyFont="1"/>
    <xf numFmtId="0" fontId="11" fillId="0" borderId="0" xfId="0" applyFont="1"/>
    <xf numFmtId="0" fontId="5" fillId="0" borderId="0" xfId="0" applyFont="1" applyAlignment="1">
      <alignment horizontal="right"/>
    </xf>
    <xf numFmtId="0" fontId="3" fillId="11" borderId="0" xfId="0" applyFont="1" applyFill="1"/>
    <xf numFmtId="0" fontId="12" fillId="0" borderId="0" xfId="0" applyFont="1"/>
    <xf numFmtId="0" fontId="13" fillId="0" borderId="0" xfId="0" applyFont="1"/>
    <xf numFmtId="0" fontId="5" fillId="12" borderId="0" xfId="0" applyFont="1" applyFill="1"/>
    <xf numFmtId="0" fontId="14" fillId="0" borderId="0" xfId="0" applyFont="1" applyAlignment="1">
      <alignment horizontal="right"/>
    </xf>
    <xf numFmtId="0" fontId="14" fillId="0" borderId="0" xfId="0" applyFont="1"/>
    <xf numFmtId="0" fontId="15" fillId="9" borderId="0" xfId="0" applyFont="1" applyFill="1" applyAlignment="1">
      <alignment horizontal="right" vertical="center" wrapText="1"/>
    </xf>
    <xf numFmtId="0" fontId="0" fillId="9" borderId="0" xfId="0" applyFill="1"/>
    <xf numFmtId="0" fontId="7" fillId="0" borderId="0" xfId="0" applyFont="1"/>
    <xf numFmtId="166" fontId="11" fillId="0" borderId="0" xfId="0" applyNumberFormat="1" applyFont="1"/>
    <xf numFmtId="0" fontId="16" fillId="9" borderId="0" xfId="0" applyFont="1" applyFill="1" applyAlignment="1">
      <alignment horizontal="right" vertical="center" wrapText="1"/>
    </xf>
    <xf numFmtId="0" fontId="13" fillId="9" borderId="0" xfId="0" applyFont="1" applyFill="1" applyAlignment="1">
      <alignment horizontal="right" vertical="center" wrapText="1"/>
    </xf>
    <xf numFmtId="0" fontId="7" fillId="9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left" vertical="center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7" xfId="0" applyFont="1" applyBorder="1"/>
    <xf numFmtId="0" fontId="5" fillId="0" borderId="4" xfId="0" applyFont="1" applyBorder="1"/>
    <xf numFmtId="164" fontId="5" fillId="0" borderId="0" xfId="1" applyFont="1" applyBorder="1"/>
    <xf numFmtId="0" fontId="5" fillId="0" borderId="9" xfId="0" applyFont="1" applyBorder="1"/>
    <xf numFmtId="0" fontId="5" fillId="0" borderId="5" xfId="0" applyFont="1" applyBorder="1"/>
    <xf numFmtId="164" fontId="5" fillId="0" borderId="6" xfId="1" applyFont="1" applyBorder="1"/>
    <xf numFmtId="0" fontId="5" fillId="0" borderId="8" xfId="0" applyFont="1" applyBorder="1"/>
    <xf numFmtId="0" fontId="21" fillId="0" borderId="0" xfId="0" applyFont="1"/>
    <xf numFmtId="0" fontId="22" fillId="0" borderId="0" xfId="0" applyFont="1"/>
    <xf numFmtId="166" fontId="12" fillId="0" borderId="0" xfId="0" applyNumberFormat="1" applyFont="1"/>
    <xf numFmtId="0" fontId="3" fillId="0" borderId="0" xfId="0" applyFont="1" applyAlignment="1">
      <alignment horizontal="right"/>
    </xf>
    <xf numFmtId="0" fontId="15" fillId="0" borderId="0" xfId="0" applyFont="1" applyAlignment="1">
      <alignment horizontal="right" vertical="center" wrapText="1"/>
    </xf>
    <xf numFmtId="0" fontId="20" fillId="0" borderId="0" xfId="0" applyFont="1"/>
    <xf numFmtId="166" fontId="20" fillId="0" borderId="0" xfId="0" applyNumberFormat="1" applyFont="1"/>
    <xf numFmtId="0" fontId="20" fillId="0" borderId="0" xfId="0" applyFont="1" applyAlignment="1">
      <alignment horizontal="right"/>
    </xf>
    <xf numFmtId="0" fontId="7" fillId="0" borderId="0" xfId="0" applyFont="1" applyAlignment="1">
      <alignment horizontal="left" vertical="center"/>
    </xf>
    <xf numFmtId="166" fontId="5" fillId="0" borderId="0" xfId="0" applyNumberFormat="1" applyFont="1"/>
    <xf numFmtId="0" fontId="23" fillId="0" borderId="0" xfId="0" applyFont="1"/>
  </cellXfs>
  <cellStyles count="2">
    <cellStyle name="Comma" xfId="1" builtinId="3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thihoanganh_student_utwente_nl/Documents/2022-1A-MBIT/2022-1A-Capita%20Selecta/Sam-Scale%20up-Unsupervised%20Disc/All_Evaluation_16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Intrinsic property"/>
      <sheetName val="FOR STATISTICAL TEST"/>
      <sheetName val="Wix-test-accuracy_15_57"/>
      <sheetName val="Wix-test-bias"/>
      <sheetName val="Wix-test-variance"/>
      <sheetName val="Combined"/>
      <sheetName val="Wix-test-accuracy_09_27"/>
      <sheetName val="Sheet3"/>
      <sheetName val="FOR STATISTICAL TEST-Detail"/>
      <sheetName val="PIVOT CHART_Bias_Var"/>
      <sheetName val="Combined-Incon_Accuracy"/>
      <sheetName val="PIVOT CHART_TIME"/>
      <sheetName val="PIVOT CHART_Incon_Accuracy"/>
      <sheetName val="T-test-accuracy"/>
      <sheetName val="T-test-bias"/>
      <sheetName val="T-test-var"/>
    </sheetNames>
    <sheetDataSet>
      <sheetData sheetId="0"/>
      <sheetData sheetId="1">
        <row r="28">
          <cell r="B28" t="str">
            <v>iris</v>
          </cell>
          <cell r="C28">
            <v>4</v>
          </cell>
        </row>
        <row r="29">
          <cell r="B29" t="str">
            <v>satimage</v>
          </cell>
          <cell r="C29">
            <v>36</v>
          </cell>
        </row>
        <row r="30">
          <cell r="B30" t="str">
            <v>pendigits</v>
          </cell>
          <cell r="C30">
            <v>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3ED0F-A9C7-FC48-B1EF-95194E491469}">
  <sheetPr filterMode="1">
    <tabColor rgb="FFC00000"/>
  </sheetPr>
  <dimension ref="B3:L273"/>
  <sheetViews>
    <sheetView showGridLines="0" tabSelected="1" zoomScaleNormal="100" workbookViewId="0">
      <pane xSplit="6" ySplit="3" topLeftCell="G94" activePane="bottomRight" state="frozen"/>
      <selection pane="topRight" activeCell="G1" sqref="G1"/>
      <selection pane="bottomLeft" activeCell="A4" sqref="A4"/>
      <selection pane="bottomRight" activeCell="J148" sqref="J148"/>
    </sheetView>
  </sheetViews>
  <sheetFormatPr baseColWidth="10" defaultColWidth="11" defaultRowHeight="16" x14ac:dyDescent="0.2"/>
  <cols>
    <col min="1" max="1" width="4.33203125" customWidth="1"/>
    <col min="2" max="2" width="10" bestFit="1" customWidth="1"/>
    <col min="3" max="3" width="11.5" bestFit="1" customWidth="1"/>
    <col min="4" max="4" width="10.6640625" bestFit="1" customWidth="1"/>
    <col min="5" max="5" width="13.33203125" style="22" customWidth="1"/>
    <col min="6" max="6" width="12.6640625" customWidth="1"/>
    <col min="7" max="7" width="20.6640625" style="23" customWidth="1"/>
    <col min="8" max="8" width="17.33203125" style="24" customWidth="1"/>
    <col min="9" max="9" width="24" style="25" customWidth="1"/>
    <col min="10" max="10" width="25.83203125" style="25" customWidth="1"/>
    <col min="11" max="11" width="19.33203125" style="26" customWidth="1"/>
    <col min="12" max="12" width="18.6640625" style="26" customWidth="1"/>
  </cols>
  <sheetData>
    <row r="3" spans="2:12" s="6" customFormat="1" x14ac:dyDescent="0.2">
      <c r="B3" s="1" t="s">
        <v>0</v>
      </c>
      <c r="C3" s="1" t="s">
        <v>1</v>
      </c>
      <c r="D3" s="1" t="s">
        <v>2</v>
      </c>
      <c r="E3" s="2" t="s">
        <v>3</v>
      </c>
      <c r="F3" s="1" t="s">
        <v>4</v>
      </c>
      <c r="G3" s="3" t="s">
        <v>5</v>
      </c>
      <c r="H3" s="1" t="s">
        <v>6</v>
      </c>
      <c r="I3" s="2" t="s">
        <v>7</v>
      </c>
      <c r="J3" s="2" t="s">
        <v>8</v>
      </c>
      <c r="K3" s="4" t="s">
        <v>9</v>
      </c>
      <c r="L3" s="5" t="s">
        <v>10</v>
      </c>
    </row>
    <row r="4" spans="2:12" hidden="1" x14ac:dyDescent="0.2">
      <c r="B4" s="7" t="s">
        <v>11</v>
      </c>
      <c r="C4" s="7" t="s">
        <v>12</v>
      </c>
      <c r="D4" s="8">
        <v>4</v>
      </c>
      <c r="E4" s="9">
        <v>6.6666669999999997E-2</v>
      </c>
      <c r="F4" s="7" t="s">
        <v>13</v>
      </c>
      <c r="G4" s="9">
        <v>0.84</v>
      </c>
      <c r="H4" s="7">
        <f>VLOOKUP(B4,'[1]Intrinsic property'!$B$28:$C$30,2,0)</f>
        <v>4</v>
      </c>
      <c r="I4" s="9">
        <v>1.6412019729614199E-2</v>
      </c>
      <c r="J4" s="9">
        <v>8.6982250213622995E-3</v>
      </c>
      <c r="K4" s="9">
        <v>0.158</v>
      </c>
      <c r="L4" s="9">
        <v>5.5E-2</v>
      </c>
    </row>
    <row r="5" spans="2:12" hidden="1" x14ac:dyDescent="0.2">
      <c r="B5" s="7" t="s">
        <v>11</v>
      </c>
      <c r="C5" s="7" t="s">
        <v>12</v>
      </c>
      <c r="D5" s="8">
        <v>7</v>
      </c>
      <c r="E5" s="9">
        <v>0.02</v>
      </c>
      <c r="F5" s="7" t="s">
        <v>13</v>
      </c>
      <c r="G5" s="9">
        <v>0.79</v>
      </c>
      <c r="H5" s="7">
        <f>VLOOKUP(B5,'[1]Intrinsic property'!$B$28:$C$30,2,0)</f>
        <v>4</v>
      </c>
      <c r="I5" s="9">
        <v>1.5691995620727501E-2</v>
      </c>
      <c r="J5" s="9">
        <v>1.06348991394042E-2</v>
      </c>
      <c r="K5" s="9">
        <v>0.158</v>
      </c>
      <c r="L5" s="9">
        <v>5.3999999999999999E-2</v>
      </c>
    </row>
    <row r="6" spans="2:12" hidden="1" x14ac:dyDescent="0.2">
      <c r="B6" s="7" t="s">
        <v>11</v>
      </c>
      <c r="C6" s="7" t="s">
        <v>12</v>
      </c>
      <c r="D6" s="8">
        <v>10</v>
      </c>
      <c r="E6" s="9">
        <v>6.6666670000000003E-3</v>
      </c>
      <c r="F6" s="7" t="s">
        <v>13</v>
      </c>
      <c r="G6" s="9">
        <v>0.95</v>
      </c>
      <c r="H6" s="7">
        <f>VLOOKUP(B6,'[1]Intrinsic property'!$B$28:$C$30,2,0)</f>
        <v>4</v>
      </c>
      <c r="I6" s="9">
        <v>1.6379833221435498E-2</v>
      </c>
      <c r="J6" s="9">
        <v>1.06430053710937E-2</v>
      </c>
      <c r="K6" s="9">
        <v>5.2999999999999999E-2</v>
      </c>
      <c r="L6" s="9">
        <v>1.4E-2</v>
      </c>
    </row>
    <row r="7" spans="2:12" hidden="1" x14ac:dyDescent="0.2">
      <c r="B7" s="7" t="s">
        <v>11</v>
      </c>
      <c r="C7" s="7" t="s">
        <v>14</v>
      </c>
      <c r="D7" s="10">
        <v>4</v>
      </c>
      <c r="E7" s="9">
        <v>0.04</v>
      </c>
      <c r="F7" s="7" t="s">
        <v>13</v>
      </c>
      <c r="G7" s="9">
        <v>0.84</v>
      </c>
      <c r="H7" s="7">
        <f>VLOOKUP(B7,'[1]Intrinsic property'!$B$28:$C$30,2,0)</f>
        <v>4</v>
      </c>
      <c r="I7" s="9">
        <v>1.6688108444213801E-2</v>
      </c>
      <c r="J7" s="9">
        <v>9.4399452209472604E-3</v>
      </c>
      <c r="K7" s="9">
        <v>0.158</v>
      </c>
      <c r="L7" s="9">
        <v>4.9000000000000002E-2</v>
      </c>
    </row>
    <row r="8" spans="2:12" hidden="1" x14ac:dyDescent="0.2">
      <c r="B8" s="7" t="s">
        <v>11</v>
      </c>
      <c r="C8" s="7" t="s">
        <v>14</v>
      </c>
      <c r="D8" s="10">
        <v>7</v>
      </c>
      <c r="E8" s="9">
        <v>0.04</v>
      </c>
      <c r="F8" s="7" t="s">
        <v>13</v>
      </c>
      <c r="G8" s="9">
        <v>0.95</v>
      </c>
      <c r="H8" s="7">
        <f>VLOOKUP(B8,'[1]Intrinsic property'!$B$28:$C$30,2,0)</f>
        <v>4</v>
      </c>
      <c r="I8" s="9">
        <v>2.3941278457641602E-2</v>
      </c>
      <c r="J8" s="9">
        <v>1.06759071350097E-2</v>
      </c>
      <c r="K8" s="9">
        <v>5.2999999999999999E-2</v>
      </c>
      <c r="L8" s="9">
        <v>7.0000000000000007E-2</v>
      </c>
    </row>
    <row r="9" spans="2:12" hidden="1" x14ac:dyDescent="0.2">
      <c r="B9" s="7" t="s">
        <v>11</v>
      </c>
      <c r="C9" s="7" t="s">
        <v>14</v>
      </c>
      <c r="D9" s="10">
        <v>10</v>
      </c>
      <c r="E9" s="9">
        <v>0</v>
      </c>
      <c r="F9" s="7" t="s">
        <v>13</v>
      </c>
      <c r="G9" s="9">
        <v>0.92</v>
      </c>
      <c r="H9" s="7">
        <f>VLOOKUP(B9,'[1]Intrinsic property'!$B$28:$C$30,2,0)</f>
        <v>4</v>
      </c>
      <c r="I9" s="9">
        <v>1.9040107727050701E-2</v>
      </c>
      <c r="J9" s="9">
        <v>1.13122463226318E-2</v>
      </c>
      <c r="K9" s="9">
        <v>5.2999999999999999E-2</v>
      </c>
      <c r="L9" s="9">
        <v>8.6999999999999994E-2</v>
      </c>
    </row>
    <row r="10" spans="2:12" hidden="1" x14ac:dyDescent="0.2">
      <c r="B10" s="7" t="s">
        <v>11</v>
      </c>
      <c r="C10" s="7" t="s">
        <v>15</v>
      </c>
      <c r="D10" s="11">
        <v>10</v>
      </c>
      <c r="E10" s="9">
        <v>0</v>
      </c>
      <c r="F10" s="7" t="s">
        <v>13</v>
      </c>
      <c r="G10" s="9">
        <v>0.95</v>
      </c>
      <c r="H10" s="7">
        <f>VLOOKUP(B10,'[1]Intrinsic property'!$B$28:$C$30,2,0)</f>
        <v>4</v>
      </c>
      <c r="I10" s="9">
        <v>1.9372224807739199E-2</v>
      </c>
      <c r="J10" s="9">
        <v>1.20599269866943E-2</v>
      </c>
      <c r="K10" s="9">
        <v>5.2999999999999999E-2</v>
      </c>
      <c r="L10" s="9">
        <v>3.2000000000000001E-2</v>
      </c>
    </row>
    <row r="11" spans="2:12" hidden="1" x14ac:dyDescent="0.2">
      <c r="B11" s="7" t="s">
        <v>11</v>
      </c>
      <c r="C11" s="7" t="s">
        <v>15</v>
      </c>
      <c r="D11" s="11">
        <v>30</v>
      </c>
      <c r="E11" s="9">
        <v>6.6666670000000003E-3</v>
      </c>
      <c r="F11" s="7" t="s">
        <v>13</v>
      </c>
      <c r="G11" s="9">
        <v>0.97</v>
      </c>
      <c r="H11" s="7">
        <f>VLOOKUP(B11,'[1]Intrinsic property'!$B$28:$C$30,2,0)</f>
        <v>4</v>
      </c>
      <c r="I11" s="9">
        <v>1.7087936401367101E-2</v>
      </c>
      <c r="J11" s="9">
        <v>1.3934850692748999E-2</v>
      </c>
      <c r="K11" s="9">
        <v>5.2999999999999999E-2</v>
      </c>
      <c r="L11" s="9">
        <v>8.2000000000000003E-2</v>
      </c>
    </row>
    <row r="12" spans="2:12" hidden="1" x14ac:dyDescent="0.2">
      <c r="B12" s="7" t="s">
        <v>11</v>
      </c>
      <c r="C12" s="7" t="s">
        <v>15</v>
      </c>
      <c r="D12" s="11">
        <v>60</v>
      </c>
      <c r="E12" s="9">
        <v>0.18666669999999999</v>
      </c>
      <c r="F12" s="7" t="s">
        <v>13</v>
      </c>
      <c r="G12" s="9">
        <v>0.87</v>
      </c>
      <c r="H12" s="7">
        <f>VLOOKUP(B12,'[1]Intrinsic property'!$B$28:$C$30,2,0)</f>
        <v>4</v>
      </c>
      <c r="I12" s="9">
        <v>1.6142129898071199E-2</v>
      </c>
      <c r="J12" s="9">
        <v>1.01740360260009E-2</v>
      </c>
      <c r="K12" s="9">
        <v>0.13200000000000001</v>
      </c>
      <c r="L12" s="9">
        <v>5.8999999999999997E-2</v>
      </c>
    </row>
    <row r="13" spans="2:12" hidden="1" x14ac:dyDescent="0.2">
      <c r="B13" s="7" t="s">
        <v>11</v>
      </c>
      <c r="C13" s="7" t="s">
        <v>15</v>
      </c>
      <c r="D13" s="11">
        <v>100</v>
      </c>
      <c r="E13" s="9">
        <v>0.18666669999999999</v>
      </c>
      <c r="F13" s="7" t="s">
        <v>13</v>
      </c>
      <c r="G13" s="9">
        <v>0.87</v>
      </c>
      <c r="H13" s="7">
        <f>VLOOKUP(B13,'[1]Intrinsic property'!$B$28:$C$30,2,0)</f>
        <v>4</v>
      </c>
      <c r="I13" s="9">
        <v>1.64821147918701E-2</v>
      </c>
      <c r="J13" s="9">
        <v>1.34170055389404E-2</v>
      </c>
      <c r="K13" s="9">
        <v>0.13200000000000001</v>
      </c>
      <c r="L13" s="9">
        <v>5.8999999999999997E-2</v>
      </c>
    </row>
    <row r="14" spans="2:12" hidden="1" x14ac:dyDescent="0.2">
      <c r="B14" s="7" t="s">
        <v>11</v>
      </c>
      <c r="C14" s="7" t="s">
        <v>16</v>
      </c>
      <c r="D14" s="12">
        <v>6</v>
      </c>
      <c r="E14" s="9">
        <v>1.3333329999999999E-2</v>
      </c>
      <c r="F14" s="7" t="s">
        <v>13</v>
      </c>
      <c r="G14" s="9">
        <v>0.95</v>
      </c>
      <c r="H14" s="7">
        <f>VLOOKUP(B14,'[1]Intrinsic property'!$B$28:$C$30,2,0)</f>
        <v>4</v>
      </c>
      <c r="I14" s="13">
        <v>1.5298752784728999</v>
      </c>
      <c r="J14" s="14">
        <v>2.1642999999999999E-2</v>
      </c>
      <c r="K14" s="14">
        <v>5.2999999999999999E-2</v>
      </c>
      <c r="L14" s="14">
        <v>2E-3</v>
      </c>
    </row>
    <row r="15" spans="2:12" hidden="1" x14ac:dyDescent="0.2">
      <c r="B15" s="7" t="s">
        <v>11</v>
      </c>
      <c r="C15" s="7" t="s">
        <v>16</v>
      </c>
      <c r="D15" s="12">
        <v>8</v>
      </c>
      <c r="E15" s="9">
        <v>6.66666E-4</v>
      </c>
      <c r="F15" s="7" t="s">
        <v>13</v>
      </c>
      <c r="G15" s="9">
        <v>0.95</v>
      </c>
      <c r="H15" s="7">
        <f>VLOOKUP(B15,'[1]Intrinsic property'!$B$28:$C$30,2,0)</f>
        <v>4</v>
      </c>
      <c r="I15" s="13">
        <v>1.7432107925414999</v>
      </c>
      <c r="J15" s="14">
        <v>2.3897000000000002E-2</v>
      </c>
      <c r="K15" s="14">
        <v>5.2999999999999999E-2</v>
      </c>
      <c r="L15" s="14">
        <v>3.0000000000000001E-3</v>
      </c>
    </row>
    <row r="16" spans="2:12" hidden="1" x14ac:dyDescent="0.2">
      <c r="B16" s="7" t="s">
        <v>11</v>
      </c>
      <c r="C16" s="7" t="s">
        <v>16</v>
      </c>
      <c r="D16" s="12">
        <v>10</v>
      </c>
      <c r="E16" s="9">
        <v>0</v>
      </c>
      <c r="F16" s="7" t="s">
        <v>13</v>
      </c>
      <c r="G16" s="9">
        <v>0.95</v>
      </c>
      <c r="H16" s="7">
        <f>VLOOKUP(B16,'[1]Intrinsic property'!$B$28:$C$30,2,0)</f>
        <v>4</v>
      </c>
      <c r="I16" s="13">
        <v>1.6039388179778999</v>
      </c>
      <c r="J16" s="14">
        <v>2.5766000000000001E-2</v>
      </c>
      <c r="K16" s="14">
        <v>5.2999999999999999E-2</v>
      </c>
      <c r="L16" s="14">
        <v>5.0000000000000001E-3</v>
      </c>
    </row>
    <row r="17" spans="2:12" hidden="1" x14ac:dyDescent="0.2">
      <c r="B17" s="7" t="s">
        <v>11</v>
      </c>
      <c r="C17" s="7" t="s">
        <v>16</v>
      </c>
      <c r="D17" s="12">
        <v>15</v>
      </c>
      <c r="E17" s="9">
        <v>0</v>
      </c>
      <c r="F17" s="7" t="s">
        <v>13</v>
      </c>
      <c r="G17" s="9">
        <v>0.95</v>
      </c>
      <c r="H17" s="7">
        <f>VLOOKUP(B17,'[1]Intrinsic property'!$B$28:$C$30,2,0)</f>
        <v>4</v>
      </c>
      <c r="I17" s="13">
        <v>1.5315129756927399</v>
      </c>
      <c r="J17" s="14">
        <v>2.2498600000000001E-2</v>
      </c>
      <c r="K17" s="14">
        <v>5.2999999999999999E-2</v>
      </c>
      <c r="L17" s="14">
        <v>1.2E-2</v>
      </c>
    </row>
    <row r="18" spans="2:12" hidden="1" x14ac:dyDescent="0.2">
      <c r="B18" s="7" t="s">
        <v>11</v>
      </c>
      <c r="C18" s="7" t="s">
        <v>17</v>
      </c>
      <c r="D18" s="15">
        <v>2</v>
      </c>
      <c r="E18" s="9">
        <v>0.02</v>
      </c>
      <c r="F18" s="7" t="s">
        <v>13</v>
      </c>
      <c r="G18" s="9">
        <v>0.97</v>
      </c>
      <c r="H18" s="7">
        <f>VLOOKUP(B18,'[1]Intrinsic property'!$B$28:$C$30,2,0)</f>
        <v>4</v>
      </c>
      <c r="I18" s="13">
        <v>0.10329960000000001</v>
      </c>
      <c r="J18" s="14">
        <v>1.498E-2</v>
      </c>
      <c r="K18" s="14">
        <v>2.5999999999999999E-2</v>
      </c>
      <c r="L18" s="14">
        <v>4.1000000000000002E-2</v>
      </c>
    </row>
    <row r="19" spans="2:12" hidden="1" x14ac:dyDescent="0.2">
      <c r="B19" s="7" t="s">
        <v>11</v>
      </c>
      <c r="C19" s="7" t="s">
        <v>17</v>
      </c>
      <c r="D19" s="15">
        <v>3</v>
      </c>
      <c r="E19" s="9">
        <v>5.3330000000000002E-2</v>
      </c>
      <c r="F19" s="7" t="s">
        <v>13</v>
      </c>
      <c r="G19" s="9">
        <v>0.84</v>
      </c>
      <c r="H19" s="7">
        <f>VLOOKUP(B19,'[1]Intrinsic property'!$B$28:$C$30,2,0)</f>
        <v>4</v>
      </c>
      <c r="I19" s="13">
        <v>8.2315600000000003E-2</v>
      </c>
      <c r="J19" s="14">
        <v>1.839733E-2</v>
      </c>
      <c r="K19" s="14">
        <v>0.158</v>
      </c>
      <c r="L19" s="14">
        <v>0.104</v>
      </c>
    </row>
    <row r="20" spans="2:12" hidden="1" x14ac:dyDescent="0.2">
      <c r="B20" s="7" t="s">
        <v>11</v>
      </c>
      <c r="C20" s="7" t="s">
        <v>17</v>
      </c>
      <c r="D20" s="15">
        <v>4</v>
      </c>
      <c r="E20" s="9">
        <v>4.6665999999999999E-2</v>
      </c>
      <c r="F20" s="7" t="s">
        <v>13</v>
      </c>
      <c r="G20" s="9">
        <v>0.87</v>
      </c>
      <c r="H20" s="7">
        <f>VLOOKUP(B20,'[1]Intrinsic property'!$B$28:$C$30,2,0)</f>
        <v>4</v>
      </c>
      <c r="I20" s="13">
        <v>7.6126089999999993E-2</v>
      </c>
      <c r="J20" s="14">
        <v>1.7242400000000001E-2</v>
      </c>
      <c r="K20" s="14">
        <v>0.13200000000000001</v>
      </c>
      <c r="L20" s="14">
        <v>7.3999999999999996E-2</v>
      </c>
    </row>
    <row r="21" spans="2:12" hidden="1" x14ac:dyDescent="0.2">
      <c r="B21" s="7" t="s">
        <v>11</v>
      </c>
      <c r="C21" s="7" t="s">
        <v>17</v>
      </c>
      <c r="D21" s="15">
        <v>5</v>
      </c>
      <c r="E21" s="9">
        <v>0.04</v>
      </c>
      <c r="F21" s="7" t="s">
        <v>13</v>
      </c>
      <c r="G21" s="9">
        <v>0.87</v>
      </c>
      <c r="H21" s="7">
        <f>VLOOKUP(B21,'[1]Intrinsic property'!$B$28:$C$30,2,0)</f>
        <v>4</v>
      </c>
      <c r="I21" s="13">
        <v>7.7285766000000006E-2</v>
      </c>
      <c r="J21" s="14">
        <v>1.8237E-2</v>
      </c>
      <c r="K21" s="14">
        <v>0.13200000000000001</v>
      </c>
      <c r="L21" s="14">
        <v>7.2999999999999995E-2</v>
      </c>
    </row>
    <row r="22" spans="2:12" hidden="1" x14ac:dyDescent="0.2">
      <c r="B22" s="7" t="s">
        <v>11</v>
      </c>
      <c r="C22" s="7" t="s">
        <v>12</v>
      </c>
      <c r="D22" s="8">
        <v>4</v>
      </c>
      <c r="E22" s="9">
        <v>6.6666669999999997E-2</v>
      </c>
      <c r="F22" s="7" t="s">
        <v>18</v>
      </c>
      <c r="G22" s="9">
        <v>0.89</v>
      </c>
      <c r="H22" s="7">
        <f>VLOOKUP(B22,'[1]Intrinsic property'!$B$28:$C$30,2,0)</f>
        <v>4</v>
      </c>
      <c r="I22" s="9">
        <v>1.6412019729614199E-2</v>
      </c>
      <c r="J22" s="9">
        <v>7.3270797729492101E-3</v>
      </c>
      <c r="K22" s="9">
        <v>0.105</v>
      </c>
      <c r="L22" s="9">
        <v>8.0000000000000002E-3</v>
      </c>
    </row>
    <row r="23" spans="2:12" hidden="1" x14ac:dyDescent="0.2">
      <c r="B23" s="7" t="s">
        <v>11</v>
      </c>
      <c r="C23" s="7" t="s">
        <v>12</v>
      </c>
      <c r="D23" s="8">
        <v>7</v>
      </c>
      <c r="E23" s="9">
        <v>0.02</v>
      </c>
      <c r="F23" s="7" t="s">
        <v>18</v>
      </c>
      <c r="G23" s="9">
        <v>0.92</v>
      </c>
      <c r="H23" s="7">
        <f>VLOOKUP(B23,'[1]Intrinsic property'!$B$28:$C$30,2,0)</f>
        <v>4</v>
      </c>
      <c r="I23" s="9">
        <v>1.5691995620727501E-2</v>
      </c>
      <c r="J23" s="9">
        <v>6.5968036651611302E-3</v>
      </c>
      <c r="K23" s="9">
        <v>7.9000000000000001E-2</v>
      </c>
      <c r="L23" s="9">
        <v>2.3E-2</v>
      </c>
    </row>
    <row r="24" spans="2:12" hidden="1" x14ac:dyDescent="0.2">
      <c r="B24" s="7" t="s">
        <v>11</v>
      </c>
      <c r="C24" s="7" t="s">
        <v>12</v>
      </c>
      <c r="D24" s="8">
        <v>10</v>
      </c>
      <c r="E24" s="9">
        <v>6.6666670000000003E-3</v>
      </c>
      <c r="F24" s="7" t="s">
        <v>18</v>
      </c>
      <c r="G24" s="9">
        <v>0.95</v>
      </c>
      <c r="H24" s="7">
        <f>VLOOKUP(B24,'[1]Intrinsic property'!$B$28:$C$30,2,0)</f>
        <v>4</v>
      </c>
      <c r="I24" s="9">
        <v>1.6379833221435498E-2</v>
      </c>
      <c r="J24" s="9">
        <v>6.4408779144287101E-3</v>
      </c>
      <c r="K24" s="9" t="s">
        <v>19</v>
      </c>
      <c r="L24" s="9" t="s">
        <v>19</v>
      </c>
    </row>
    <row r="25" spans="2:12" hidden="1" x14ac:dyDescent="0.2">
      <c r="B25" s="7" t="s">
        <v>11</v>
      </c>
      <c r="C25" s="7" t="s">
        <v>14</v>
      </c>
      <c r="D25" s="10">
        <v>4</v>
      </c>
      <c r="E25" s="9">
        <v>0.04</v>
      </c>
      <c r="F25" s="7" t="s">
        <v>18</v>
      </c>
      <c r="G25" s="9">
        <v>0.89</v>
      </c>
      <c r="H25" s="7">
        <f>VLOOKUP(B25,'[1]Intrinsic property'!$B$28:$C$30,2,0)</f>
        <v>4</v>
      </c>
      <c r="I25" s="9">
        <v>1.6688108444213801E-2</v>
      </c>
      <c r="J25" s="9">
        <v>6.6530704498290998E-3</v>
      </c>
      <c r="K25" s="9">
        <v>0.105</v>
      </c>
      <c r="L25" s="9">
        <v>2.1999999999999999E-2</v>
      </c>
    </row>
    <row r="26" spans="2:12" hidden="1" x14ac:dyDescent="0.2">
      <c r="B26" s="7" t="s">
        <v>11</v>
      </c>
      <c r="C26" s="7" t="s">
        <v>14</v>
      </c>
      <c r="D26" s="10">
        <v>7</v>
      </c>
      <c r="E26" s="9">
        <v>0.04</v>
      </c>
      <c r="F26" s="7" t="s">
        <v>18</v>
      </c>
      <c r="G26" s="9">
        <v>0.95</v>
      </c>
      <c r="H26" s="7">
        <f>VLOOKUP(B26,'[1]Intrinsic property'!$B$28:$C$30,2,0)</f>
        <v>4</v>
      </c>
      <c r="I26" s="9">
        <v>2.3941278457641602E-2</v>
      </c>
      <c r="J26" s="9">
        <v>7.3738098144531198E-3</v>
      </c>
      <c r="K26" s="9">
        <v>5.2999999999999999E-2</v>
      </c>
      <c r="L26" s="9">
        <v>2.5000000000000001E-2</v>
      </c>
    </row>
    <row r="27" spans="2:12" hidden="1" x14ac:dyDescent="0.2">
      <c r="B27" s="7" t="s">
        <v>11</v>
      </c>
      <c r="C27" s="7" t="s">
        <v>14</v>
      </c>
      <c r="D27" s="10">
        <v>10</v>
      </c>
      <c r="E27" s="9">
        <v>0</v>
      </c>
      <c r="F27" s="7" t="s">
        <v>18</v>
      </c>
      <c r="G27" s="9">
        <v>0.95</v>
      </c>
      <c r="H27" s="7">
        <f>VLOOKUP(B27,'[1]Intrinsic property'!$B$28:$C$30,2,0)</f>
        <v>4</v>
      </c>
      <c r="I27" s="9">
        <v>1.9040107727050701E-2</v>
      </c>
      <c r="J27" s="9">
        <v>8.0180168151855399E-3</v>
      </c>
      <c r="K27" s="9">
        <v>5.2999999999999999E-2</v>
      </c>
      <c r="L27" s="9">
        <v>4.5999999999999999E-2</v>
      </c>
    </row>
    <row r="28" spans="2:12" hidden="1" x14ac:dyDescent="0.2">
      <c r="B28" s="7" t="s">
        <v>11</v>
      </c>
      <c r="C28" s="7" t="s">
        <v>15</v>
      </c>
      <c r="D28" s="11">
        <v>10</v>
      </c>
      <c r="E28" s="9">
        <v>0</v>
      </c>
      <c r="F28" s="7" t="s">
        <v>18</v>
      </c>
      <c r="G28" s="9">
        <v>0.97</v>
      </c>
      <c r="H28" s="7">
        <f>VLOOKUP(B28,'[1]Intrinsic property'!$B$28:$C$30,2,0)</f>
        <v>4</v>
      </c>
      <c r="I28" s="9">
        <v>1.9372224807739199E-2</v>
      </c>
      <c r="J28" s="9">
        <v>6.1402320861816398E-3</v>
      </c>
      <c r="K28" s="9">
        <v>2.5999999999999999E-2</v>
      </c>
      <c r="L28" s="9">
        <v>3.9E-2</v>
      </c>
    </row>
    <row r="29" spans="2:12" hidden="1" x14ac:dyDescent="0.2">
      <c r="B29" s="7" t="s">
        <v>11</v>
      </c>
      <c r="C29" s="7" t="s">
        <v>15</v>
      </c>
      <c r="D29" s="11">
        <v>30</v>
      </c>
      <c r="E29" s="9">
        <v>6.6666670000000003E-3</v>
      </c>
      <c r="F29" s="7" t="s">
        <v>18</v>
      </c>
      <c r="G29" s="9">
        <v>0.92</v>
      </c>
      <c r="H29" s="7">
        <f>VLOOKUP(B29,'[1]Intrinsic property'!$B$28:$C$30,2,0)</f>
        <v>4</v>
      </c>
      <c r="I29" s="9">
        <v>1.7087936401367101E-2</v>
      </c>
      <c r="J29" s="9">
        <v>6.6907405853271398E-3</v>
      </c>
      <c r="K29" s="9">
        <v>7.9000000000000001E-2</v>
      </c>
      <c r="L29" s="9">
        <v>6.0999999999999999E-2</v>
      </c>
    </row>
    <row r="30" spans="2:12" hidden="1" x14ac:dyDescent="0.2">
      <c r="B30" s="7" t="s">
        <v>11</v>
      </c>
      <c r="C30" s="7" t="s">
        <v>15</v>
      </c>
      <c r="D30" s="11">
        <v>60</v>
      </c>
      <c r="E30" s="9">
        <v>0.18666669999999999</v>
      </c>
      <c r="F30" s="7" t="s">
        <v>18</v>
      </c>
      <c r="G30" s="9">
        <v>0.76</v>
      </c>
      <c r="H30" s="7">
        <f>VLOOKUP(B30,'[1]Intrinsic property'!$B$28:$C$30,2,0)</f>
        <v>4</v>
      </c>
      <c r="I30" s="9">
        <v>1.6142129898071199E-2</v>
      </c>
      <c r="J30" s="9">
        <v>8.3808898925781198E-3</v>
      </c>
      <c r="K30" s="9">
        <v>0.23699999999999999</v>
      </c>
      <c r="L30" s="9">
        <v>5.8999999999999997E-2</v>
      </c>
    </row>
    <row r="31" spans="2:12" hidden="1" x14ac:dyDescent="0.2">
      <c r="B31" s="7" t="s">
        <v>11</v>
      </c>
      <c r="C31" s="7" t="s">
        <v>15</v>
      </c>
      <c r="D31" s="11">
        <v>100</v>
      </c>
      <c r="E31" s="9">
        <v>0.18666669999999999</v>
      </c>
      <c r="F31" s="7" t="s">
        <v>18</v>
      </c>
      <c r="G31" s="9">
        <v>0.76</v>
      </c>
      <c r="H31" s="7">
        <f>VLOOKUP(B31,'[1]Intrinsic property'!$B$28:$C$30,2,0)</f>
        <v>4</v>
      </c>
      <c r="I31" s="9">
        <v>1.64821147918701E-2</v>
      </c>
      <c r="J31" s="9">
        <v>8.4969997406005807E-3</v>
      </c>
      <c r="K31" s="9">
        <v>0.23699999999999999</v>
      </c>
      <c r="L31" s="9">
        <v>5.8999999999999997E-2</v>
      </c>
    </row>
    <row r="32" spans="2:12" hidden="1" x14ac:dyDescent="0.2">
      <c r="B32" s="7" t="s">
        <v>11</v>
      </c>
      <c r="C32" s="7" t="s">
        <v>16</v>
      </c>
      <c r="D32" s="12">
        <v>6</v>
      </c>
      <c r="E32" s="9">
        <v>1.3333329999999999E-2</v>
      </c>
      <c r="F32" s="7" t="s">
        <v>18</v>
      </c>
      <c r="G32" s="9">
        <v>0.95</v>
      </c>
      <c r="H32" s="7">
        <f>VLOOKUP(B32,'[1]Intrinsic property'!$B$28:$C$30,2,0)</f>
        <v>4</v>
      </c>
      <c r="I32" s="13">
        <v>1.5298752784728999</v>
      </c>
      <c r="J32" s="9">
        <v>1.9899300000000002E-2</v>
      </c>
      <c r="K32" s="9">
        <v>5.2999999999999999E-2</v>
      </c>
      <c r="L32" s="9">
        <v>1.2E-2</v>
      </c>
    </row>
    <row r="33" spans="2:12" hidden="1" x14ac:dyDescent="0.2">
      <c r="B33" s="7" t="s">
        <v>11</v>
      </c>
      <c r="C33" s="7" t="s">
        <v>16</v>
      </c>
      <c r="D33" s="12">
        <v>8</v>
      </c>
      <c r="E33" s="9">
        <v>6.66666E-4</v>
      </c>
      <c r="F33" s="7" t="s">
        <v>18</v>
      </c>
      <c r="G33" s="9">
        <v>0.95</v>
      </c>
      <c r="H33" s="7">
        <f>VLOOKUP(B33,'[1]Intrinsic property'!$B$28:$C$30,2,0)</f>
        <v>4</v>
      </c>
      <c r="I33" s="13">
        <v>1.7432107925414999</v>
      </c>
      <c r="J33" s="9">
        <v>2.1968000000000001E-2</v>
      </c>
      <c r="K33" s="9">
        <v>5.2999999999999999E-2</v>
      </c>
      <c r="L33" s="9">
        <v>1.6E-2</v>
      </c>
    </row>
    <row r="34" spans="2:12" hidden="1" x14ac:dyDescent="0.2">
      <c r="B34" s="7" t="s">
        <v>11</v>
      </c>
      <c r="C34" s="7" t="s">
        <v>16</v>
      </c>
      <c r="D34" s="12">
        <v>10</v>
      </c>
      <c r="E34" s="9">
        <v>0</v>
      </c>
      <c r="F34" s="7" t="s">
        <v>18</v>
      </c>
      <c r="G34" s="9">
        <v>1</v>
      </c>
      <c r="H34" s="7">
        <f>VLOOKUP(B34,'[1]Intrinsic property'!$B$28:$C$30,2,0)</f>
        <v>4</v>
      </c>
      <c r="I34" s="13">
        <v>1.6039388179778999</v>
      </c>
      <c r="J34" s="9">
        <v>1.7142500000000001E-2</v>
      </c>
      <c r="K34" s="9">
        <v>0</v>
      </c>
      <c r="L34" s="9">
        <v>0</v>
      </c>
    </row>
    <row r="35" spans="2:12" hidden="1" x14ac:dyDescent="0.2">
      <c r="B35" s="7" t="s">
        <v>11</v>
      </c>
      <c r="C35" s="7" t="s">
        <v>16</v>
      </c>
      <c r="D35" s="12">
        <v>15</v>
      </c>
      <c r="E35" s="9">
        <v>0</v>
      </c>
      <c r="F35" s="7" t="s">
        <v>18</v>
      </c>
      <c r="G35" s="9">
        <v>0.97</v>
      </c>
      <c r="H35" s="7">
        <f>VLOOKUP(B35,'[1]Intrinsic property'!$B$28:$C$30,2,0)</f>
        <v>4</v>
      </c>
      <c r="I35" s="13">
        <v>1.5315129756927399</v>
      </c>
      <c r="J35" s="9" t="s">
        <v>19</v>
      </c>
      <c r="K35" s="9">
        <v>2.5999999999999999E-2</v>
      </c>
      <c r="L35" s="9">
        <v>0.02</v>
      </c>
    </row>
    <row r="36" spans="2:12" hidden="1" x14ac:dyDescent="0.2">
      <c r="B36" s="7" t="s">
        <v>11</v>
      </c>
      <c r="C36" s="7" t="s">
        <v>17</v>
      </c>
      <c r="D36" s="15">
        <v>2</v>
      </c>
      <c r="E36" s="9">
        <v>0.02</v>
      </c>
      <c r="F36" s="7" t="s">
        <v>18</v>
      </c>
      <c r="G36" s="9">
        <v>0.97</v>
      </c>
      <c r="H36" s="7">
        <f>VLOOKUP(B36,'[1]Intrinsic property'!$B$28:$C$30,2,0)</f>
        <v>4</v>
      </c>
      <c r="I36" s="13">
        <v>0.10329960000000001</v>
      </c>
      <c r="J36" s="9">
        <v>1.3586000000000001E-2</v>
      </c>
      <c r="K36" s="9">
        <v>2.5999999999999999E-2</v>
      </c>
      <c r="L36" s="9">
        <v>5.0000000000000001E-3</v>
      </c>
    </row>
    <row r="37" spans="2:12" hidden="1" x14ac:dyDescent="0.2">
      <c r="B37" s="7" t="s">
        <v>11</v>
      </c>
      <c r="C37" s="7" t="s">
        <v>17</v>
      </c>
      <c r="D37" s="15">
        <v>3</v>
      </c>
      <c r="E37" s="9">
        <v>5.3330000000000002E-2</v>
      </c>
      <c r="F37" s="7" t="s">
        <v>18</v>
      </c>
      <c r="G37" s="9">
        <v>0.89</v>
      </c>
      <c r="H37" s="7">
        <f>VLOOKUP(B37,'[1]Intrinsic property'!$B$28:$C$30,2,0)</f>
        <v>4</v>
      </c>
      <c r="I37" s="13">
        <v>8.2315600000000003E-2</v>
      </c>
      <c r="J37" s="9">
        <v>1.2689199999999999E-2</v>
      </c>
      <c r="K37" s="16">
        <v>0.105</v>
      </c>
      <c r="L37" s="16">
        <v>2.7E-2</v>
      </c>
    </row>
    <row r="38" spans="2:12" hidden="1" x14ac:dyDescent="0.2">
      <c r="B38" s="7" t="s">
        <v>11</v>
      </c>
      <c r="C38" s="7" t="s">
        <v>17</v>
      </c>
      <c r="D38" s="15">
        <v>4</v>
      </c>
      <c r="E38" s="9">
        <v>4.6665999999999999E-2</v>
      </c>
      <c r="F38" s="7" t="s">
        <v>18</v>
      </c>
      <c r="G38" s="9">
        <v>0.87</v>
      </c>
      <c r="H38" s="7">
        <f>VLOOKUP(B38,'[1]Intrinsic property'!$B$28:$C$30,2,0)</f>
        <v>4</v>
      </c>
      <c r="I38" s="13">
        <v>7.6126089999999993E-2</v>
      </c>
      <c r="J38" s="9">
        <v>1.2512199999999999E-2</v>
      </c>
      <c r="K38" s="16">
        <v>0.13200000000000001</v>
      </c>
      <c r="L38" s="16">
        <v>3.2000000000000001E-2</v>
      </c>
    </row>
    <row r="39" spans="2:12" hidden="1" x14ac:dyDescent="0.2">
      <c r="B39" s="7" t="s">
        <v>11</v>
      </c>
      <c r="C39" s="7" t="s">
        <v>17</v>
      </c>
      <c r="D39" s="15">
        <v>5</v>
      </c>
      <c r="E39" s="9">
        <v>0.04</v>
      </c>
      <c r="F39" s="7" t="s">
        <v>18</v>
      </c>
      <c r="G39" s="9">
        <v>0.87</v>
      </c>
      <c r="H39" s="7">
        <f>VLOOKUP(B39,'[1]Intrinsic property'!$B$28:$C$30,2,0)</f>
        <v>4</v>
      </c>
      <c r="I39" s="13">
        <v>7.7285766000000006E-2</v>
      </c>
      <c r="J39" s="9">
        <v>9.4915999999999993E-3</v>
      </c>
      <c r="K39" s="16">
        <v>0.13200000000000001</v>
      </c>
      <c r="L39" s="16">
        <v>3.7999999999999999E-2</v>
      </c>
    </row>
    <row r="40" spans="2:12" hidden="1" x14ac:dyDescent="0.2">
      <c r="B40" s="7" t="s">
        <v>11</v>
      </c>
      <c r="C40" s="7" t="s">
        <v>12</v>
      </c>
      <c r="D40" s="8">
        <v>4</v>
      </c>
      <c r="E40" s="9">
        <v>6.6666669999999997E-2</v>
      </c>
      <c r="F40" s="7" t="s">
        <v>20</v>
      </c>
      <c r="G40" s="9">
        <v>0.87</v>
      </c>
      <c r="H40" s="7">
        <f>VLOOKUP(B40,'[1]Intrinsic property'!$B$28:$C$30,2,0)</f>
        <v>4</v>
      </c>
      <c r="I40" s="9">
        <v>1.6412019729614199E-2</v>
      </c>
      <c r="J40" s="9">
        <v>0.81733894348144498</v>
      </c>
      <c r="K40" s="9">
        <v>0.105</v>
      </c>
      <c r="L40" s="9">
        <v>3.5000000000000003E-2</v>
      </c>
    </row>
    <row r="41" spans="2:12" hidden="1" x14ac:dyDescent="0.2">
      <c r="B41" s="7" t="s">
        <v>11</v>
      </c>
      <c r="C41" s="7" t="s">
        <v>12</v>
      </c>
      <c r="D41" s="8">
        <v>7</v>
      </c>
      <c r="E41" s="9">
        <v>0.02</v>
      </c>
      <c r="F41" s="7" t="s">
        <v>20</v>
      </c>
      <c r="G41" s="9">
        <v>0.97</v>
      </c>
      <c r="H41" s="7">
        <f>VLOOKUP(B41,'[1]Intrinsic property'!$B$28:$C$30,2,0)</f>
        <v>4</v>
      </c>
      <c r="I41" s="9">
        <v>1.5691995620727501E-2</v>
      </c>
      <c r="J41" s="9">
        <v>0.85970497131347601</v>
      </c>
      <c r="K41" s="9">
        <v>2.5999999999999999E-2</v>
      </c>
      <c r="L41" s="9">
        <v>0.04</v>
      </c>
    </row>
    <row r="42" spans="2:12" hidden="1" x14ac:dyDescent="0.2">
      <c r="B42" s="7" t="s">
        <v>11</v>
      </c>
      <c r="C42" s="7" t="s">
        <v>12</v>
      </c>
      <c r="D42" s="8">
        <v>10</v>
      </c>
      <c r="E42" s="9">
        <v>6.6666670000000003E-3</v>
      </c>
      <c r="F42" s="7" t="s">
        <v>20</v>
      </c>
      <c r="G42" s="9">
        <v>0.95</v>
      </c>
      <c r="H42" s="7">
        <f>VLOOKUP(B42,'[1]Intrinsic property'!$B$28:$C$30,2,0)</f>
        <v>4</v>
      </c>
      <c r="I42" s="9">
        <v>1.6379833221435498E-2</v>
      </c>
      <c r="J42" s="9">
        <v>0.85629200935363703</v>
      </c>
      <c r="K42" s="9">
        <v>5.2999999999999999E-2</v>
      </c>
      <c r="L42" s="9">
        <v>0.04</v>
      </c>
    </row>
    <row r="43" spans="2:12" hidden="1" x14ac:dyDescent="0.2">
      <c r="B43" s="7" t="s">
        <v>11</v>
      </c>
      <c r="C43" s="7" t="s">
        <v>14</v>
      </c>
      <c r="D43" s="10">
        <v>4</v>
      </c>
      <c r="E43" s="9">
        <v>0.04</v>
      </c>
      <c r="F43" s="7" t="s">
        <v>20</v>
      </c>
      <c r="G43" s="9">
        <v>0.92</v>
      </c>
      <c r="H43" s="7">
        <f>VLOOKUP(B43,'[1]Intrinsic property'!$B$28:$C$30,2,0)</f>
        <v>4</v>
      </c>
      <c r="I43" s="9">
        <v>1.6688108444213801E-2</v>
      </c>
      <c r="J43" s="9">
        <v>0.84608387947082497</v>
      </c>
      <c r="K43" s="9">
        <v>0.105</v>
      </c>
      <c r="L43" s="9">
        <v>7.0999999999999994E-2</v>
      </c>
    </row>
    <row r="44" spans="2:12" hidden="1" x14ac:dyDescent="0.2">
      <c r="B44" s="7" t="s">
        <v>11</v>
      </c>
      <c r="C44" s="7" t="s">
        <v>14</v>
      </c>
      <c r="D44" s="10">
        <v>7</v>
      </c>
      <c r="E44" s="9">
        <v>0.04</v>
      </c>
      <c r="F44" s="7" t="s">
        <v>20</v>
      </c>
      <c r="G44" s="9">
        <v>0.95</v>
      </c>
      <c r="H44" s="7">
        <f>VLOOKUP(B44,'[1]Intrinsic property'!$B$28:$C$30,2,0)</f>
        <v>4</v>
      </c>
      <c r="I44" s="9">
        <v>2.3941278457641602E-2</v>
      </c>
      <c r="J44" s="9">
        <v>0.84996414184570301</v>
      </c>
      <c r="K44" s="9">
        <v>5.2999999999999999E-2</v>
      </c>
      <c r="L44" s="9">
        <v>4.3999999999999997E-2</v>
      </c>
    </row>
    <row r="45" spans="2:12" hidden="1" x14ac:dyDescent="0.2">
      <c r="B45" s="7" t="s">
        <v>11</v>
      </c>
      <c r="C45" s="7" t="s">
        <v>14</v>
      </c>
      <c r="D45" s="10">
        <v>10</v>
      </c>
      <c r="E45" s="9">
        <v>0</v>
      </c>
      <c r="F45" s="7" t="s">
        <v>20</v>
      </c>
      <c r="G45" s="9">
        <v>0.95</v>
      </c>
      <c r="H45" s="7">
        <f>VLOOKUP(B45,'[1]Intrinsic property'!$B$28:$C$30,2,0)</f>
        <v>4</v>
      </c>
      <c r="I45" s="9">
        <v>1.9040107727050701E-2</v>
      </c>
      <c r="J45" s="9">
        <v>1.02765989303588</v>
      </c>
      <c r="K45" s="9">
        <v>5.2999999999999999E-2</v>
      </c>
      <c r="L45" s="9">
        <v>3.6999999999999998E-2</v>
      </c>
    </row>
    <row r="46" spans="2:12" hidden="1" x14ac:dyDescent="0.2">
      <c r="B46" s="7" t="s">
        <v>11</v>
      </c>
      <c r="C46" s="7" t="s">
        <v>15</v>
      </c>
      <c r="D46" s="11">
        <v>10</v>
      </c>
      <c r="E46" s="9">
        <v>0</v>
      </c>
      <c r="F46" s="7" t="s">
        <v>20</v>
      </c>
      <c r="G46" s="9">
        <v>0.97</v>
      </c>
      <c r="H46" s="7">
        <f>VLOOKUP(B46,'[1]Intrinsic property'!$B$28:$C$30,2,0)</f>
        <v>4</v>
      </c>
      <c r="I46" s="9">
        <v>1.9372224807739199E-2</v>
      </c>
      <c r="J46" s="9">
        <v>0.91759085655212402</v>
      </c>
      <c r="K46" s="9">
        <v>2.5999999999999999E-2</v>
      </c>
      <c r="L46" s="9">
        <v>1.0999999999999999E-2</v>
      </c>
    </row>
    <row r="47" spans="2:12" hidden="1" x14ac:dyDescent="0.2">
      <c r="B47" s="7" t="s">
        <v>11</v>
      </c>
      <c r="C47" s="7" t="s">
        <v>15</v>
      </c>
      <c r="D47" s="11">
        <v>30</v>
      </c>
      <c r="E47" s="9">
        <v>6.6666670000000003E-3</v>
      </c>
      <c r="F47" s="7" t="s">
        <v>20</v>
      </c>
      <c r="G47" s="9">
        <v>0.95</v>
      </c>
      <c r="H47" s="7">
        <f>VLOOKUP(B47,'[1]Intrinsic property'!$B$28:$C$30,2,0)</f>
        <v>4</v>
      </c>
      <c r="I47" s="9">
        <v>1.7087936401367101E-2</v>
      </c>
      <c r="J47" s="9">
        <v>0.92628312110900801</v>
      </c>
      <c r="K47" s="9">
        <v>5.2999999999999999E-2</v>
      </c>
      <c r="L47" s="9">
        <v>0.04</v>
      </c>
    </row>
    <row r="48" spans="2:12" hidden="1" x14ac:dyDescent="0.2">
      <c r="B48" s="7" t="s">
        <v>11</v>
      </c>
      <c r="C48" s="7" t="s">
        <v>15</v>
      </c>
      <c r="D48" s="11">
        <v>60</v>
      </c>
      <c r="E48" s="9">
        <v>0.18666669999999999</v>
      </c>
      <c r="F48" s="7" t="s">
        <v>20</v>
      </c>
      <c r="G48" s="9">
        <v>0.84</v>
      </c>
      <c r="H48" s="7">
        <f>VLOOKUP(B48,'[1]Intrinsic property'!$B$28:$C$30,2,0)</f>
        <v>4</v>
      </c>
      <c r="I48" s="9">
        <v>1.6142129898071199E-2</v>
      </c>
      <c r="J48" s="9">
        <v>1.154718875885</v>
      </c>
      <c r="K48" s="9">
        <v>0.13200000000000001</v>
      </c>
      <c r="L48" s="9">
        <v>0.189</v>
      </c>
    </row>
    <row r="49" spans="2:12" hidden="1" x14ac:dyDescent="0.2">
      <c r="B49" s="7" t="s">
        <v>11</v>
      </c>
      <c r="C49" s="7" t="s">
        <v>15</v>
      </c>
      <c r="D49" s="11">
        <v>100</v>
      </c>
      <c r="E49" s="9">
        <v>0.18666669999999999</v>
      </c>
      <c r="F49" s="7" t="s">
        <v>20</v>
      </c>
      <c r="G49" s="9">
        <v>0.84</v>
      </c>
      <c r="H49" s="7">
        <f>VLOOKUP(B49,'[1]Intrinsic property'!$B$28:$C$30,2,0)</f>
        <v>4</v>
      </c>
      <c r="I49" s="9">
        <v>1.64821147918701E-2</v>
      </c>
      <c r="J49" s="9">
        <v>1.11992311477661</v>
      </c>
      <c r="K49" s="9">
        <v>0.13200000000000001</v>
      </c>
      <c r="L49" s="9">
        <v>0.189</v>
      </c>
    </row>
    <row r="50" spans="2:12" hidden="1" x14ac:dyDescent="0.2">
      <c r="B50" s="7" t="s">
        <v>11</v>
      </c>
      <c r="C50" s="7" t="s">
        <v>16</v>
      </c>
      <c r="D50" s="12">
        <v>6</v>
      </c>
      <c r="E50" s="9">
        <v>1.3333329999999999E-2</v>
      </c>
      <c r="F50" s="7" t="s">
        <v>20</v>
      </c>
      <c r="G50" s="9">
        <v>0.95</v>
      </c>
      <c r="H50" s="7">
        <f>VLOOKUP(B50,'[1]Intrinsic property'!$B$28:$C$30,2,0)</f>
        <v>4</v>
      </c>
      <c r="I50" s="13">
        <v>1.15224987527847</v>
      </c>
      <c r="J50" s="13">
        <v>0.56765508651733398</v>
      </c>
      <c r="K50" s="17">
        <v>5.2999999999999999E-2</v>
      </c>
      <c r="L50" s="9">
        <v>0.01</v>
      </c>
    </row>
    <row r="51" spans="2:12" hidden="1" x14ac:dyDescent="0.2">
      <c r="B51" s="7" t="s">
        <v>11</v>
      </c>
      <c r="C51" s="7" t="s">
        <v>16</v>
      </c>
      <c r="D51" s="12">
        <v>8</v>
      </c>
      <c r="E51" s="9">
        <v>6.66666E-4</v>
      </c>
      <c r="F51" s="7" t="s">
        <v>20</v>
      </c>
      <c r="G51" s="9">
        <v>0.95</v>
      </c>
      <c r="H51" s="7">
        <f>VLOOKUP(B51,'[1]Intrinsic property'!$B$28:$C$30,2,0)</f>
        <v>4</v>
      </c>
      <c r="I51" s="13">
        <v>1.49654321079254</v>
      </c>
      <c r="J51" s="13">
        <v>0.53903031349182096</v>
      </c>
      <c r="K51" s="17">
        <v>5.2999999999999999E-2</v>
      </c>
      <c r="L51" s="9">
        <v>4.1000000000000002E-2</v>
      </c>
    </row>
    <row r="52" spans="2:12" hidden="1" x14ac:dyDescent="0.2">
      <c r="B52" s="7" t="s">
        <v>11</v>
      </c>
      <c r="C52" s="7" t="s">
        <v>16</v>
      </c>
      <c r="D52" s="12">
        <v>10</v>
      </c>
      <c r="E52" s="9">
        <v>0</v>
      </c>
      <c r="F52" s="7" t="s">
        <v>20</v>
      </c>
      <c r="G52" s="9" t="s">
        <v>19</v>
      </c>
      <c r="H52" s="7">
        <f>VLOOKUP(B52,'[1]Intrinsic property'!$B$28:$C$30,2,0)</f>
        <v>4</v>
      </c>
      <c r="I52" s="13">
        <v>0.75741999999999998</v>
      </c>
      <c r="J52" s="13" t="s">
        <v>19</v>
      </c>
      <c r="K52" s="13" t="s">
        <v>19</v>
      </c>
      <c r="L52" s="13" t="s">
        <v>19</v>
      </c>
    </row>
    <row r="53" spans="2:12" hidden="1" x14ac:dyDescent="0.2">
      <c r="B53" s="7" t="s">
        <v>11</v>
      </c>
      <c r="C53" s="7" t="s">
        <v>16</v>
      </c>
      <c r="D53" s="12">
        <v>15</v>
      </c>
      <c r="E53" s="9">
        <v>0</v>
      </c>
      <c r="F53" s="7" t="s">
        <v>20</v>
      </c>
      <c r="G53" s="9" t="s">
        <v>19</v>
      </c>
      <c r="H53" s="7">
        <f>VLOOKUP(B53,'[1]Intrinsic property'!$B$28:$C$30,2,0)</f>
        <v>4</v>
      </c>
      <c r="I53" s="13">
        <v>0.74665999999999999</v>
      </c>
      <c r="J53" s="13" t="s">
        <v>19</v>
      </c>
      <c r="K53" s="13" t="s">
        <v>19</v>
      </c>
      <c r="L53" s="13" t="s">
        <v>19</v>
      </c>
    </row>
    <row r="54" spans="2:12" hidden="1" x14ac:dyDescent="0.2">
      <c r="B54" s="7" t="s">
        <v>11</v>
      </c>
      <c r="C54" s="7" t="s">
        <v>17</v>
      </c>
      <c r="D54" s="15">
        <v>2</v>
      </c>
      <c r="E54" s="9">
        <v>0.02</v>
      </c>
      <c r="F54" s="7" t="s">
        <v>20</v>
      </c>
      <c r="G54" s="9">
        <v>1</v>
      </c>
      <c r="H54" s="7">
        <f>VLOOKUP(B54,'[1]Intrinsic property'!$B$28:$C$30,2,0)</f>
        <v>4</v>
      </c>
      <c r="I54" s="13">
        <v>0.10329960000000001</v>
      </c>
      <c r="J54" s="13">
        <v>0.80535699999999999</v>
      </c>
      <c r="K54" s="17">
        <v>0</v>
      </c>
      <c r="L54" s="9">
        <v>4.2999999999999997E-2</v>
      </c>
    </row>
    <row r="55" spans="2:12" hidden="1" x14ac:dyDescent="0.2">
      <c r="B55" s="7" t="s">
        <v>11</v>
      </c>
      <c r="C55" s="7" t="s">
        <v>17</v>
      </c>
      <c r="D55" s="15">
        <v>3</v>
      </c>
      <c r="E55" s="9">
        <v>5.3330000000000002E-2</v>
      </c>
      <c r="F55" s="7" t="s">
        <v>20</v>
      </c>
      <c r="G55" s="9">
        <v>0.84</v>
      </c>
      <c r="H55" s="7">
        <f>VLOOKUP(B55,'[1]Intrinsic property'!$B$28:$C$30,2,0)</f>
        <v>4</v>
      </c>
      <c r="I55" s="13">
        <v>8.2315600000000003E-2</v>
      </c>
      <c r="J55" s="13">
        <v>0.79902499999999999</v>
      </c>
      <c r="K55" s="17">
        <v>0.105</v>
      </c>
      <c r="L55" s="9">
        <v>0.115</v>
      </c>
    </row>
    <row r="56" spans="2:12" hidden="1" x14ac:dyDescent="0.2">
      <c r="B56" s="7" t="s">
        <v>11</v>
      </c>
      <c r="C56" s="7" t="s">
        <v>17</v>
      </c>
      <c r="D56" s="15">
        <v>4</v>
      </c>
      <c r="E56" s="9">
        <v>4.6665999999999999E-2</v>
      </c>
      <c r="F56" s="7" t="s">
        <v>20</v>
      </c>
      <c r="G56" s="9">
        <v>0.84</v>
      </c>
      <c r="H56" s="7">
        <f>VLOOKUP(B56,'[1]Intrinsic property'!$B$28:$C$30,2,0)</f>
        <v>4</v>
      </c>
      <c r="I56" s="13">
        <v>7.6126089999999993E-2</v>
      </c>
      <c r="J56" s="13">
        <v>0.79902499999999999</v>
      </c>
      <c r="K56" s="17">
        <v>0.105</v>
      </c>
      <c r="L56" s="9">
        <v>0.10199999999999999</v>
      </c>
    </row>
    <row r="57" spans="2:12" hidden="1" x14ac:dyDescent="0.2">
      <c r="B57" s="7" t="s">
        <v>11</v>
      </c>
      <c r="C57" s="7" t="s">
        <v>17</v>
      </c>
      <c r="D57" s="15">
        <v>5</v>
      </c>
      <c r="E57" s="9">
        <v>0.04</v>
      </c>
      <c r="F57" s="7" t="s">
        <v>20</v>
      </c>
      <c r="G57" s="9">
        <v>0.87</v>
      </c>
      <c r="H57" s="7">
        <f>VLOOKUP(B57,'[1]Intrinsic property'!$B$28:$C$30,2,0)</f>
        <v>4</v>
      </c>
      <c r="I57" s="13">
        <v>7.7285766000000006E-2</v>
      </c>
      <c r="J57" s="13">
        <v>0.80296299999999998</v>
      </c>
      <c r="K57" s="17">
        <v>0.105</v>
      </c>
      <c r="L57" s="9">
        <v>9.4E-2</v>
      </c>
    </row>
    <row r="58" spans="2:12" hidden="1" x14ac:dyDescent="0.2">
      <c r="B58" s="7" t="s">
        <v>21</v>
      </c>
      <c r="C58" s="7" t="s">
        <v>12</v>
      </c>
      <c r="D58" s="8">
        <v>4</v>
      </c>
      <c r="E58" s="9">
        <v>6.6666669999999997E-2</v>
      </c>
      <c r="F58" s="7" t="s">
        <v>13</v>
      </c>
      <c r="G58" s="9">
        <v>0.82</v>
      </c>
      <c r="H58" s="7">
        <f>VLOOKUP(B58,'[1]Intrinsic property'!$B$28:$C$30,2,0)</f>
        <v>36</v>
      </c>
      <c r="I58" s="9">
        <v>9.0810775756835896E-2</v>
      </c>
      <c r="J58" s="9">
        <v>1.3796410560607899</v>
      </c>
      <c r="K58" s="9">
        <v>0.14000000000000001</v>
      </c>
      <c r="L58" s="9">
        <v>0.11899999999999999</v>
      </c>
    </row>
    <row r="59" spans="2:12" hidden="1" x14ac:dyDescent="0.2">
      <c r="B59" s="7" t="s">
        <v>21</v>
      </c>
      <c r="C59" s="7" t="s">
        <v>12</v>
      </c>
      <c r="D59" s="8">
        <v>7</v>
      </c>
      <c r="E59" s="9">
        <v>0.02</v>
      </c>
      <c r="F59" s="7" t="s">
        <v>13</v>
      </c>
      <c r="G59" s="9">
        <v>0.83</v>
      </c>
      <c r="H59" s="7">
        <f>VLOOKUP(B59,'[1]Intrinsic property'!$B$28:$C$30,2,0)</f>
        <v>36</v>
      </c>
      <c r="I59" s="9">
        <v>0.100092887878417</v>
      </c>
      <c r="J59" s="9">
        <v>1.3237938880920399</v>
      </c>
      <c r="K59" s="9">
        <v>0.115</v>
      </c>
      <c r="L59" s="9">
        <v>0.129</v>
      </c>
    </row>
    <row r="60" spans="2:12" hidden="1" x14ac:dyDescent="0.2">
      <c r="B60" s="7" t="s">
        <v>21</v>
      </c>
      <c r="C60" s="7" t="s">
        <v>12</v>
      </c>
      <c r="D60" s="8">
        <v>10</v>
      </c>
      <c r="E60" s="9">
        <v>6.6666670000000003E-3</v>
      </c>
      <c r="F60" s="7" t="s">
        <v>13</v>
      </c>
      <c r="G60" s="9">
        <v>0.83</v>
      </c>
      <c r="H60" s="7">
        <f>VLOOKUP(B60,'[1]Intrinsic property'!$B$28:$C$30,2,0)</f>
        <v>36</v>
      </c>
      <c r="I60" s="9">
        <v>0.122068881988525</v>
      </c>
      <c r="J60" s="9">
        <v>1.58482813835144</v>
      </c>
      <c r="K60" s="9">
        <v>0.105</v>
      </c>
      <c r="L60" s="9">
        <v>0.13700000000000001</v>
      </c>
    </row>
    <row r="61" spans="2:12" hidden="1" x14ac:dyDescent="0.2">
      <c r="B61" s="7" t="s">
        <v>21</v>
      </c>
      <c r="C61" s="7" t="s">
        <v>14</v>
      </c>
      <c r="D61" s="10">
        <v>4</v>
      </c>
      <c r="E61" s="9">
        <v>0.04</v>
      </c>
      <c r="F61" s="7" t="s">
        <v>13</v>
      </c>
      <c r="G61" s="9">
        <v>0.83</v>
      </c>
      <c r="H61" s="7">
        <f>VLOOKUP(B61,'[1]Intrinsic property'!$B$28:$C$30,2,0)</f>
        <v>36</v>
      </c>
      <c r="I61" s="9">
        <v>0.116899967193603</v>
      </c>
      <c r="J61" s="9">
        <v>1.3556320667266799</v>
      </c>
      <c r="K61" s="9">
        <v>0.121</v>
      </c>
      <c r="L61" s="9">
        <v>0.13800000000000001</v>
      </c>
    </row>
    <row r="62" spans="2:12" hidden="1" x14ac:dyDescent="0.2">
      <c r="B62" s="7" t="s">
        <v>21</v>
      </c>
      <c r="C62" s="7" t="s">
        <v>14</v>
      </c>
      <c r="D62" s="10">
        <v>7</v>
      </c>
      <c r="E62" s="9">
        <v>0.04</v>
      </c>
      <c r="F62" s="7" t="s">
        <v>13</v>
      </c>
      <c r="G62" s="9">
        <v>0.83</v>
      </c>
      <c r="H62" s="7">
        <f>VLOOKUP(B62,'[1]Intrinsic property'!$B$28:$C$30,2,0)</f>
        <v>36</v>
      </c>
      <c r="I62" s="9">
        <v>0.1175217628479</v>
      </c>
      <c r="J62" s="9">
        <v>1.53974413871765</v>
      </c>
      <c r="K62" s="9">
        <v>9.6000000000000002E-2</v>
      </c>
      <c r="L62" s="9">
        <v>0.13500000000000001</v>
      </c>
    </row>
    <row r="63" spans="2:12" hidden="1" x14ac:dyDescent="0.2">
      <c r="B63" s="7" t="s">
        <v>21</v>
      </c>
      <c r="C63" s="7" t="s">
        <v>14</v>
      </c>
      <c r="D63" s="10">
        <v>10</v>
      </c>
      <c r="E63" s="9">
        <v>0</v>
      </c>
      <c r="F63" s="7" t="s">
        <v>13</v>
      </c>
      <c r="G63" s="9">
        <v>0.83</v>
      </c>
      <c r="H63" s="7">
        <f>VLOOKUP(B63,'[1]Intrinsic property'!$B$28:$C$30,2,0)</f>
        <v>36</v>
      </c>
      <c r="I63" s="9">
        <v>0.1128830909729</v>
      </c>
      <c r="J63" s="9">
        <v>1.8621201515197701</v>
      </c>
      <c r="K63" s="9">
        <v>0.10199999999999999</v>
      </c>
      <c r="L63" s="9">
        <v>0.13700000000000001</v>
      </c>
    </row>
    <row r="64" spans="2:12" hidden="1" x14ac:dyDescent="0.2">
      <c r="B64" s="7" t="s">
        <v>21</v>
      </c>
      <c r="C64" s="7" t="s">
        <v>15</v>
      </c>
      <c r="D64" s="11">
        <v>10</v>
      </c>
      <c r="E64" s="9">
        <v>0</v>
      </c>
      <c r="F64" s="7" t="s">
        <v>13</v>
      </c>
      <c r="G64" s="9">
        <v>0.85</v>
      </c>
      <c r="H64" s="7">
        <f>VLOOKUP(B64,'[1]Intrinsic property'!$B$28:$C$30,2,0)</f>
        <v>36</v>
      </c>
      <c r="I64" s="9">
        <v>0.31722903251647899</v>
      </c>
      <c r="J64" s="9">
        <v>3.8470358848571702</v>
      </c>
      <c r="K64" s="9">
        <v>9.7000000000000003E-2</v>
      </c>
      <c r="L64" s="9">
        <v>0.13100000000000001</v>
      </c>
    </row>
    <row r="65" spans="2:12" hidden="1" x14ac:dyDescent="0.2">
      <c r="B65" s="7" t="s">
        <v>21</v>
      </c>
      <c r="C65" s="7" t="s">
        <v>15</v>
      </c>
      <c r="D65" s="11">
        <v>30</v>
      </c>
      <c r="E65" s="9">
        <v>6.6666670000000003E-3</v>
      </c>
      <c r="F65" s="7" t="s">
        <v>13</v>
      </c>
      <c r="G65" s="9">
        <v>0.85</v>
      </c>
      <c r="H65" s="7">
        <f>VLOOKUP(B65,'[1]Intrinsic property'!$B$28:$C$30,2,0)</f>
        <v>36</v>
      </c>
      <c r="I65" s="9">
        <v>0.208367109298706</v>
      </c>
      <c r="J65" s="9">
        <v>3.8394351005554199</v>
      </c>
      <c r="K65" s="9">
        <v>9.8000000000000004E-2</v>
      </c>
      <c r="L65" s="9">
        <v>0.13200000000000001</v>
      </c>
    </row>
    <row r="66" spans="2:12" hidden="1" x14ac:dyDescent="0.2">
      <c r="B66" s="7" t="s">
        <v>21</v>
      </c>
      <c r="C66" s="7" t="s">
        <v>15</v>
      </c>
      <c r="D66" s="11">
        <v>60</v>
      </c>
      <c r="E66" s="9">
        <v>0.18666669999999999</v>
      </c>
      <c r="F66" s="7" t="s">
        <v>13</v>
      </c>
      <c r="G66" s="9">
        <v>0.84</v>
      </c>
      <c r="H66" s="7">
        <f>VLOOKUP(B66,'[1]Intrinsic property'!$B$28:$C$30,2,0)</f>
        <v>36</v>
      </c>
      <c r="I66" s="9">
        <v>0.19794797897338801</v>
      </c>
      <c r="J66" s="9">
        <v>4.08695387840271</v>
      </c>
      <c r="K66" s="9">
        <v>9.8000000000000004E-2</v>
      </c>
      <c r="L66" s="9">
        <v>0.13100000000000001</v>
      </c>
    </row>
    <row r="67" spans="2:12" hidden="1" x14ac:dyDescent="0.2">
      <c r="B67" s="7" t="s">
        <v>21</v>
      </c>
      <c r="C67" s="7" t="s">
        <v>15</v>
      </c>
      <c r="D67" s="11">
        <v>100</v>
      </c>
      <c r="E67" s="9">
        <v>0.18666669999999999</v>
      </c>
      <c r="F67" s="7" t="s">
        <v>13</v>
      </c>
      <c r="G67" s="9">
        <v>0.85</v>
      </c>
      <c r="H67" s="7">
        <f>VLOOKUP(B67,'[1]Intrinsic property'!$B$28:$C$30,2,0)</f>
        <v>36</v>
      </c>
      <c r="I67" s="9">
        <v>0.168475151062011</v>
      </c>
      <c r="J67" s="9">
        <v>3.4846217632293701</v>
      </c>
      <c r="K67" s="9">
        <v>9.5000000000000001E-2</v>
      </c>
      <c r="L67" s="9">
        <v>0.13200000000000001</v>
      </c>
    </row>
    <row r="68" spans="2:12" hidden="1" x14ac:dyDescent="0.2">
      <c r="B68" s="7" t="s">
        <v>21</v>
      </c>
      <c r="C68" s="7" t="s">
        <v>16</v>
      </c>
      <c r="D68" s="12">
        <v>6</v>
      </c>
      <c r="E68" s="9">
        <v>1.55E-4</v>
      </c>
      <c r="F68" s="7" t="s">
        <v>13</v>
      </c>
      <c r="G68" s="9">
        <v>0.84</v>
      </c>
      <c r="H68" s="7">
        <f>VLOOKUP(B68,'[1]Intrinsic property'!$B$28:$C$30,2,0)</f>
        <v>36</v>
      </c>
      <c r="I68" s="13">
        <v>98.970822572708101</v>
      </c>
      <c r="J68" s="17">
        <v>1.7056</v>
      </c>
      <c r="K68" s="9">
        <v>0.104</v>
      </c>
      <c r="L68" s="9">
        <v>0.13100000000000001</v>
      </c>
    </row>
    <row r="69" spans="2:12" hidden="1" x14ac:dyDescent="0.2">
      <c r="B69" s="7" t="s">
        <v>21</v>
      </c>
      <c r="C69" s="7" t="s">
        <v>16</v>
      </c>
      <c r="D69" s="12">
        <v>8</v>
      </c>
      <c r="E69" s="9">
        <v>0</v>
      </c>
      <c r="F69" s="7" t="s">
        <v>13</v>
      </c>
      <c r="G69" s="9">
        <v>0.85</v>
      </c>
      <c r="H69" s="7">
        <f>VLOOKUP(B69,'[1]Intrinsic property'!$B$28:$C$30,2,0)</f>
        <v>36</v>
      </c>
      <c r="I69" s="13">
        <v>112.783872842788</v>
      </c>
      <c r="J69" s="17">
        <v>2.3052700000000002</v>
      </c>
      <c r="K69" s="9">
        <v>0.10299999999999999</v>
      </c>
      <c r="L69" s="9">
        <v>0.13300000000000001</v>
      </c>
    </row>
    <row r="70" spans="2:12" hidden="1" x14ac:dyDescent="0.2">
      <c r="B70" s="7" t="s">
        <v>21</v>
      </c>
      <c r="C70" s="7" t="s">
        <v>16</v>
      </c>
      <c r="D70" s="12">
        <v>10</v>
      </c>
      <c r="E70" s="9">
        <v>0</v>
      </c>
      <c r="F70" s="7" t="s">
        <v>13</v>
      </c>
      <c r="G70" s="9">
        <v>0.85</v>
      </c>
      <c r="H70" s="7">
        <f>VLOOKUP(B70,'[1]Intrinsic property'!$B$28:$C$30,2,0)</f>
        <v>36</v>
      </c>
      <c r="I70" s="13">
        <v>114.047952651977</v>
      </c>
      <c r="J70" s="17">
        <v>1.8422000000000001</v>
      </c>
      <c r="K70" s="9">
        <v>9.7000000000000003E-2</v>
      </c>
      <c r="L70" s="9">
        <v>0.13100000000000001</v>
      </c>
    </row>
    <row r="71" spans="2:12" hidden="1" x14ac:dyDescent="0.2">
      <c r="B71" s="7" t="s">
        <v>21</v>
      </c>
      <c r="C71" s="7" t="s">
        <v>16</v>
      </c>
      <c r="D71" s="12">
        <v>15</v>
      </c>
      <c r="E71" s="9">
        <v>0</v>
      </c>
      <c r="F71" s="7" t="s">
        <v>13</v>
      </c>
      <c r="G71" s="9">
        <v>0.85</v>
      </c>
      <c r="H71" s="7">
        <f>VLOOKUP(B71,'[1]Intrinsic property'!$B$28:$C$30,2,0)</f>
        <v>36</v>
      </c>
      <c r="I71" s="13">
        <v>127.746327877044</v>
      </c>
      <c r="J71" s="17">
        <v>2.247255</v>
      </c>
      <c r="K71" s="9">
        <v>9.7000000000000003E-2</v>
      </c>
      <c r="L71" s="9">
        <v>0.129</v>
      </c>
    </row>
    <row r="72" spans="2:12" hidden="1" x14ac:dyDescent="0.2">
      <c r="B72" s="7" t="s">
        <v>21</v>
      </c>
      <c r="C72" s="7" t="s">
        <v>17</v>
      </c>
      <c r="D72" s="15">
        <v>2</v>
      </c>
      <c r="E72" s="9">
        <v>2.2533020000000001E-2</v>
      </c>
      <c r="F72" s="7" t="s">
        <v>13</v>
      </c>
      <c r="G72" s="9">
        <v>0.98</v>
      </c>
      <c r="H72" s="7">
        <f>VLOOKUP(B72,'[1]Intrinsic property'!$B$28:$C$30,2,0)</f>
        <v>36</v>
      </c>
      <c r="I72" s="13">
        <v>0.72691600000000001</v>
      </c>
      <c r="J72" s="17">
        <v>0.24490000000000001</v>
      </c>
      <c r="K72" s="9">
        <v>0.02</v>
      </c>
      <c r="L72" s="9">
        <v>0.10100000000000001</v>
      </c>
    </row>
    <row r="73" spans="2:12" hidden="1" x14ac:dyDescent="0.2">
      <c r="B73" s="7" t="s">
        <v>21</v>
      </c>
      <c r="C73" s="7" t="s">
        <v>17</v>
      </c>
      <c r="D73" s="15">
        <v>3</v>
      </c>
      <c r="E73" s="9">
        <v>6.2100000000000002E-4</v>
      </c>
      <c r="F73" s="7" t="s">
        <v>13</v>
      </c>
      <c r="G73" s="9">
        <v>1</v>
      </c>
      <c r="H73" s="7">
        <f>VLOOKUP(B73,'[1]Intrinsic property'!$B$28:$C$30,2,0)</f>
        <v>36</v>
      </c>
      <c r="I73" s="13">
        <v>0.90155359999999996</v>
      </c>
      <c r="J73" s="17">
        <v>0.25280000000000002</v>
      </c>
      <c r="K73" s="9">
        <v>0</v>
      </c>
      <c r="L73" s="9">
        <v>8.3000000000000004E-2</v>
      </c>
    </row>
    <row r="74" spans="2:12" hidden="1" x14ac:dyDescent="0.2">
      <c r="B74" s="7" t="s">
        <v>21</v>
      </c>
      <c r="C74" s="7" t="s">
        <v>17</v>
      </c>
      <c r="D74" s="15">
        <v>4</v>
      </c>
      <c r="E74" s="9">
        <v>0</v>
      </c>
      <c r="F74" s="7" t="s">
        <v>13</v>
      </c>
      <c r="G74" s="9">
        <v>1</v>
      </c>
      <c r="H74" s="7">
        <f>VLOOKUP(B74,'[1]Intrinsic property'!$B$28:$C$30,2,0)</f>
        <v>36</v>
      </c>
      <c r="I74" s="13">
        <v>0.92249700000000001</v>
      </c>
      <c r="J74" s="17">
        <v>0.37206</v>
      </c>
      <c r="K74" s="9">
        <v>0</v>
      </c>
      <c r="L74" s="9">
        <v>8.5000000000000006E-2</v>
      </c>
    </row>
    <row r="75" spans="2:12" hidden="1" x14ac:dyDescent="0.2">
      <c r="B75" s="7" t="s">
        <v>21</v>
      </c>
      <c r="C75" s="7" t="s">
        <v>17</v>
      </c>
      <c r="D75" s="15">
        <v>5</v>
      </c>
      <c r="E75" s="9">
        <v>0</v>
      </c>
      <c r="F75" s="7" t="s">
        <v>13</v>
      </c>
      <c r="G75" s="9">
        <v>1</v>
      </c>
      <c r="H75" s="7">
        <f>VLOOKUP(B75,'[1]Intrinsic property'!$B$28:$C$30,2,0)</f>
        <v>36</v>
      </c>
      <c r="I75" s="13">
        <v>0.88135184</v>
      </c>
      <c r="J75" s="17">
        <v>0.49519999999999997</v>
      </c>
      <c r="K75" s="9">
        <v>0</v>
      </c>
      <c r="L75" s="9">
        <v>8.5999999999999993E-2</v>
      </c>
    </row>
    <row r="76" spans="2:12" hidden="1" x14ac:dyDescent="0.2">
      <c r="B76" s="7" t="s">
        <v>21</v>
      </c>
      <c r="C76" s="7" t="s">
        <v>12</v>
      </c>
      <c r="D76" s="8">
        <v>4</v>
      </c>
      <c r="E76" s="9">
        <v>6.6666669999999997E-2</v>
      </c>
      <c r="F76" s="7" t="s">
        <v>18</v>
      </c>
      <c r="G76" s="9">
        <v>0.76</v>
      </c>
      <c r="H76" s="7">
        <f>VLOOKUP(B76,'[1]Intrinsic property'!$B$28:$C$30,2,0)</f>
        <v>36</v>
      </c>
      <c r="I76" s="9">
        <v>9.0810775756835896E-2</v>
      </c>
      <c r="J76" s="9">
        <v>2.1790981292724599E-2</v>
      </c>
      <c r="K76" s="9">
        <v>0.23899999999999999</v>
      </c>
      <c r="L76" s="9">
        <v>1.2E-2</v>
      </c>
    </row>
    <row r="77" spans="2:12" hidden="1" x14ac:dyDescent="0.2">
      <c r="B77" s="7" t="s">
        <v>21</v>
      </c>
      <c r="C77" s="7" t="s">
        <v>12</v>
      </c>
      <c r="D77" s="8">
        <v>7</v>
      </c>
      <c r="E77" s="9">
        <v>0.02</v>
      </c>
      <c r="F77" s="7" t="s">
        <v>18</v>
      </c>
      <c r="G77" s="9">
        <v>0.8</v>
      </c>
      <c r="H77" s="7">
        <f>VLOOKUP(B77,'[1]Intrinsic property'!$B$28:$C$30,2,0)</f>
        <v>36</v>
      </c>
      <c r="I77" s="9">
        <v>0.100092887878417</v>
      </c>
      <c r="J77" s="9">
        <v>1.7014980316162099E-2</v>
      </c>
      <c r="K77" s="9">
        <v>0.2</v>
      </c>
      <c r="L77" s="9">
        <v>1.2E-2</v>
      </c>
    </row>
    <row r="78" spans="2:12" hidden="1" x14ac:dyDescent="0.2">
      <c r="B78" s="7" t="s">
        <v>21</v>
      </c>
      <c r="C78" s="7" t="s">
        <v>12</v>
      </c>
      <c r="D78" s="8">
        <v>10</v>
      </c>
      <c r="E78" s="9">
        <v>6.6666670000000003E-3</v>
      </c>
      <c r="F78" s="7" t="s">
        <v>18</v>
      </c>
      <c r="G78" s="9">
        <v>0.81</v>
      </c>
      <c r="H78" s="7">
        <f>VLOOKUP(B78,'[1]Intrinsic property'!$B$28:$C$30,2,0)</f>
        <v>36</v>
      </c>
      <c r="I78" s="9">
        <v>0.122068881988525</v>
      </c>
      <c r="J78" s="9">
        <v>1.5112161636352499E-2</v>
      </c>
      <c r="K78" s="9">
        <v>0.191</v>
      </c>
      <c r="L78" s="9">
        <v>1.0999999999999999E-2</v>
      </c>
    </row>
    <row r="79" spans="2:12" hidden="1" x14ac:dyDescent="0.2">
      <c r="B79" s="7" t="s">
        <v>21</v>
      </c>
      <c r="C79" s="7" t="s">
        <v>14</v>
      </c>
      <c r="D79" s="10">
        <v>4</v>
      </c>
      <c r="E79" s="9">
        <v>0.04</v>
      </c>
      <c r="F79" s="7" t="s">
        <v>18</v>
      </c>
      <c r="G79" s="9">
        <v>0.8</v>
      </c>
      <c r="H79" s="7">
        <f>VLOOKUP(B79,'[1]Intrinsic property'!$B$28:$C$30,2,0)</f>
        <v>36</v>
      </c>
      <c r="I79" s="9">
        <v>0.116899967193603</v>
      </c>
      <c r="J79" s="9">
        <v>1.7080783843994099E-2</v>
      </c>
      <c r="K79" s="9">
        <v>0.2</v>
      </c>
      <c r="L79" s="9">
        <v>1.2E-2</v>
      </c>
    </row>
    <row r="80" spans="2:12" hidden="1" x14ac:dyDescent="0.2">
      <c r="B80" s="7" t="s">
        <v>21</v>
      </c>
      <c r="C80" s="7" t="s">
        <v>14</v>
      </c>
      <c r="D80" s="10">
        <v>7</v>
      </c>
      <c r="E80" s="9">
        <v>0.04</v>
      </c>
      <c r="F80" s="7" t="s">
        <v>18</v>
      </c>
      <c r="G80" s="9">
        <v>0.8</v>
      </c>
      <c r="H80" s="7">
        <f>VLOOKUP(B80,'[1]Intrinsic property'!$B$28:$C$30,2,0)</f>
        <v>36</v>
      </c>
      <c r="I80" s="9">
        <v>0.1175217628479</v>
      </c>
      <c r="J80" s="9">
        <v>1.8496036529540998E-2</v>
      </c>
      <c r="K80" s="9">
        <v>0.19500000000000001</v>
      </c>
      <c r="L80" s="9">
        <v>1.2999999999999999E-2</v>
      </c>
    </row>
    <row r="81" spans="2:12" hidden="1" x14ac:dyDescent="0.2">
      <c r="B81" s="7" t="s">
        <v>21</v>
      </c>
      <c r="C81" s="7" t="s">
        <v>14</v>
      </c>
      <c r="D81" s="10">
        <v>10</v>
      </c>
      <c r="E81" s="9">
        <v>0</v>
      </c>
      <c r="F81" s="7" t="s">
        <v>18</v>
      </c>
      <c r="G81" s="9">
        <v>0.81</v>
      </c>
      <c r="H81" s="7">
        <f>VLOOKUP(B81,'[1]Intrinsic property'!$B$28:$C$30,2,0)</f>
        <v>36</v>
      </c>
      <c r="I81" s="9">
        <v>0.1128830909729</v>
      </c>
      <c r="J81" s="9">
        <v>1.69951915740966E-2</v>
      </c>
      <c r="K81" s="9">
        <v>0.184</v>
      </c>
      <c r="L81" s="9">
        <v>1.4E-2</v>
      </c>
    </row>
    <row r="82" spans="2:12" hidden="1" x14ac:dyDescent="0.2">
      <c r="B82" s="7" t="s">
        <v>21</v>
      </c>
      <c r="C82" s="7" t="s">
        <v>15</v>
      </c>
      <c r="D82" s="11">
        <v>10</v>
      </c>
      <c r="E82" s="9">
        <v>0</v>
      </c>
      <c r="F82" s="7" t="s">
        <v>18</v>
      </c>
      <c r="G82" s="9" t="s">
        <v>19</v>
      </c>
      <c r="H82" s="7">
        <f>VLOOKUP(B82,'[1]Intrinsic property'!$B$28:$C$30,2,0)</f>
        <v>36</v>
      </c>
      <c r="I82" s="9">
        <v>0.31722903251647899</v>
      </c>
      <c r="J82" s="9" t="s">
        <v>22</v>
      </c>
      <c r="K82" s="9" t="s">
        <v>19</v>
      </c>
      <c r="L82" s="9" t="s">
        <v>19</v>
      </c>
    </row>
    <row r="83" spans="2:12" hidden="1" x14ac:dyDescent="0.2">
      <c r="B83" s="7" t="s">
        <v>21</v>
      </c>
      <c r="C83" s="7" t="s">
        <v>15</v>
      </c>
      <c r="D83" s="11">
        <v>30</v>
      </c>
      <c r="E83" s="9">
        <v>6.6666670000000003E-3</v>
      </c>
      <c r="F83" s="7" t="s">
        <v>18</v>
      </c>
      <c r="G83" s="9">
        <v>0.82</v>
      </c>
      <c r="H83" s="7">
        <f>VLOOKUP(B83,'[1]Intrinsic property'!$B$28:$C$30,2,0)</f>
        <v>36</v>
      </c>
      <c r="I83" s="9">
        <v>0.208367109298706</v>
      </c>
      <c r="J83" s="9">
        <v>1.9227743148803701E-2</v>
      </c>
      <c r="K83" s="9">
        <v>0.183</v>
      </c>
      <c r="L83" s="9">
        <v>2.1000000000000001E-2</v>
      </c>
    </row>
    <row r="84" spans="2:12" hidden="1" x14ac:dyDescent="0.2">
      <c r="B84" s="7" t="s">
        <v>21</v>
      </c>
      <c r="C84" s="7" t="s">
        <v>15</v>
      </c>
      <c r="D84" s="11">
        <v>60</v>
      </c>
      <c r="E84" s="9">
        <v>0.18666669999999999</v>
      </c>
      <c r="F84" s="7" t="s">
        <v>18</v>
      </c>
      <c r="G84" s="9">
        <v>0.82</v>
      </c>
      <c r="H84" s="7">
        <f>VLOOKUP(B84,'[1]Intrinsic property'!$B$28:$C$30,2,0)</f>
        <v>36</v>
      </c>
      <c r="I84" s="9">
        <v>0.19794797897338801</v>
      </c>
      <c r="J84" s="9">
        <v>2.38621234893798E-2</v>
      </c>
      <c r="K84" s="9">
        <v>0.182</v>
      </c>
      <c r="L84" s="9">
        <v>2.1000000000000001E-2</v>
      </c>
    </row>
    <row r="85" spans="2:12" hidden="1" x14ac:dyDescent="0.2">
      <c r="B85" s="7" t="s">
        <v>21</v>
      </c>
      <c r="C85" s="7" t="s">
        <v>15</v>
      </c>
      <c r="D85" s="11">
        <v>100</v>
      </c>
      <c r="E85" s="9">
        <v>0.18666669999999999</v>
      </c>
      <c r="F85" s="7" t="s">
        <v>18</v>
      </c>
      <c r="G85" s="9">
        <v>0.82</v>
      </c>
      <c r="H85" s="7">
        <f>VLOOKUP(B85,'[1]Intrinsic property'!$B$28:$C$30,2,0)</f>
        <v>36</v>
      </c>
      <c r="I85" s="9">
        <v>0.168475151062011</v>
      </c>
      <c r="J85" s="9">
        <v>1.61659717559814E-2</v>
      </c>
      <c r="K85" s="9">
        <v>0.18099999999999999</v>
      </c>
      <c r="L85" s="9">
        <v>0.02</v>
      </c>
    </row>
    <row r="86" spans="2:12" hidden="1" x14ac:dyDescent="0.2">
      <c r="B86" s="7" t="s">
        <v>21</v>
      </c>
      <c r="C86" s="7" t="s">
        <v>16</v>
      </c>
      <c r="D86" s="12">
        <v>6</v>
      </c>
      <c r="E86" s="9">
        <v>1.55E-4</v>
      </c>
      <c r="F86" s="7" t="s">
        <v>18</v>
      </c>
      <c r="G86" s="9">
        <v>0.81</v>
      </c>
      <c r="H86" s="7">
        <f>VLOOKUP(B86,'[1]Intrinsic property'!$B$28:$C$30,2,0)</f>
        <v>36</v>
      </c>
      <c r="I86" s="13">
        <v>98.970822572708101</v>
      </c>
      <c r="J86" s="13">
        <v>4.3013999999999997E-2</v>
      </c>
      <c r="K86" s="9">
        <v>0.187</v>
      </c>
      <c r="L86" s="17">
        <v>1.2999999999999999E-2</v>
      </c>
    </row>
    <row r="87" spans="2:12" hidden="1" x14ac:dyDescent="0.2">
      <c r="B87" s="7" t="s">
        <v>21</v>
      </c>
      <c r="C87" s="7" t="s">
        <v>16</v>
      </c>
      <c r="D87" s="12">
        <v>8</v>
      </c>
      <c r="E87" s="9">
        <v>0</v>
      </c>
      <c r="F87" s="7" t="s">
        <v>18</v>
      </c>
      <c r="G87" s="9">
        <v>0.82</v>
      </c>
      <c r="H87" s="7">
        <f>VLOOKUP(B87,'[1]Intrinsic property'!$B$28:$C$30,2,0)</f>
        <v>36</v>
      </c>
      <c r="I87" s="13">
        <v>112.783872842788</v>
      </c>
      <c r="J87" s="13">
        <v>3.703E-2</v>
      </c>
      <c r="K87" s="9">
        <v>0.18</v>
      </c>
      <c r="L87" s="17">
        <v>0.01</v>
      </c>
    </row>
    <row r="88" spans="2:12" hidden="1" x14ac:dyDescent="0.2">
      <c r="B88" s="7" t="s">
        <v>21</v>
      </c>
      <c r="C88" s="7" t="s">
        <v>16</v>
      </c>
      <c r="D88" s="12">
        <v>10</v>
      </c>
      <c r="E88" s="9">
        <v>0</v>
      </c>
      <c r="F88" s="7" t="s">
        <v>18</v>
      </c>
      <c r="G88" s="9">
        <v>0.82</v>
      </c>
      <c r="H88" s="7">
        <f>VLOOKUP(B88,'[1]Intrinsic property'!$B$28:$C$30,2,0)</f>
        <v>36</v>
      </c>
      <c r="I88" s="13">
        <v>114.047952651977</v>
      </c>
      <c r="J88" s="13">
        <v>3.7479999999999999E-2</v>
      </c>
      <c r="K88" s="9">
        <v>0.17699999999999999</v>
      </c>
      <c r="L88" s="17">
        <v>1.2E-2</v>
      </c>
    </row>
    <row r="89" spans="2:12" hidden="1" x14ac:dyDescent="0.2">
      <c r="B89" s="7" t="s">
        <v>21</v>
      </c>
      <c r="C89" s="7" t="s">
        <v>16</v>
      </c>
      <c r="D89" s="12">
        <v>15</v>
      </c>
      <c r="E89" s="9">
        <v>0</v>
      </c>
      <c r="F89" s="7" t="s">
        <v>18</v>
      </c>
      <c r="G89" s="9">
        <v>0.82</v>
      </c>
      <c r="H89" s="7">
        <f>VLOOKUP(B89,'[1]Intrinsic property'!$B$28:$C$30,2,0)</f>
        <v>36</v>
      </c>
      <c r="I89" s="13">
        <v>127.746327877044</v>
      </c>
      <c r="J89" s="13">
        <v>4.1300000000000003E-2</v>
      </c>
      <c r="K89" s="9">
        <v>0.17699999999999999</v>
      </c>
      <c r="L89" s="17">
        <v>1.2E-2</v>
      </c>
    </row>
    <row r="90" spans="2:12" hidden="1" x14ac:dyDescent="0.2">
      <c r="B90" s="7" t="s">
        <v>21</v>
      </c>
      <c r="C90" s="7" t="s">
        <v>17</v>
      </c>
      <c r="D90" s="15">
        <v>2</v>
      </c>
      <c r="E90" s="9">
        <v>2.2533020000000001E-2</v>
      </c>
      <c r="F90" s="7" t="s">
        <v>18</v>
      </c>
      <c r="G90" s="9">
        <v>0.74</v>
      </c>
      <c r="H90" s="7">
        <f>VLOOKUP(B90,'[1]Intrinsic property'!$B$28:$C$30,2,0)</f>
        <v>36</v>
      </c>
      <c r="I90" s="13">
        <v>0.72691600000000001</v>
      </c>
      <c r="J90" s="13">
        <v>2.3726000000000001E-2</v>
      </c>
      <c r="K90" s="9">
        <v>0.26300000000000001</v>
      </c>
      <c r="L90" s="17">
        <v>1.7999999999999999E-2</v>
      </c>
    </row>
    <row r="91" spans="2:12" hidden="1" x14ac:dyDescent="0.2">
      <c r="B91" s="7" t="s">
        <v>21</v>
      </c>
      <c r="C91" s="7" t="s">
        <v>17</v>
      </c>
      <c r="D91" s="15">
        <v>3</v>
      </c>
      <c r="E91" s="9">
        <v>6.2100000000000002E-4</v>
      </c>
      <c r="F91" s="7" t="s">
        <v>18</v>
      </c>
      <c r="G91" s="9">
        <v>0.82</v>
      </c>
      <c r="H91" s="7">
        <f>VLOOKUP(B91,'[1]Intrinsic property'!$B$28:$C$30,2,0)</f>
        <v>36</v>
      </c>
      <c r="I91" s="13">
        <v>0.90155359999999996</v>
      </c>
      <c r="J91" s="13">
        <v>2.6308999999999999E-2</v>
      </c>
      <c r="K91" s="16">
        <v>0.17599999999999999</v>
      </c>
      <c r="L91" s="16">
        <v>1.2E-2</v>
      </c>
    </row>
    <row r="92" spans="2:12" hidden="1" x14ac:dyDescent="0.2">
      <c r="B92" s="7" t="s">
        <v>21</v>
      </c>
      <c r="C92" s="7" t="s">
        <v>17</v>
      </c>
      <c r="D92" s="15">
        <v>4</v>
      </c>
      <c r="E92" s="9">
        <v>0</v>
      </c>
      <c r="F92" s="7" t="s">
        <v>18</v>
      </c>
      <c r="G92" s="9">
        <v>0.82</v>
      </c>
      <c r="H92" s="7">
        <f>VLOOKUP(B92,'[1]Intrinsic property'!$B$28:$C$30,2,0)</f>
        <v>36</v>
      </c>
      <c r="I92" s="13">
        <v>0.92249700000000001</v>
      </c>
      <c r="J92" s="13">
        <v>3.3579999999999999E-2</v>
      </c>
      <c r="K92" s="16">
        <v>0.17599999999999999</v>
      </c>
      <c r="L92" s="16">
        <v>1.2E-2</v>
      </c>
    </row>
    <row r="93" spans="2:12" hidden="1" x14ac:dyDescent="0.2">
      <c r="B93" s="7" t="s">
        <v>21</v>
      </c>
      <c r="C93" s="7" t="s">
        <v>17</v>
      </c>
      <c r="D93" s="15">
        <v>5</v>
      </c>
      <c r="E93" s="9">
        <v>0</v>
      </c>
      <c r="F93" s="7" t="s">
        <v>18</v>
      </c>
      <c r="G93" s="9">
        <v>0.83</v>
      </c>
      <c r="H93" s="7">
        <f>VLOOKUP(B93,'[1]Intrinsic property'!$B$28:$C$30,2,0)</f>
        <v>36</v>
      </c>
      <c r="I93" s="13">
        <v>0.88135184</v>
      </c>
      <c r="J93" s="13">
        <v>3.0479900000000001E-2</v>
      </c>
      <c r="K93" s="16">
        <v>0.17199999999999999</v>
      </c>
      <c r="L93" s="16">
        <v>1.4999999999999999E-2</v>
      </c>
    </row>
    <row r="94" spans="2:12" x14ac:dyDescent="0.2">
      <c r="B94" s="7" t="s">
        <v>21</v>
      </c>
      <c r="C94" s="7" t="s">
        <v>12</v>
      </c>
      <c r="D94" s="8">
        <v>4</v>
      </c>
      <c r="E94" s="9">
        <v>6.6666669999999997E-2</v>
      </c>
      <c r="F94" s="7" t="s">
        <v>20</v>
      </c>
      <c r="G94" s="18">
        <v>0.83</v>
      </c>
      <c r="H94" s="7">
        <f>VLOOKUP(B94,'[1]Intrinsic property'!$B$28:$C$30,2,0)</f>
        <v>36</v>
      </c>
      <c r="I94" s="9">
        <v>9.0810775756835896E-2</v>
      </c>
      <c r="J94" s="9">
        <v>0.83</v>
      </c>
      <c r="K94" s="9" t="s">
        <v>22</v>
      </c>
      <c r="L94" s="9" t="s">
        <v>22</v>
      </c>
    </row>
    <row r="95" spans="2:12" x14ac:dyDescent="0.2">
      <c r="B95" s="7" t="s">
        <v>21</v>
      </c>
      <c r="C95" s="7" t="s">
        <v>12</v>
      </c>
      <c r="D95" s="8">
        <v>7</v>
      </c>
      <c r="E95" s="9">
        <v>0.02</v>
      </c>
      <c r="F95" s="7" t="s">
        <v>20</v>
      </c>
      <c r="G95" s="18" t="s">
        <v>23</v>
      </c>
      <c r="H95" s="7">
        <f>VLOOKUP(B95,'[1]Intrinsic property'!$B$28:$C$30,2,0)</f>
        <v>36</v>
      </c>
      <c r="I95" s="9">
        <v>0.100092887878417</v>
      </c>
      <c r="J95" s="9" t="s">
        <v>23</v>
      </c>
      <c r="K95" s="9" t="s">
        <v>22</v>
      </c>
      <c r="L95" s="9" t="s">
        <v>22</v>
      </c>
    </row>
    <row r="96" spans="2:12" x14ac:dyDescent="0.2">
      <c r="B96" s="7" t="s">
        <v>21</v>
      </c>
      <c r="C96" s="7" t="s">
        <v>12</v>
      </c>
      <c r="D96" s="8">
        <v>10</v>
      </c>
      <c r="E96" s="9">
        <v>6.6666670000000003E-3</v>
      </c>
      <c r="F96" s="7" t="s">
        <v>20</v>
      </c>
      <c r="G96" s="18" t="s">
        <v>24</v>
      </c>
      <c r="H96" s="7">
        <f>VLOOKUP(B96,'[1]Intrinsic property'!$B$28:$C$30,2,0)</f>
        <v>36</v>
      </c>
      <c r="I96" s="9">
        <v>0.122068881988525</v>
      </c>
      <c r="J96" s="9" t="s">
        <v>24</v>
      </c>
      <c r="K96" s="9" t="s">
        <v>22</v>
      </c>
      <c r="L96" s="9" t="s">
        <v>22</v>
      </c>
    </row>
    <row r="97" spans="2:12" x14ac:dyDescent="0.2">
      <c r="B97" s="7" t="s">
        <v>21</v>
      </c>
      <c r="C97" s="7" t="s">
        <v>14</v>
      </c>
      <c r="D97" s="10">
        <v>4</v>
      </c>
      <c r="E97" s="9">
        <v>0.04</v>
      </c>
      <c r="F97" s="7" t="s">
        <v>20</v>
      </c>
      <c r="G97" s="18">
        <v>0.89</v>
      </c>
      <c r="H97" s="7">
        <f>VLOOKUP(B97,'[1]Intrinsic property'!$B$28:$C$30,2,0)</f>
        <v>36</v>
      </c>
      <c r="I97" s="9">
        <v>0.116899967193603</v>
      </c>
      <c r="J97" s="9">
        <v>0.89</v>
      </c>
      <c r="K97" s="9" t="s">
        <v>22</v>
      </c>
      <c r="L97" s="9" t="s">
        <v>22</v>
      </c>
    </row>
    <row r="98" spans="2:12" x14ac:dyDescent="0.2">
      <c r="B98" s="7" t="s">
        <v>21</v>
      </c>
      <c r="C98" s="7" t="s">
        <v>14</v>
      </c>
      <c r="D98" s="10">
        <v>7</v>
      </c>
      <c r="E98" s="9">
        <v>0.04</v>
      </c>
      <c r="F98" s="7" t="s">
        <v>20</v>
      </c>
      <c r="G98" s="18">
        <v>0.87</v>
      </c>
      <c r="H98" s="7">
        <f>VLOOKUP(B98,'[1]Intrinsic property'!$B$28:$C$30,2,0)</f>
        <v>36</v>
      </c>
      <c r="I98" s="9">
        <v>0.1175217628479</v>
      </c>
      <c r="J98" s="9">
        <v>0.87</v>
      </c>
      <c r="K98" s="9" t="s">
        <v>22</v>
      </c>
      <c r="L98" s="9" t="s">
        <v>22</v>
      </c>
    </row>
    <row r="99" spans="2:12" x14ac:dyDescent="0.2">
      <c r="B99" s="7" t="s">
        <v>21</v>
      </c>
      <c r="C99" s="7" t="s">
        <v>14</v>
      </c>
      <c r="D99" s="10">
        <v>10</v>
      </c>
      <c r="E99" s="9">
        <v>0</v>
      </c>
      <c r="F99" s="7" t="s">
        <v>20</v>
      </c>
      <c r="G99" s="18" t="s">
        <v>23</v>
      </c>
      <c r="H99" s="7">
        <f>VLOOKUP(B99,'[1]Intrinsic property'!$B$28:$C$30,2,0)</f>
        <v>36</v>
      </c>
      <c r="I99" s="9">
        <v>0.1128830909729</v>
      </c>
      <c r="J99" s="9" t="s">
        <v>23</v>
      </c>
      <c r="K99" s="9" t="s">
        <v>22</v>
      </c>
      <c r="L99" s="9" t="s">
        <v>22</v>
      </c>
    </row>
    <row r="100" spans="2:12" x14ac:dyDescent="0.2">
      <c r="B100" s="7" t="s">
        <v>21</v>
      </c>
      <c r="C100" s="7" t="s">
        <v>15</v>
      </c>
      <c r="D100" s="11">
        <v>10</v>
      </c>
      <c r="E100" s="9">
        <v>0</v>
      </c>
      <c r="F100" s="7" t="s">
        <v>20</v>
      </c>
      <c r="G100" s="18" t="s">
        <v>25</v>
      </c>
      <c r="H100" s="7">
        <f>VLOOKUP(B100,'[1]Intrinsic property'!$B$28:$C$30,2,0)</f>
        <v>36</v>
      </c>
      <c r="I100" s="9">
        <v>0.31722903251647899</v>
      </c>
      <c r="J100" s="9" t="s">
        <v>25</v>
      </c>
      <c r="K100" s="9" t="s">
        <v>22</v>
      </c>
      <c r="L100" s="9" t="s">
        <v>22</v>
      </c>
    </row>
    <row r="101" spans="2:12" x14ac:dyDescent="0.2">
      <c r="B101" s="7" t="s">
        <v>21</v>
      </c>
      <c r="C101" s="7" t="s">
        <v>15</v>
      </c>
      <c r="D101" s="11">
        <v>30</v>
      </c>
      <c r="E101" s="9">
        <v>6.6666670000000003E-3</v>
      </c>
      <c r="F101" s="7" t="s">
        <v>20</v>
      </c>
      <c r="G101" s="18" t="s">
        <v>26</v>
      </c>
      <c r="H101" s="7">
        <f>VLOOKUP(B101,'[1]Intrinsic property'!$B$28:$C$30,2,0)</f>
        <v>36</v>
      </c>
      <c r="I101" s="9">
        <v>0.208367109298706</v>
      </c>
      <c r="J101" s="9" t="s">
        <v>26</v>
      </c>
      <c r="K101" s="9" t="s">
        <v>22</v>
      </c>
      <c r="L101" s="9" t="s">
        <v>22</v>
      </c>
    </row>
    <row r="102" spans="2:12" x14ac:dyDescent="0.2">
      <c r="B102" s="7" t="s">
        <v>21</v>
      </c>
      <c r="C102" s="7" t="s">
        <v>15</v>
      </c>
      <c r="D102" s="11">
        <v>60</v>
      </c>
      <c r="E102" s="9">
        <v>0.18666669999999999</v>
      </c>
      <c r="F102" s="7" t="s">
        <v>20</v>
      </c>
      <c r="G102" s="18" t="s">
        <v>27</v>
      </c>
      <c r="H102" s="7">
        <f>VLOOKUP(B102,'[1]Intrinsic property'!$B$28:$C$30,2,0)</f>
        <v>36</v>
      </c>
      <c r="I102" s="9">
        <v>0.19794797897338801</v>
      </c>
      <c r="J102" s="9" t="s">
        <v>27</v>
      </c>
      <c r="K102" s="9" t="s">
        <v>22</v>
      </c>
      <c r="L102" s="9" t="s">
        <v>22</v>
      </c>
    </row>
    <row r="103" spans="2:12" x14ac:dyDescent="0.2">
      <c r="B103" s="7" t="s">
        <v>21</v>
      </c>
      <c r="C103" s="7" t="s">
        <v>15</v>
      </c>
      <c r="D103" s="11">
        <v>100</v>
      </c>
      <c r="E103" s="9">
        <v>0.18666669999999999</v>
      </c>
      <c r="F103" s="7" t="s">
        <v>20</v>
      </c>
      <c r="G103" s="18" t="s">
        <v>28</v>
      </c>
      <c r="H103" s="7">
        <f>VLOOKUP(B103,'[1]Intrinsic property'!$B$28:$C$30,2,0)</f>
        <v>36</v>
      </c>
      <c r="I103" s="9">
        <v>0.168475151062011</v>
      </c>
      <c r="J103" s="9" t="s">
        <v>28</v>
      </c>
      <c r="K103" s="9" t="s">
        <v>22</v>
      </c>
      <c r="L103" s="9" t="s">
        <v>22</v>
      </c>
    </row>
    <row r="104" spans="2:12" x14ac:dyDescent="0.2">
      <c r="B104" s="7" t="s">
        <v>21</v>
      </c>
      <c r="C104" s="7" t="s">
        <v>16</v>
      </c>
      <c r="D104" s="12">
        <v>6</v>
      </c>
      <c r="E104" s="9">
        <v>1.55E-4</v>
      </c>
      <c r="F104" s="7" t="s">
        <v>20</v>
      </c>
      <c r="G104" s="18">
        <v>0.31</v>
      </c>
      <c r="H104" s="7">
        <f>VLOOKUP(B104,'[1]Intrinsic property'!$B$28:$C$30,2,0)</f>
        <v>36</v>
      </c>
      <c r="I104" s="13">
        <v>98.970822572708101</v>
      </c>
      <c r="J104" s="13">
        <v>942.54349999999999</v>
      </c>
      <c r="K104" s="13" t="s">
        <v>22</v>
      </c>
      <c r="L104" s="13" t="s">
        <v>22</v>
      </c>
    </row>
    <row r="105" spans="2:12" x14ac:dyDescent="0.2">
      <c r="B105" s="7" t="s">
        <v>21</v>
      </c>
      <c r="C105" s="7" t="s">
        <v>16</v>
      </c>
      <c r="D105" s="12">
        <v>8</v>
      </c>
      <c r="E105" s="9">
        <v>0</v>
      </c>
      <c r="F105" s="7" t="s">
        <v>20</v>
      </c>
      <c r="G105" s="18">
        <v>0.23</v>
      </c>
      <c r="H105" s="7">
        <f>VLOOKUP(B105,'[1]Intrinsic property'!$B$28:$C$30,2,0)</f>
        <v>36</v>
      </c>
      <c r="I105" s="13">
        <v>112.783872842788</v>
      </c>
      <c r="J105" s="13">
        <v>86.030741899999995</v>
      </c>
      <c r="K105" s="13" t="s">
        <v>22</v>
      </c>
      <c r="L105" s="13" t="s">
        <v>22</v>
      </c>
    </row>
    <row r="106" spans="2:12" x14ac:dyDescent="0.2">
      <c r="B106" s="7" t="s">
        <v>21</v>
      </c>
      <c r="C106" s="7" t="s">
        <v>16</v>
      </c>
      <c r="D106" s="12">
        <v>10</v>
      </c>
      <c r="E106" s="9">
        <v>0</v>
      </c>
      <c r="F106" s="7" t="s">
        <v>20</v>
      </c>
      <c r="G106" s="18">
        <v>0.22</v>
      </c>
      <c r="H106" s="7">
        <f>VLOOKUP(B106,'[1]Intrinsic property'!$B$28:$C$30,2,0)</f>
        <v>36</v>
      </c>
      <c r="I106" s="13">
        <v>114.047952651977</v>
      </c>
      <c r="J106" s="13">
        <v>120.34577</v>
      </c>
      <c r="K106" s="13" t="s">
        <v>22</v>
      </c>
      <c r="L106" s="13" t="s">
        <v>22</v>
      </c>
    </row>
    <row r="107" spans="2:12" x14ac:dyDescent="0.2">
      <c r="B107" s="7" t="s">
        <v>21</v>
      </c>
      <c r="C107" s="7" t="s">
        <v>16</v>
      </c>
      <c r="D107" s="12">
        <v>15</v>
      </c>
      <c r="E107" s="9">
        <v>0</v>
      </c>
      <c r="F107" s="7" t="s">
        <v>20</v>
      </c>
      <c r="G107" s="18">
        <v>0.22</v>
      </c>
      <c r="H107" s="7">
        <f>VLOOKUP(B107,'[1]Intrinsic property'!$B$28:$C$30,2,0)</f>
        <v>36</v>
      </c>
      <c r="I107" s="13">
        <v>127.746327877044</v>
      </c>
      <c r="J107" s="13">
        <v>111.93976000000001</v>
      </c>
      <c r="K107" s="13" t="s">
        <v>22</v>
      </c>
      <c r="L107" s="13" t="s">
        <v>22</v>
      </c>
    </row>
    <row r="108" spans="2:12" x14ac:dyDescent="0.2">
      <c r="B108" s="7" t="s">
        <v>21</v>
      </c>
      <c r="C108" s="7" t="s">
        <v>17</v>
      </c>
      <c r="D108" s="15">
        <v>2</v>
      </c>
      <c r="E108" s="9">
        <v>2.2533020000000001E-2</v>
      </c>
      <c r="F108" s="7" t="s">
        <v>20</v>
      </c>
      <c r="G108" s="18">
        <v>0.73</v>
      </c>
      <c r="H108" s="7">
        <f>VLOOKUP(B108,'[1]Intrinsic property'!$B$28:$C$30,2,0)</f>
        <v>36</v>
      </c>
      <c r="I108" s="13">
        <v>0.72691600000000001</v>
      </c>
      <c r="J108" s="13">
        <v>126.4247</v>
      </c>
      <c r="K108" s="13" t="s">
        <v>22</v>
      </c>
      <c r="L108" s="13" t="s">
        <v>22</v>
      </c>
    </row>
    <row r="109" spans="2:12" x14ac:dyDescent="0.2">
      <c r="B109" s="7" t="s">
        <v>21</v>
      </c>
      <c r="C109" s="7" t="s">
        <v>17</v>
      </c>
      <c r="D109" s="15">
        <v>3</v>
      </c>
      <c r="E109" s="9">
        <v>6.2100000000000002E-4</v>
      </c>
      <c r="F109" s="7" t="s">
        <v>20</v>
      </c>
      <c r="G109" s="18">
        <v>0.77</v>
      </c>
      <c r="H109" s="7">
        <f>VLOOKUP(B109,'[1]Intrinsic property'!$B$28:$C$30,2,0)</f>
        <v>36</v>
      </c>
      <c r="I109" s="13">
        <v>0.90155359999999996</v>
      </c>
      <c r="J109" s="13">
        <v>92.019159999999999</v>
      </c>
      <c r="K109" s="13" t="s">
        <v>22</v>
      </c>
      <c r="L109" s="13" t="s">
        <v>22</v>
      </c>
    </row>
    <row r="110" spans="2:12" x14ac:dyDescent="0.2">
      <c r="B110" s="7" t="s">
        <v>21</v>
      </c>
      <c r="C110" s="7" t="s">
        <v>17</v>
      </c>
      <c r="D110" s="15">
        <v>4</v>
      </c>
      <c r="E110" s="9">
        <v>0</v>
      </c>
      <c r="F110" s="7" t="s">
        <v>20</v>
      </c>
      <c r="G110" s="18">
        <v>0.84</v>
      </c>
      <c r="H110" s="7">
        <f>VLOOKUP(B110,'[1]Intrinsic property'!$B$28:$C$30,2,0)</f>
        <v>36</v>
      </c>
      <c r="I110" s="13">
        <v>0.92249700000000001</v>
      </c>
      <c r="J110" s="13">
        <v>948.49033187999999</v>
      </c>
      <c r="K110" s="13" t="s">
        <v>22</v>
      </c>
      <c r="L110" s="13" t="s">
        <v>22</v>
      </c>
    </row>
    <row r="111" spans="2:12" x14ac:dyDescent="0.2">
      <c r="B111" s="7" t="s">
        <v>21</v>
      </c>
      <c r="C111" s="7" t="s">
        <v>17</v>
      </c>
      <c r="D111" s="15">
        <v>5</v>
      </c>
      <c r="E111" s="9">
        <v>0</v>
      </c>
      <c r="F111" s="7" t="s">
        <v>20</v>
      </c>
      <c r="G111" s="18">
        <v>0.84</v>
      </c>
      <c r="H111" s="7">
        <f>VLOOKUP(B111,'[1]Intrinsic property'!$B$28:$C$30,2,0)</f>
        <v>36</v>
      </c>
      <c r="I111" s="13">
        <v>0.88135184</v>
      </c>
      <c r="J111" s="9">
        <v>114.753978</v>
      </c>
      <c r="K111" s="13" t="s">
        <v>22</v>
      </c>
      <c r="L111" s="13" t="s">
        <v>22</v>
      </c>
    </row>
    <row r="112" spans="2:12" hidden="1" x14ac:dyDescent="0.2">
      <c r="B112" s="7" t="s">
        <v>29</v>
      </c>
      <c r="C112" s="7" t="s">
        <v>12</v>
      </c>
      <c r="D112" s="8">
        <v>4</v>
      </c>
      <c r="E112" s="9">
        <v>6.6666669999999997E-2</v>
      </c>
      <c r="F112" s="7" t="s">
        <v>13</v>
      </c>
      <c r="G112" s="9">
        <v>0.95</v>
      </c>
      <c r="H112" s="7">
        <f>VLOOKUP(B112,'[1]Intrinsic property'!$B$28:$C$30,2,0)</f>
        <v>16</v>
      </c>
      <c r="I112" s="9">
        <v>5.1683187484741197E-2</v>
      </c>
      <c r="J112" s="9">
        <v>0.63789010047912598</v>
      </c>
      <c r="K112" s="9">
        <v>0.05</v>
      </c>
      <c r="L112" s="9">
        <v>4.5999999999999999E-2</v>
      </c>
    </row>
    <row r="113" spans="2:12" hidden="1" x14ac:dyDescent="0.2">
      <c r="B113" s="7" t="s">
        <v>29</v>
      </c>
      <c r="C113" s="7" t="s">
        <v>12</v>
      </c>
      <c r="D113" s="8">
        <v>7</v>
      </c>
      <c r="E113" s="9">
        <v>0.02</v>
      </c>
      <c r="F113" s="7" t="s">
        <v>13</v>
      </c>
      <c r="G113" s="9">
        <v>0.96</v>
      </c>
      <c r="H113" s="7">
        <f>VLOOKUP(B113,'[1]Intrinsic property'!$B$28:$C$30,2,0)</f>
        <v>16</v>
      </c>
      <c r="I113" s="9">
        <v>5.5971145629882799E-2</v>
      </c>
      <c r="J113" s="9">
        <v>0.68590092658996504</v>
      </c>
      <c r="K113" s="9">
        <v>2.1000000000000001E-2</v>
      </c>
      <c r="L113" s="9">
        <v>4.3999999999999997E-2</v>
      </c>
    </row>
    <row r="114" spans="2:12" hidden="1" x14ac:dyDescent="0.2">
      <c r="B114" s="7" t="s">
        <v>29</v>
      </c>
      <c r="C114" s="7" t="s">
        <v>12</v>
      </c>
      <c r="D114" s="8">
        <v>10</v>
      </c>
      <c r="E114" s="9">
        <v>6.6666670000000003E-3</v>
      </c>
      <c r="F114" s="7" t="s">
        <v>13</v>
      </c>
      <c r="G114" s="9">
        <v>0.94</v>
      </c>
      <c r="H114" s="7">
        <f>VLOOKUP(B114,'[1]Intrinsic property'!$B$28:$C$30,2,0)</f>
        <v>16</v>
      </c>
      <c r="I114" s="9">
        <v>5.4937124252319301E-2</v>
      </c>
      <c r="J114" s="9">
        <v>0.75934100151062001</v>
      </c>
      <c r="K114" s="9">
        <v>2.3E-2</v>
      </c>
      <c r="L114" s="9">
        <v>4.3999999999999997E-2</v>
      </c>
    </row>
    <row r="115" spans="2:12" hidden="1" x14ac:dyDescent="0.2">
      <c r="B115" s="7" t="s">
        <v>29</v>
      </c>
      <c r="C115" s="7" t="s">
        <v>14</v>
      </c>
      <c r="D115" s="10">
        <v>4</v>
      </c>
      <c r="E115" s="9">
        <v>0.04</v>
      </c>
      <c r="F115" s="7" t="s">
        <v>13</v>
      </c>
      <c r="G115" s="9">
        <v>0.95</v>
      </c>
      <c r="H115" s="7">
        <f>VLOOKUP(B115,'[1]Intrinsic property'!$B$28:$C$30,2,0)</f>
        <v>16</v>
      </c>
      <c r="I115" s="9">
        <v>6.8986177444457994E-2</v>
      </c>
      <c r="J115" s="9">
        <v>0.61605405807495095</v>
      </c>
      <c r="K115" s="9">
        <v>2.5999999999999999E-2</v>
      </c>
      <c r="L115" s="9">
        <v>5.0999999999999997E-2</v>
      </c>
    </row>
    <row r="116" spans="2:12" hidden="1" x14ac:dyDescent="0.2">
      <c r="B116" s="7" t="s">
        <v>29</v>
      </c>
      <c r="C116" s="7" t="s">
        <v>14</v>
      </c>
      <c r="D116" s="10">
        <v>7</v>
      </c>
      <c r="E116" s="9">
        <v>0.04</v>
      </c>
      <c r="F116" s="7" t="s">
        <v>13</v>
      </c>
      <c r="G116" s="9">
        <v>0.96</v>
      </c>
      <c r="H116" s="7">
        <f>VLOOKUP(B116,'[1]Intrinsic property'!$B$28:$C$30,2,0)</f>
        <v>16</v>
      </c>
      <c r="I116" s="9">
        <v>8.5044860839843694E-2</v>
      </c>
      <c r="J116" s="9">
        <v>0.69476413726806596</v>
      </c>
      <c r="K116" s="9">
        <v>2.1999999999999999E-2</v>
      </c>
      <c r="L116" s="9">
        <v>4.7E-2</v>
      </c>
    </row>
    <row r="117" spans="2:12" hidden="1" x14ac:dyDescent="0.2">
      <c r="B117" s="7" t="s">
        <v>29</v>
      </c>
      <c r="C117" s="7" t="s">
        <v>14</v>
      </c>
      <c r="D117" s="10">
        <v>10</v>
      </c>
      <c r="E117" s="9">
        <v>0</v>
      </c>
      <c r="F117" s="7" t="s">
        <v>13</v>
      </c>
      <c r="G117" s="9">
        <v>0.96</v>
      </c>
      <c r="H117" s="7">
        <f>VLOOKUP(B117,'[1]Intrinsic property'!$B$28:$C$30,2,0)</f>
        <v>16</v>
      </c>
      <c r="I117" s="9">
        <v>6.8452119827270494E-2</v>
      </c>
      <c r="J117" s="9">
        <v>0.78015613555908203</v>
      </c>
      <c r="K117" s="9">
        <v>2.4E-2</v>
      </c>
      <c r="L117" s="9">
        <v>4.8000000000000001E-2</v>
      </c>
    </row>
    <row r="118" spans="2:12" hidden="1" x14ac:dyDescent="0.2">
      <c r="B118" s="7" t="s">
        <v>29</v>
      </c>
      <c r="C118" s="7" t="s">
        <v>15</v>
      </c>
      <c r="D118" s="11">
        <v>10</v>
      </c>
      <c r="E118" s="9">
        <v>0</v>
      </c>
      <c r="F118" s="7" t="s">
        <v>13</v>
      </c>
      <c r="G118" s="9">
        <v>0.96</v>
      </c>
      <c r="H118" s="7">
        <f>VLOOKUP(B118,'[1]Intrinsic property'!$B$28:$C$30,2,0)</f>
        <v>16</v>
      </c>
      <c r="I118" s="9">
        <v>0.25850510597228998</v>
      </c>
      <c r="J118" s="9">
        <v>2.4367880821228001</v>
      </c>
      <c r="K118" s="9">
        <v>1.7000000000000001E-2</v>
      </c>
      <c r="L118" s="9">
        <v>4.8000000000000001E-2</v>
      </c>
    </row>
    <row r="119" spans="2:12" hidden="1" x14ac:dyDescent="0.2">
      <c r="B119" s="7" t="s">
        <v>29</v>
      </c>
      <c r="C119" s="7" t="s">
        <v>15</v>
      </c>
      <c r="D119" s="11">
        <v>30</v>
      </c>
      <c r="E119" s="9">
        <v>6.6666670000000003E-3</v>
      </c>
      <c r="F119" s="7" t="s">
        <v>13</v>
      </c>
      <c r="G119" s="9">
        <v>0.96</v>
      </c>
      <c r="H119" s="7">
        <f>VLOOKUP(B119,'[1]Intrinsic property'!$B$28:$C$30,2,0)</f>
        <v>16</v>
      </c>
      <c r="I119" s="9">
        <v>0.137981176376342</v>
      </c>
      <c r="J119" s="9">
        <v>2.5283250808715798</v>
      </c>
      <c r="K119" s="9">
        <v>1.6E-2</v>
      </c>
      <c r="L119" s="9">
        <v>4.8000000000000001E-2</v>
      </c>
    </row>
    <row r="120" spans="2:12" hidden="1" x14ac:dyDescent="0.2">
      <c r="B120" s="7" t="s">
        <v>29</v>
      </c>
      <c r="C120" s="7" t="s">
        <v>15</v>
      </c>
      <c r="D120" s="11">
        <v>60</v>
      </c>
      <c r="E120" s="9">
        <v>0.18666669999999999</v>
      </c>
      <c r="F120" s="7" t="s">
        <v>13</v>
      </c>
      <c r="G120" s="9">
        <v>0.96</v>
      </c>
      <c r="H120" s="7">
        <f>VLOOKUP(B120,'[1]Intrinsic property'!$B$28:$C$30,2,0)</f>
        <v>16</v>
      </c>
      <c r="I120" s="9">
        <v>0.122978210449218</v>
      </c>
      <c r="J120" s="9">
        <v>2.3001241683959899</v>
      </c>
      <c r="K120" s="9">
        <v>1.7000000000000001E-2</v>
      </c>
      <c r="L120" s="9">
        <v>4.8000000000000001E-2</v>
      </c>
    </row>
    <row r="121" spans="2:12" hidden="1" x14ac:dyDescent="0.2">
      <c r="B121" s="7" t="s">
        <v>29</v>
      </c>
      <c r="C121" s="7" t="s">
        <v>15</v>
      </c>
      <c r="D121" s="11">
        <v>100</v>
      </c>
      <c r="E121" s="9">
        <v>0.18666669999999999</v>
      </c>
      <c r="F121" s="7" t="s">
        <v>13</v>
      </c>
      <c r="G121" s="9">
        <v>0.96</v>
      </c>
      <c r="H121" s="7">
        <f>VLOOKUP(B121,'[1]Intrinsic property'!$B$28:$C$30,2,0)</f>
        <v>16</v>
      </c>
      <c r="I121" s="9">
        <v>9.9068880081176702E-2</v>
      </c>
      <c r="J121" s="9">
        <v>2.0468451976776101</v>
      </c>
      <c r="K121" s="9">
        <v>1.4999999999999999E-2</v>
      </c>
      <c r="L121" s="9">
        <v>4.9000000000000002E-2</v>
      </c>
    </row>
    <row r="122" spans="2:12" hidden="1" x14ac:dyDescent="0.2">
      <c r="B122" s="7" t="s">
        <v>29</v>
      </c>
      <c r="C122" s="7" t="s">
        <v>16</v>
      </c>
      <c r="D122" s="12">
        <v>6</v>
      </c>
      <c r="E122" s="9">
        <v>9.0975250000000006E-5</v>
      </c>
      <c r="F122" s="7" t="s">
        <v>13</v>
      </c>
      <c r="G122" s="9">
        <v>0.96</v>
      </c>
      <c r="H122" s="7">
        <f>VLOOKUP(B122,'[1]Intrinsic property'!$B$28:$C$30,2,0)</f>
        <v>16</v>
      </c>
      <c r="I122" s="13">
        <v>89.666660785675006</v>
      </c>
      <c r="J122" s="19">
        <v>0.72053718566894498</v>
      </c>
      <c r="K122" s="9">
        <v>2.7E-2</v>
      </c>
      <c r="L122" s="9">
        <v>4.2999999999999997E-2</v>
      </c>
    </row>
    <row r="123" spans="2:12" hidden="1" x14ac:dyDescent="0.2">
      <c r="B123" s="7" t="s">
        <v>29</v>
      </c>
      <c r="C123" s="7" t="s">
        <v>16</v>
      </c>
      <c r="D123" s="12">
        <v>8</v>
      </c>
      <c r="E123" s="9">
        <v>0</v>
      </c>
      <c r="F123" s="7" t="s">
        <v>13</v>
      </c>
      <c r="G123" s="9">
        <v>0.96</v>
      </c>
      <c r="H123" s="7">
        <f>VLOOKUP(B123,'[1]Intrinsic property'!$B$28:$C$30,2,0)</f>
        <v>16</v>
      </c>
      <c r="I123" s="13">
        <v>95.002818346023503</v>
      </c>
      <c r="J123" s="19">
        <v>0.75395488739013605</v>
      </c>
      <c r="K123" s="9">
        <v>1.4999999999999999E-2</v>
      </c>
      <c r="L123" s="9">
        <v>4.5999999999999999E-2</v>
      </c>
    </row>
    <row r="124" spans="2:12" hidden="1" x14ac:dyDescent="0.2">
      <c r="B124" s="7" t="s">
        <v>29</v>
      </c>
      <c r="C124" s="7" t="s">
        <v>16</v>
      </c>
      <c r="D124" s="12">
        <v>10</v>
      </c>
      <c r="E124" s="9">
        <v>0</v>
      </c>
      <c r="F124" s="7" t="s">
        <v>13</v>
      </c>
      <c r="G124" s="9">
        <v>0.96</v>
      </c>
      <c r="H124" s="7">
        <f>VLOOKUP(B124,'[1]Intrinsic property'!$B$28:$C$30,2,0)</f>
        <v>16</v>
      </c>
      <c r="I124" s="13">
        <v>90.702867746353107</v>
      </c>
      <c r="J124" s="9">
        <v>0.79081130027770996</v>
      </c>
      <c r="K124" s="9">
        <v>1.7000000000000001E-2</v>
      </c>
      <c r="L124" s="9">
        <v>4.3999999999999997E-2</v>
      </c>
    </row>
    <row r="125" spans="2:12" hidden="1" x14ac:dyDescent="0.2">
      <c r="B125" s="7" t="s">
        <v>29</v>
      </c>
      <c r="C125" s="7" t="s">
        <v>16</v>
      </c>
      <c r="D125" s="12">
        <v>15</v>
      </c>
      <c r="E125" s="9">
        <v>0</v>
      </c>
      <c r="F125" s="7" t="s">
        <v>13</v>
      </c>
      <c r="G125" s="9">
        <v>0.96</v>
      </c>
      <c r="H125" s="7">
        <f>VLOOKUP(B125,'[1]Intrinsic property'!$B$28:$C$30,2,0)</f>
        <v>16</v>
      </c>
      <c r="I125" s="13">
        <v>93.363315343856797</v>
      </c>
      <c r="J125" s="9">
        <v>0.92971158027648904</v>
      </c>
      <c r="K125" s="9">
        <v>2.7E-2</v>
      </c>
      <c r="L125" s="9">
        <v>4.1000000000000002E-2</v>
      </c>
    </row>
    <row r="126" spans="2:12" hidden="1" x14ac:dyDescent="0.2">
      <c r="B126" s="7" t="s">
        <v>29</v>
      </c>
      <c r="C126" s="7" t="s">
        <v>17</v>
      </c>
      <c r="D126" s="15">
        <v>2</v>
      </c>
      <c r="E126" s="9">
        <v>9.5524019999999998E-3</v>
      </c>
      <c r="F126" s="7" t="s">
        <v>13</v>
      </c>
      <c r="G126" s="9">
        <v>0.94</v>
      </c>
      <c r="H126" s="7">
        <f>VLOOKUP(B126,'[1]Intrinsic property'!$B$28:$C$30,2,0)</f>
        <v>16</v>
      </c>
      <c r="I126" s="13">
        <v>0.393569</v>
      </c>
      <c r="J126" s="9">
        <v>0.67141698999999999</v>
      </c>
      <c r="K126" s="9">
        <v>4.7E-2</v>
      </c>
      <c r="L126" s="9">
        <v>5.3999999999999999E-2</v>
      </c>
    </row>
    <row r="127" spans="2:12" hidden="1" x14ac:dyDescent="0.2">
      <c r="B127" s="7" t="s">
        <v>29</v>
      </c>
      <c r="C127" s="7" t="s">
        <v>17</v>
      </c>
      <c r="D127" s="15">
        <v>3</v>
      </c>
      <c r="E127" s="9">
        <v>5.4580000000000004E-4</v>
      </c>
      <c r="F127" s="7" t="s">
        <v>13</v>
      </c>
      <c r="G127" s="9">
        <v>0.94</v>
      </c>
      <c r="H127" s="7">
        <f>VLOOKUP(B127,'[1]Intrinsic property'!$B$28:$C$30,2,0)</f>
        <v>16</v>
      </c>
      <c r="I127" s="13">
        <v>0.36543300000000001</v>
      </c>
      <c r="J127" s="9">
        <v>0.54258499999999998</v>
      </c>
      <c r="K127" s="9">
        <v>4.2000000000000003E-2</v>
      </c>
      <c r="L127" s="9">
        <v>5.1999999999999998E-2</v>
      </c>
    </row>
    <row r="128" spans="2:12" hidden="1" x14ac:dyDescent="0.2">
      <c r="B128" s="7" t="s">
        <v>29</v>
      </c>
      <c r="C128" s="7" t="s">
        <v>17</v>
      </c>
      <c r="D128" s="15">
        <v>4</v>
      </c>
      <c r="E128" s="9">
        <v>0</v>
      </c>
      <c r="F128" s="7" t="s">
        <v>13</v>
      </c>
      <c r="G128" s="9">
        <v>0.92</v>
      </c>
      <c r="H128" s="7">
        <f>VLOOKUP(B128,'[1]Intrinsic property'!$B$28:$C$30,2,0)</f>
        <v>16</v>
      </c>
      <c r="I128" s="13">
        <v>0.42469089999999998</v>
      </c>
      <c r="J128" s="9">
        <v>0.731877</v>
      </c>
      <c r="K128" s="9">
        <v>4.5999999999999999E-2</v>
      </c>
      <c r="L128" s="9">
        <v>6.8000000000000005E-2</v>
      </c>
    </row>
    <row r="129" spans="2:12" hidden="1" x14ac:dyDescent="0.2">
      <c r="B129" s="7" t="s">
        <v>29</v>
      </c>
      <c r="C129" s="7" t="s">
        <v>17</v>
      </c>
      <c r="D129" s="15">
        <v>5</v>
      </c>
      <c r="E129" s="9">
        <v>0</v>
      </c>
      <c r="F129" s="7" t="s">
        <v>13</v>
      </c>
      <c r="G129" s="9">
        <v>0.92</v>
      </c>
      <c r="H129" s="7">
        <f>VLOOKUP(B129,'[1]Intrinsic property'!$B$28:$C$30,2,0)</f>
        <v>16</v>
      </c>
      <c r="I129" s="13">
        <v>0.4950716</v>
      </c>
      <c r="J129" s="9">
        <v>1.046457</v>
      </c>
      <c r="K129" s="9">
        <v>3.6999999999999998E-2</v>
      </c>
      <c r="L129" s="9">
        <v>7.3999999999999996E-2</v>
      </c>
    </row>
    <row r="130" spans="2:12" hidden="1" x14ac:dyDescent="0.2">
      <c r="B130" s="7" t="s">
        <v>29</v>
      </c>
      <c r="C130" s="7" t="s">
        <v>12</v>
      </c>
      <c r="D130" s="8">
        <v>4</v>
      </c>
      <c r="E130" s="9">
        <v>6.6666669999999997E-2</v>
      </c>
      <c r="F130" s="7" t="s">
        <v>18</v>
      </c>
      <c r="G130" s="9">
        <v>0.86</v>
      </c>
      <c r="H130" s="7">
        <f>VLOOKUP(B130,'[1]Intrinsic property'!$B$28:$C$30,2,0)</f>
        <v>16</v>
      </c>
      <c r="I130" s="9">
        <v>5.1683187484741197E-2</v>
      </c>
      <c r="J130" s="9">
        <v>2.6540994644165001E-2</v>
      </c>
      <c r="K130" s="9">
        <v>0.14000000000000001</v>
      </c>
      <c r="L130" s="9">
        <v>1.2E-2</v>
      </c>
    </row>
    <row r="131" spans="2:12" hidden="1" x14ac:dyDescent="0.2">
      <c r="B131" s="7" t="s">
        <v>29</v>
      </c>
      <c r="C131" s="7" t="s">
        <v>12</v>
      </c>
      <c r="D131" s="8">
        <v>7</v>
      </c>
      <c r="E131" s="9">
        <v>0.02</v>
      </c>
      <c r="F131" s="7" t="s">
        <v>18</v>
      </c>
      <c r="G131" s="9">
        <v>0.87</v>
      </c>
      <c r="H131" s="7">
        <f>VLOOKUP(B131,'[1]Intrinsic property'!$B$28:$C$30,2,0)</f>
        <v>16</v>
      </c>
      <c r="I131" s="9">
        <v>5.5971145629882799E-2</v>
      </c>
      <c r="J131" s="18">
        <v>1.85978412628173E-2</v>
      </c>
      <c r="K131" s="9">
        <v>0.129</v>
      </c>
      <c r="L131" s="9">
        <v>1.0999999999999999E-2</v>
      </c>
    </row>
    <row r="132" spans="2:12" hidden="1" x14ac:dyDescent="0.2">
      <c r="B132" s="7" t="s">
        <v>29</v>
      </c>
      <c r="C132" s="7" t="s">
        <v>12</v>
      </c>
      <c r="D132" s="8">
        <v>10</v>
      </c>
      <c r="E132" s="9">
        <v>6.6666670000000003E-3</v>
      </c>
      <c r="F132" s="7" t="s">
        <v>18</v>
      </c>
      <c r="G132" s="9">
        <v>0.87</v>
      </c>
      <c r="H132" s="7">
        <f>VLOOKUP(B132,'[1]Intrinsic property'!$B$28:$C$30,2,0)</f>
        <v>16</v>
      </c>
      <c r="I132" s="9">
        <v>5.4937124252319301E-2</v>
      </c>
      <c r="J132" s="18">
        <v>1.7505884170532199E-2</v>
      </c>
      <c r="K132" s="9">
        <v>0.126</v>
      </c>
      <c r="L132" s="9">
        <v>1.4E-2</v>
      </c>
    </row>
    <row r="133" spans="2:12" hidden="1" x14ac:dyDescent="0.2">
      <c r="B133" s="7" t="s">
        <v>29</v>
      </c>
      <c r="C133" s="7" t="s">
        <v>14</v>
      </c>
      <c r="D133" s="10">
        <v>4</v>
      </c>
      <c r="E133" s="9">
        <v>0.04</v>
      </c>
      <c r="F133" s="7" t="s">
        <v>18</v>
      </c>
      <c r="G133" s="9">
        <v>0.85</v>
      </c>
      <c r="H133" s="7">
        <f>VLOOKUP(B133,'[1]Intrinsic property'!$B$28:$C$30,2,0)</f>
        <v>16</v>
      </c>
      <c r="I133" s="9">
        <v>6.8986177444457994E-2</v>
      </c>
      <c r="J133" s="18">
        <v>2.0608901977539E-2</v>
      </c>
      <c r="K133" s="9">
        <v>0.14699999999999999</v>
      </c>
      <c r="L133" s="9">
        <v>1.4999999999999999E-2</v>
      </c>
    </row>
    <row r="134" spans="2:12" hidden="1" x14ac:dyDescent="0.2">
      <c r="B134" s="7" t="s">
        <v>29</v>
      </c>
      <c r="C134" s="7" t="s">
        <v>14</v>
      </c>
      <c r="D134" s="10">
        <v>7</v>
      </c>
      <c r="E134" s="9">
        <v>0.04</v>
      </c>
      <c r="F134" s="7" t="s">
        <v>18</v>
      </c>
      <c r="G134" s="9">
        <v>0.87</v>
      </c>
      <c r="H134" s="7">
        <f>VLOOKUP(B134,'[1]Intrinsic property'!$B$28:$C$30,2,0)</f>
        <v>16</v>
      </c>
      <c r="I134" s="9">
        <v>8.5044860839843694E-2</v>
      </c>
      <c r="J134" s="18">
        <v>1.6942024230957E-2</v>
      </c>
      <c r="K134" s="9">
        <v>0.13400000000000001</v>
      </c>
      <c r="L134" s="9">
        <v>1.0999999999999999E-2</v>
      </c>
    </row>
    <row r="135" spans="2:12" hidden="1" x14ac:dyDescent="0.2">
      <c r="B135" s="7" t="s">
        <v>29</v>
      </c>
      <c r="C135" s="7" t="s">
        <v>14</v>
      </c>
      <c r="D135" s="10">
        <v>10</v>
      </c>
      <c r="E135" s="9">
        <v>0</v>
      </c>
      <c r="F135" s="7" t="s">
        <v>18</v>
      </c>
      <c r="G135" s="9">
        <v>0.88</v>
      </c>
      <c r="H135" s="7">
        <f>VLOOKUP(B135,'[1]Intrinsic property'!$B$28:$C$30,2,0)</f>
        <v>16</v>
      </c>
      <c r="I135" s="9">
        <v>6.8452119827270494E-2</v>
      </c>
      <c r="J135" s="18">
        <v>1.84957981109619E-2</v>
      </c>
      <c r="K135" s="9">
        <v>0.11700000000000001</v>
      </c>
      <c r="L135" s="9">
        <v>1.6E-2</v>
      </c>
    </row>
    <row r="136" spans="2:12" hidden="1" x14ac:dyDescent="0.2">
      <c r="B136" s="7" t="s">
        <v>29</v>
      </c>
      <c r="C136" s="7" t="s">
        <v>15</v>
      </c>
      <c r="D136" s="11">
        <v>10</v>
      </c>
      <c r="E136" s="9">
        <v>0</v>
      </c>
      <c r="F136" s="7" t="s">
        <v>18</v>
      </c>
      <c r="G136" s="9">
        <v>0.86</v>
      </c>
      <c r="H136" s="7">
        <f>VLOOKUP(B136,'[1]Intrinsic property'!$B$28:$C$30,2,0)</f>
        <v>16</v>
      </c>
      <c r="I136" s="9">
        <v>0.25850510597228998</v>
      </c>
      <c r="J136" s="18">
        <v>1.9193887710571199E-2</v>
      </c>
      <c r="K136" s="9">
        <v>0.14000000000000001</v>
      </c>
      <c r="L136" s="9">
        <v>4.2999999999999997E-2</v>
      </c>
    </row>
    <row r="137" spans="2:12" hidden="1" x14ac:dyDescent="0.2">
      <c r="B137" s="7" t="s">
        <v>29</v>
      </c>
      <c r="C137" s="7" t="s">
        <v>15</v>
      </c>
      <c r="D137" s="11">
        <v>30</v>
      </c>
      <c r="E137" s="9">
        <v>6.6666670000000003E-3</v>
      </c>
      <c r="F137" s="7" t="s">
        <v>18</v>
      </c>
      <c r="G137" s="9">
        <v>0.86</v>
      </c>
      <c r="H137" s="7">
        <f>VLOOKUP(B137,'[1]Intrinsic property'!$B$28:$C$30,2,0)</f>
        <v>16</v>
      </c>
      <c r="I137" s="9">
        <v>0.137981176376342</v>
      </c>
      <c r="J137" s="18">
        <v>2.1018028259277299E-2</v>
      </c>
      <c r="K137" s="9">
        <v>0.14000000000000001</v>
      </c>
      <c r="L137" s="9">
        <v>4.2000000000000003E-2</v>
      </c>
    </row>
    <row r="138" spans="2:12" hidden="1" x14ac:dyDescent="0.2">
      <c r="B138" s="7" t="s">
        <v>29</v>
      </c>
      <c r="C138" s="7" t="s">
        <v>15</v>
      </c>
      <c r="D138" s="11">
        <v>60</v>
      </c>
      <c r="E138" s="9">
        <v>0.18666669999999999</v>
      </c>
      <c r="F138" s="7" t="s">
        <v>18</v>
      </c>
      <c r="G138" s="9">
        <v>0.86</v>
      </c>
      <c r="H138" s="7">
        <f>VLOOKUP(B138,'[1]Intrinsic property'!$B$28:$C$30,2,0)</f>
        <v>16</v>
      </c>
      <c r="I138" s="9">
        <v>0.122978210449218</v>
      </c>
      <c r="J138" s="18">
        <v>1.9541025161743102E-2</v>
      </c>
      <c r="K138" s="9">
        <v>0.14000000000000001</v>
      </c>
      <c r="L138" s="9">
        <v>0.04</v>
      </c>
    </row>
    <row r="139" spans="2:12" hidden="1" x14ac:dyDescent="0.2">
      <c r="B139" s="7" t="s">
        <v>29</v>
      </c>
      <c r="C139" s="7" t="s">
        <v>15</v>
      </c>
      <c r="D139" s="11">
        <v>100</v>
      </c>
      <c r="E139" s="9">
        <v>0.18666669999999999</v>
      </c>
      <c r="F139" s="7" t="s">
        <v>18</v>
      </c>
      <c r="G139" s="9">
        <v>0.87</v>
      </c>
      <c r="H139" s="7">
        <f>VLOOKUP(B139,'[1]Intrinsic property'!$B$28:$C$30,2,0)</f>
        <v>16</v>
      </c>
      <c r="I139" s="9">
        <v>9.9068880081176702E-2</v>
      </c>
      <c r="J139" s="18">
        <v>1.8578767776489199E-2</v>
      </c>
      <c r="K139" s="9">
        <v>0.128</v>
      </c>
      <c r="L139" s="9">
        <v>3.5000000000000003E-2</v>
      </c>
    </row>
    <row r="140" spans="2:12" hidden="1" x14ac:dyDescent="0.2">
      <c r="B140" s="7" t="s">
        <v>29</v>
      </c>
      <c r="C140" s="7" t="s">
        <v>16</v>
      </c>
      <c r="D140" s="12">
        <v>6</v>
      </c>
      <c r="E140" s="9">
        <v>9.0975250000000006E-5</v>
      </c>
      <c r="F140" s="7" t="s">
        <v>18</v>
      </c>
      <c r="G140" s="9">
        <v>0.89</v>
      </c>
      <c r="H140" s="7">
        <f>VLOOKUP(B140,'[1]Intrinsic property'!$B$28:$C$30,2,0)</f>
        <v>16</v>
      </c>
      <c r="I140" s="13">
        <v>89.666660785675006</v>
      </c>
      <c r="J140" s="9">
        <v>3.5137176513671799E-2</v>
      </c>
      <c r="K140" s="9">
        <v>0.13100000000000001</v>
      </c>
      <c r="L140" s="9">
        <v>1.0999999999999999E-2</v>
      </c>
    </row>
    <row r="141" spans="2:12" hidden="1" x14ac:dyDescent="0.2">
      <c r="B141" s="7" t="s">
        <v>29</v>
      </c>
      <c r="C141" s="7" t="s">
        <v>16</v>
      </c>
      <c r="D141" s="12">
        <v>8</v>
      </c>
      <c r="E141" s="9">
        <v>0</v>
      </c>
      <c r="F141" s="7" t="s">
        <v>18</v>
      </c>
      <c r="G141" s="9">
        <v>0.87</v>
      </c>
      <c r="H141" s="7">
        <f>VLOOKUP(B141,'[1]Intrinsic property'!$B$28:$C$30,2,0)</f>
        <v>16</v>
      </c>
      <c r="I141" s="13">
        <v>95.002818346023503</v>
      </c>
      <c r="J141" s="9">
        <v>4.6330451965331997E-2</v>
      </c>
      <c r="K141" s="9">
        <v>0.127</v>
      </c>
      <c r="L141" s="9">
        <v>1.7999999999999999E-2</v>
      </c>
    </row>
    <row r="142" spans="2:12" hidden="1" x14ac:dyDescent="0.2">
      <c r="B142" s="7" t="s">
        <v>29</v>
      </c>
      <c r="C142" s="7" t="s">
        <v>16</v>
      </c>
      <c r="D142" s="12">
        <v>10</v>
      </c>
      <c r="E142" s="9">
        <v>0</v>
      </c>
      <c r="F142" s="7" t="s">
        <v>18</v>
      </c>
      <c r="G142" s="9">
        <v>0.88</v>
      </c>
      <c r="H142" s="7">
        <f>VLOOKUP(B142,'[1]Intrinsic property'!$B$28:$C$30,2,0)</f>
        <v>16</v>
      </c>
      <c r="I142" s="13">
        <v>90.702867746353107</v>
      </c>
      <c r="J142" s="9">
        <v>4.4355392456054597E-2</v>
      </c>
      <c r="K142" s="9">
        <v>0.125</v>
      </c>
      <c r="L142" s="9">
        <v>1.4999999999999999E-2</v>
      </c>
    </row>
    <row r="143" spans="2:12" hidden="1" x14ac:dyDescent="0.2">
      <c r="B143" s="7" t="s">
        <v>29</v>
      </c>
      <c r="C143" s="7" t="s">
        <v>16</v>
      </c>
      <c r="D143" s="12">
        <v>15</v>
      </c>
      <c r="E143" s="9">
        <v>0</v>
      </c>
      <c r="F143" s="7" t="s">
        <v>18</v>
      </c>
      <c r="G143" s="9">
        <v>0.88</v>
      </c>
      <c r="H143" s="7">
        <f>VLOOKUP(B143,'[1]Intrinsic property'!$B$28:$C$30,2,0)</f>
        <v>16</v>
      </c>
      <c r="I143" s="13">
        <v>93.363315343856797</v>
      </c>
      <c r="J143" s="9">
        <v>5.2539587020874003E-2</v>
      </c>
      <c r="K143" s="9">
        <v>0.121</v>
      </c>
      <c r="L143" s="9">
        <v>1.4999999999999999E-2</v>
      </c>
    </row>
    <row r="144" spans="2:12" hidden="1" x14ac:dyDescent="0.2">
      <c r="B144" s="7" t="s">
        <v>29</v>
      </c>
      <c r="C144" s="7" t="s">
        <v>17</v>
      </c>
      <c r="D144" s="15">
        <v>2</v>
      </c>
      <c r="E144" s="9">
        <v>9.5524019999999998E-3</v>
      </c>
      <c r="F144" s="7" t="s">
        <v>18</v>
      </c>
      <c r="G144" s="9">
        <v>0.86</v>
      </c>
      <c r="H144" s="7">
        <f>VLOOKUP(B144,'[1]Intrinsic property'!$B$28:$C$30,2,0)</f>
        <v>16</v>
      </c>
      <c r="I144" s="13">
        <v>0.393569</v>
      </c>
      <c r="J144" s="9">
        <v>3.8524000000000003E-2</v>
      </c>
      <c r="K144" s="9">
        <v>0.14099999999999999</v>
      </c>
      <c r="L144" s="9">
        <v>0.01</v>
      </c>
    </row>
    <row r="145" spans="2:12" hidden="1" x14ac:dyDescent="0.2">
      <c r="B145" s="7" t="s">
        <v>29</v>
      </c>
      <c r="C145" s="7" t="s">
        <v>17</v>
      </c>
      <c r="D145" s="15">
        <v>3</v>
      </c>
      <c r="E145" s="9">
        <v>5.4580000000000004E-4</v>
      </c>
      <c r="F145" s="7" t="s">
        <v>18</v>
      </c>
      <c r="G145" s="9">
        <v>0.86</v>
      </c>
      <c r="H145" s="7">
        <f>VLOOKUP(B145,'[1]Intrinsic property'!$B$28:$C$30,2,0)</f>
        <v>16</v>
      </c>
      <c r="I145" s="13">
        <v>0.36543300000000001</v>
      </c>
      <c r="J145" s="9">
        <v>4.4925E-2</v>
      </c>
      <c r="K145" s="9">
        <v>0.13500000000000001</v>
      </c>
      <c r="L145" s="9">
        <v>1.7999999999999999E-2</v>
      </c>
    </row>
    <row r="146" spans="2:12" hidden="1" x14ac:dyDescent="0.2">
      <c r="B146" s="7" t="s">
        <v>29</v>
      </c>
      <c r="C146" s="7" t="s">
        <v>17</v>
      </c>
      <c r="D146" s="15">
        <v>4</v>
      </c>
      <c r="E146" s="9">
        <v>0</v>
      </c>
      <c r="F146" s="7" t="s">
        <v>18</v>
      </c>
      <c r="G146" s="9">
        <v>0.87</v>
      </c>
      <c r="H146" s="7">
        <f>VLOOKUP(B146,'[1]Intrinsic property'!$B$28:$C$30,2,0)</f>
        <v>16</v>
      </c>
      <c r="I146" s="13">
        <v>0.42469089999999998</v>
      </c>
      <c r="J146" s="9">
        <v>3.2786000000000003E-2</v>
      </c>
      <c r="K146" s="9">
        <v>0.13500000000000001</v>
      </c>
      <c r="L146" s="9">
        <v>1.7000000000000001E-2</v>
      </c>
    </row>
    <row r="147" spans="2:12" hidden="1" x14ac:dyDescent="0.2">
      <c r="B147" s="7" t="s">
        <v>29</v>
      </c>
      <c r="C147" s="7" t="s">
        <v>17</v>
      </c>
      <c r="D147" s="15">
        <v>5</v>
      </c>
      <c r="E147" s="9">
        <v>0</v>
      </c>
      <c r="F147" s="7" t="s">
        <v>18</v>
      </c>
      <c r="G147" s="9">
        <v>0.86</v>
      </c>
      <c r="H147" s="7">
        <f>VLOOKUP(B147,'[1]Intrinsic property'!$B$28:$C$30,2,0)</f>
        <v>16</v>
      </c>
      <c r="I147" s="13">
        <v>0.4950716</v>
      </c>
      <c r="J147" s="9">
        <v>3.4105999999999997E-2</v>
      </c>
      <c r="K147" s="9">
        <v>0.13700000000000001</v>
      </c>
      <c r="L147" s="9">
        <v>2.4E-2</v>
      </c>
    </row>
    <row r="148" spans="2:12" hidden="1" x14ac:dyDescent="0.2">
      <c r="B148" s="7" t="s">
        <v>29</v>
      </c>
      <c r="C148" s="7" t="s">
        <v>12</v>
      </c>
      <c r="D148" s="8">
        <v>4</v>
      </c>
      <c r="E148" s="9">
        <v>6.6666669999999997E-2</v>
      </c>
      <c r="F148" s="7" t="s">
        <v>20</v>
      </c>
      <c r="G148" s="18">
        <v>0.89</v>
      </c>
      <c r="H148" s="7">
        <f>VLOOKUP(B148,'[1]Intrinsic property'!$B$28:$C$30,2,0)</f>
        <v>16</v>
      </c>
      <c r="I148" s="9">
        <v>5.1683187484741197E-2</v>
      </c>
      <c r="J148" s="18">
        <v>481.45</v>
      </c>
      <c r="K148" s="9" t="s">
        <v>22</v>
      </c>
      <c r="L148" s="9" t="s">
        <v>22</v>
      </c>
    </row>
    <row r="149" spans="2:12" hidden="1" x14ac:dyDescent="0.2">
      <c r="B149" s="7" t="s">
        <v>29</v>
      </c>
      <c r="C149" s="7" t="s">
        <v>12</v>
      </c>
      <c r="D149" s="8">
        <v>7</v>
      </c>
      <c r="E149" s="9">
        <v>0.02</v>
      </c>
      <c r="F149" s="7" t="s">
        <v>20</v>
      </c>
      <c r="G149" s="18">
        <v>0.91</v>
      </c>
      <c r="H149" s="7">
        <f>VLOOKUP(B149,'[1]Intrinsic property'!$B$28:$C$30,2,0)</f>
        <v>16</v>
      </c>
      <c r="I149" s="9">
        <v>5.5971145629882799E-2</v>
      </c>
      <c r="J149" s="18">
        <v>482.427927017211</v>
      </c>
      <c r="K149" s="9" t="s">
        <v>22</v>
      </c>
      <c r="L149" s="9" t="s">
        <v>22</v>
      </c>
    </row>
    <row r="150" spans="2:12" hidden="1" x14ac:dyDescent="0.2">
      <c r="B150" s="7" t="s">
        <v>29</v>
      </c>
      <c r="C150" s="7" t="s">
        <v>12</v>
      </c>
      <c r="D150" s="8">
        <v>10</v>
      </c>
      <c r="E150" s="9">
        <v>6.6666670000000003E-3</v>
      </c>
      <c r="F150" s="7" t="s">
        <v>20</v>
      </c>
      <c r="G150" s="18" t="s">
        <v>30</v>
      </c>
      <c r="H150" s="7">
        <f>VLOOKUP(B150,'[1]Intrinsic property'!$B$28:$C$30,2,0)</f>
        <v>16</v>
      </c>
      <c r="I150" s="9">
        <v>5.4937124252319301E-2</v>
      </c>
      <c r="J150" s="18" t="s">
        <v>30</v>
      </c>
      <c r="K150" s="9" t="s">
        <v>22</v>
      </c>
      <c r="L150" s="9" t="s">
        <v>22</v>
      </c>
    </row>
    <row r="151" spans="2:12" hidden="1" x14ac:dyDescent="0.2">
      <c r="B151" s="7" t="s">
        <v>29</v>
      </c>
      <c r="C151" s="7" t="s">
        <v>14</v>
      </c>
      <c r="D151" s="10">
        <v>4</v>
      </c>
      <c r="E151" s="9">
        <v>0.04</v>
      </c>
      <c r="F151" s="7" t="s">
        <v>20</v>
      </c>
      <c r="G151" s="18">
        <v>0.92</v>
      </c>
      <c r="H151" s="7">
        <f>VLOOKUP(B151,'[1]Intrinsic property'!$B$28:$C$30,2,0)</f>
        <v>16</v>
      </c>
      <c r="I151" s="9">
        <v>6.8986177444457994E-2</v>
      </c>
      <c r="J151" s="18">
        <v>485.34148502349802</v>
      </c>
      <c r="K151" s="9" t="s">
        <v>22</v>
      </c>
      <c r="L151" s="9" t="s">
        <v>22</v>
      </c>
    </row>
    <row r="152" spans="2:12" hidden="1" x14ac:dyDescent="0.2">
      <c r="B152" s="7" t="s">
        <v>29</v>
      </c>
      <c r="C152" s="7" t="s">
        <v>14</v>
      </c>
      <c r="D152" s="10">
        <v>7</v>
      </c>
      <c r="E152" s="9">
        <v>0.04</v>
      </c>
      <c r="F152" s="7" t="s">
        <v>20</v>
      </c>
      <c r="G152" s="18">
        <v>0.92</v>
      </c>
      <c r="H152" s="7">
        <f>VLOOKUP(B152,'[1]Intrinsic property'!$B$28:$C$30,2,0)</f>
        <v>16</v>
      </c>
      <c r="I152" s="9">
        <v>8.5044860839843694E-2</v>
      </c>
      <c r="J152" s="18">
        <v>481.20348215103098</v>
      </c>
      <c r="K152" s="9" t="s">
        <v>22</v>
      </c>
      <c r="L152" s="9" t="s">
        <v>22</v>
      </c>
    </row>
    <row r="153" spans="2:12" hidden="1" x14ac:dyDescent="0.2">
      <c r="B153" s="7" t="s">
        <v>29</v>
      </c>
      <c r="C153" s="7" t="s">
        <v>14</v>
      </c>
      <c r="D153" s="10">
        <v>10</v>
      </c>
      <c r="E153" s="9">
        <v>0</v>
      </c>
      <c r="F153" s="7" t="s">
        <v>20</v>
      </c>
      <c r="G153" s="18">
        <v>0.92</v>
      </c>
      <c r="H153" s="7">
        <f>VLOOKUP(B153,'[1]Intrinsic property'!$B$28:$C$30,2,0)</f>
        <v>16</v>
      </c>
      <c r="I153" s="9">
        <v>6.8452119827270494E-2</v>
      </c>
      <c r="J153" s="18">
        <v>496.08610677719099</v>
      </c>
      <c r="K153" s="9" t="s">
        <v>22</v>
      </c>
      <c r="L153" s="9" t="s">
        <v>22</v>
      </c>
    </row>
    <row r="154" spans="2:12" hidden="1" x14ac:dyDescent="0.2">
      <c r="B154" s="7" t="s">
        <v>29</v>
      </c>
      <c r="C154" s="7" t="s">
        <v>15</v>
      </c>
      <c r="D154" s="11">
        <v>10</v>
      </c>
      <c r="E154" s="9">
        <v>0</v>
      </c>
      <c r="F154" s="7" t="s">
        <v>20</v>
      </c>
      <c r="G154" s="18" t="s">
        <v>31</v>
      </c>
      <c r="H154" s="7">
        <f>VLOOKUP(B154,'[1]Intrinsic property'!$B$28:$C$30,2,0)</f>
        <v>16</v>
      </c>
      <c r="I154" s="9">
        <v>0.25850510597228998</v>
      </c>
      <c r="J154" s="18" t="s">
        <v>31</v>
      </c>
      <c r="K154" s="9" t="s">
        <v>22</v>
      </c>
      <c r="L154" s="9" t="s">
        <v>22</v>
      </c>
    </row>
    <row r="155" spans="2:12" hidden="1" x14ac:dyDescent="0.2">
      <c r="B155" s="7" t="s">
        <v>29</v>
      </c>
      <c r="C155" s="7" t="s">
        <v>15</v>
      </c>
      <c r="D155" s="11">
        <v>30</v>
      </c>
      <c r="E155" s="9">
        <v>6.6666670000000003E-3</v>
      </c>
      <c r="F155" s="7" t="s">
        <v>20</v>
      </c>
      <c r="G155" s="18" t="s">
        <v>32</v>
      </c>
      <c r="H155" s="7">
        <f>VLOOKUP(B155,'[1]Intrinsic property'!$B$28:$C$30,2,0)</f>
        <v>16</v>
      </c>
      <c r="I155" s="9">
        <v>0.137981176376342</v>
      </c>
      <c r="J155" s="18" t="s">
        <v>32</v>
      </c>
      <c r="K155" s="9" t="s">
        <v>22</v>
      </c>
      <c r="L155" s="9" t="s">
        <v>22</v>
      </c>
    </row>
    <row r="156" spans="2:12" hidden="1" x14ac:dyDescent="0.2">
      <c r="B156" s="7" t="s">
        <v>29</v>
      </c>
      <c r="C156" s="7" t="s">
        <v>15</v>
      </c>
      <c r="D156" s="11">
        <v>60</v>
      </c>
      <c r="E156" s="9">
        <v>0.18666669999999999</v>
      </c>
      <c r="F156" s="7" t="s">
        <v>20</v>
      </c>
      <c r="G156" s="18" t="s">
        <v>33</v>
      </c>
      <c r="H156" s="7">
        <f>VLOOKUP(B156,'[1]Intrinsic property'!$B$28:$C$30,2,0)</f>
        <v>16</v>
      </c>
      <c r="I156" s="9">
        <v>0.122978210449218</v>
      </c>
      <c r="J156" s="18" t="s">
        <v>33</v>
      </c>
      <c r="K156" s="9" t="s">
        <v>22</v>
      </c>
      <c r="L156" s="9" t="s">
        <v>22</v>
      </c>
    </row>
    <row r="157" spans="2:12" hidden="1" x14ac:dyDescent="0.2">
      <c r="B157" s="7" t="s">
        <v>29</v>
      </c>
      <c r="C157" s="7" t="s">
        <v>15</v>
      </c>
      <c r="D157" s="11">
        <v>100</v>
      </c>
      <c r="E157" s="9">
        <v>0.18666669999999999</v>
      </c>
      <c r="F157" s="7" t="s">
        <v>20</v>
      </c>
      <c r="G157" s="18" t="s">
        <v>34</v>
      </c>
      <c r="H157" s="7">
        <f>VLOOKUP(B157,'[1]Intrinsic property'!$B$28:$C$30,2,0)</f>
        <v>16</v>
      </c>
      <c r="I157" s="9">
        <v>9.9068880081176702E-2</v>
      </c>
      <c r="J157" s="18" t="s">
        <v>34</v>
      </c>
      <c r="K157" s="9" t="s">
        <v>22</v>
      </c>
      <c r="L157" s="9" t="s">
        <v>22</v>
      </c>
    </row>
    <row r="158" spans="2:12" hidden="1" x14ac:dyDescent="0.2">
      <c r="B158" s="7" t="s">
        <v>29</v>
      </c>
      <c r="C158" s="7" t="s">
        <v>17</v>
      </c>
      <c r="D158" s="15">
        <v>2</v>
      </c>
      <c r="E158" s="9">
        <v>9.5524019999999998E-3</v>
      </c>
      <c r="F158" s="7" t="s">
        <v>20</v>
      </c>
      <c r="G158" s="18">
        <v>0.91</v>
      </c>
      <c r="H158" s="7">
        <f>VLOOKUP(B158,'[1]Intrinsic property'!$B$28:$C$30,2,0)</f>
        <v>16</v>
      </c>
      <c r="I158" s="13">
        <v>0.393569</v>
      </c>
      <c r="J158" s="18">
        <v>61.009005000000002</v>
      </c>
      <c r="K158" s="9" t="s">
        <v>22</v>
      </c>
      <c r="L158" s="9" t="s">
        <v>22</v>
      </c>
    </row>
    <row r="159" spans="2:12" hidden="1" x14ac:dyDescent="0.2">
      <c r="B159" s="7" t="s">
        <v>29</v>
      </c>
      <c r="C159" s="7" t="s">
        <v>17</v>
      </c>
      <c r="D159" s="15">
        <v>3</v>
      </c>
      <c r="E159" s="9">
        <v>5.4580000000000004E-4</v>
      </c>
      <c r="F159" s="7" t="s">
        <v>20</v>
      </c>
      <c r="G159" s="18">
        <v>0.96</v>
      </c>
      <c r="H159" s="7">
        <f>VLOOKUP(B159,'[1]Intrinsic property'!$B$28:$C$30,2,0)</f>
        <v>16</v>
      </c>
      <c r="I159" s="13">
        <v>0.36543300000000001</v>
      </c>
      <c r="J159" s="18">
        <v>315.39866110000003</v>
      </c>
      <c r="K159" s="9" t="s">
        <v>22</v>
      </c>
      <c r="L159" s="9" t="s">
        <v>22</v>
      </c>
    </row>
    <row r="160" spans="2:12" hidden="1" x14ac:dyDescent="0.2">
      <c r="B160" s="7" t="s">
        <v>29</v>
      </c>
      <c r="C160" s="7" t="s">
        <v>17</v>
      </c>
      <c r="D160" s="15">
        <v>4</v>
      </c>
      <c r="E160" s="9">
        <v>0</v>
      </c>
      <c r="F160" s="7" t="s">
        <v>20</v>
      </c>
      <c r="G160" s="18">
        <v>0.96</v>
      </c>
      <c r="H160" s="7">
        <f>VLOOKUP(B160,'[1]Intrinsic property'!$B$28:$C$30,2,0)</f>
        <v>16</v>
      </c>
      <c r="I160" s="13">
        <v>0.42469089999999998</v>
      </c>
      <c r="J160" s="18">
        <v>307.64179999999999</v>
      </c>
      <c r="K160" s="9" t="s">
        <v>22</v>
      </c>
      <c r="L160" s="9" t="s">
        <v>22</v>
      </c>
    </row>
    <row r="161" spans="2:12" hidden="1" x14ac:dyDescent="0.2">
      <c r="B161" s="7" t="s">
        <v>29</v>
      </c>
      <c r="C161" s="7" t="s">
        <v>17</v>
      </c>
      <c r="D161" s="15">
        <v>5</v>
      </c>
      <c r="E161" s="9">
        <v>0</v>
      </c>
      <c r="F161" s="7" t="s">
        <v>20</v>
      </c>
      <c r="G161" s="18">
        <v>0.95</v>
      </c>
      <c r="H161" s="7">
        <f>VLOOKUP(B161,'[1]Intrinsic property'!$B$28:$C$30,2,0)</f>
        <v>16</v>
      </c>
      <c r="I161" s="13">
        <v>0.4950716</v>
      </c>
      <c r="J161" s="18">
        <v>279.15258999999998</v>
      </c>
      <c r="K161" s="9" t="s">
        <v>22</v>
      </c>
      <c r="L161" s="9" t="s">
        <v>22</v>
      </c>
    </row>
    <row r="162" spans="2:12" hidden="1" x14ac:dyDescent="0.2">
      <c r="B162" s="7" t="s">
        <v>29</v>
      </c>
      <c r="C162" s="7" t="s">
        <v>16</v>
      </c>
      <c r="D162" s="12">
        <v>6</v>
      </c>
      <c r="E162" s="9">
        <v>9.0975250000000006E-5</v>
      </c>
      <c r="F162" s="7" t="s">
        <v>20</v>
      </c>
      <c r="G162" s="18">
        <v>0.91</v>
      </c>
      <c r="H162" s="7">
        <f>VLOOKUP(B162,'[1]Intrinsic property'!$B$28:$C$30,2,0)</f>
        <v>16</v>
      </c>
      <c r="I162" s="13">
        <v>89.666660785675006</v>
      </c>
      <c r="J162" s="9">
        <v>82.159049999999993</v>
      </c>
      <c r="K162" s="9" t="s">
        <v>22</v>
      </c>
      <c r="L162" s="9" t="s">
        <v>22</v>
      </c>
    </row>
    <row r="163" spans="2:12" hidden="1" x14ac:dyDescent="0.2">
      <c r="B163" s="7" t="s">
        <v>29</v>
      </c>
      <c r="C163" s="7" t="s">
        <v>16</v>
      </c>
      <c r="D163" s="12">
        <v>8</v>
      </c>
      <c r="E163" s="9">
        <v>0</v>
      </c>
      <c r="F163" s="7" t="s">
        <v>20</v>
      </c>
      <c r="G163" s="18">
        <v>0.9</v>
      </c>
      <c r="H163" s="7">
        <f>VLOOKUP(B163,'[1]Intrinsic property'!$B$28:$C$30,2,0)</f>
        <v>16</v>
      </c>
      <c r="I163" s="13">
        <v>95.002818346023503</v>
      </c>
      <c r="J163" s="9">
        <v>85.664704999999998</v>
      </c>
      <c r="K163" s="9" t="s">
        <v>22</v>
      </c>
      <c r="L163" s="9" t="s">
        <v>22</v>
      </c>
    </row>
    <row r="164" spans="2:12" hidden="1" x14ac:dyDescent="0.2">
      <c r="B164" s="7" t="s">
        <v>29</v>
      </c>
      <c r="C164" s="7" t="s">
        <v>16</v>
      </c>
      <c r="D164" s="12">
        <v>10</v>
      </c>
      <c r="E164" s="9">
        <v>0</v>
      </c>
      <c r="F164" s="7" t="s">
        <v>20</v>
      </c>
      <c r="G164" s="18">
        <v>0.91</v>
      </c>
      <c r="H164" s="7">
        <f>VLOOKUP(B164,'[1]Intrinsic property'!$B$28:$C$30,2,0)</f>
        <v>16</v>
      </c>
      <c r="I164" s="13">
        <v>90.702867746353107</v>
      </c>
      <c r="J164" s="9">
        <v>89.845699999999994</v>
      </c>
      <c r="K164" s="9" t="s">
        <v>22</v>
      </c>
      <c r="L164" s="9" t="s">
        <v>22</v>
      </c>
    </row>
    <row r="165" spans="2:12" hidden="1" x14ac:dyDescent="0.2">
      <c r="B165" s="7" t="s">
        <v>29</v>
      </c>
      <c r="C165" s="7" t="s">
        <v>16</v>
      </c>
      <c r="D165" s="12">
        <v>15</v>
      </c>
      <c r="E165" s="9">
        <v>0</v>
      </c>
      <c r="F165" s="7" t="s">
        <v>20</v>
      </c>
      <c r="G165" s="18">
        <v>0.88</v>
      </c>
      <c r="H165" s="7">
        <f>VLOOKUP(B165,'[1]Intrinsic property'!$B$28:$C$30,2,0)</f>
        <v>16</v>
      </c>
      <c r="I165" s="13">
        <v>93.363315343856797</v>
      </c>
      <c r="J165" s="9">
        <v>87.907619999999994</v>
      </c>
      <c r="K165" s="9" t="s">
        <v>22</v>
      </c>
      <c r="L165" s="9" t="s">
        <v>22</v>
      </c>
    </row>
    <row r="166" spans="2:12" hidden="1" x14ac:dyDescent="0.2">
      <c r="B166" s="7" t="s">
        <v>35</v>
      </c>
      <c r="C166" s="7" t="s">
        <v>12</v>
      </c>
      <c r="D166" s="8">
        <v>4</v>
      </c>
      <c r="E166" s="9">
        <v>2.7536229999999998E-2</v>
      </c>
      <c r="F166" s="7" t="s">
        <v>13</v>
      </c>
      <c r="G166" s="20">
        <v>0.76</v>
      </c>
      <c r="H166" s="7">
        <v>6</v>
      </c>
      <c r="I166" s="21">
        <v>2.25110054016113E-2</v>
      </c>
      <c r="J166" s="21">
        <v>6.8487882614135701E-2</v>
      </c>
      <c r="K166" s="21">
        <v>0.22</v>
      </c>
      <c r="L166" s="21">
        <v>0.106</v>
      </c>
    </row>
    <row r="167" spans="2:12" hidden="1" x14ac:dyDescent="0.2">
      <c r="B167" s="7" t="s">
        <v>35</v>
      </c>
      <c r="C167" s="7" t="s">
        <v>12</v>
      </c>
      <c r="D167" s="8">
        <v>7</v>
      </c>
      <c r="E167" s="9">
        <v>1.304348E-2</v>
      </c>
      <c r="F167" s="7" t="s">
        <v>13</v>
      </c>
      <c r="G167" s="20">
        <v>0.76</v>
      </c>
      <c r="H167" s="7">
        <v>6</v>
      </c>
      <c r="I167" s="21">
        <v>2.9559135437011701E-2</v>
      </c>
      <c r="J167" s="21">
        <v>8.3965063095092704E-2</v>
      </c>
      <c r="K167" s="21">
        <v>0.22500000000000001</v>
      </c>
      <c r="L167" s="21">
        <v>0.11</v>
      </c>
    </row>
    <row r="168" spans="2:12" hidden="1" x14ac:dyDescent="0.2">
      <c r="B168" s="7" t="s">
        <v>35</v>
      </c>
      <c r="C168" s="7" t="s">
        <v>12</v>
      </c>
      <c r="D168" s="8">
        <v>10</v>
      </c>
      <c r="E168" s="9">
        <v>8.6956519999999999E-3</v>
      </c>
      <c r="F168" s="7" t="s">
        <v>13</v>
      </c>
      <c r="G168" s="20">
        <v>0.77</v>
      </c>
      <c r="H168" s="7">
        <v>6</v>
      </c>
      <c r="I168" s="21">
        <v>2.48870849609375E-2</v>
      </c>
      <c r="J168" s="21">
        <v>0.11701393127441399</v>
      </c>
      <c r="K168" s="21">
        <v>0.185</v>
      </c>
      <c r="L168" s="21">
        <v>0.112</v>
      </c>
    </row>
    <row r="169" spans="2:12" hidden="1" x14ac:dyDescent="0.2">
      <c r="B169" s="7" t="s">
        <v>35</v>
      </c>
      <c r="C169" s="7" t="s">
        <v>14</v>
      </c>
      <c r="D169" s="10">
        <v>4</v>
      </c>
      <c r="E169" s="9">
        <v>5.7971009999999998E-3</v>
      </c>
      <c r="F169" s="7" t="s">
        <v>13</v>
      </c>
      <c r="G169" s="20">
        <v>0.76</v>
      </c>
      <c r="H169" s="7">
        <v>6</v>
      </c>
      <c r="I169" s="21">
        <v>3.5897016525268499E-2</v>
      </c>
      <c r="J169" s="21">
        <v>8.4704875946044894E-2</v>
      </c>
      <c r="K169" s="21">
        <v>0.185</v>
      </c>
      <c r="L169" s="21">
        <v>0.123</v>
      </c>
    </row>
    <row r="170" spans="2:12" hidden="1" x14ac:dyDescent="0.2">
      <c r="B170" s="7" t="s">
        <v>35</v>
      </c>
      <c r="C170" s="7" t="s">
        <v>14</v>
      </c>
      <c r="D170" s="10">
        <v>7</v>
      </c>
      <c r="E170" s="9">
        <v>5.7971009999999998E-3</v>
      </c>
      <c r="F170" s="7" t="s">
        <v>13</v>
      </c>
      <c r="G170" s="20">
        <v>0.76</v>
      </c>
      <c r="H170" s="7">
        <v>6</v>
      </c>
      <c r="I170" s="21">
        <v>2.33180522918701E-2</v>
      </c>
      <c r="J170" s="21">
        <v>8.5039854049682603E-2</v>
      </c>
      <c r="K170" s="21">
        <v>0.185</v>
      </c>
      <c r="L170" s="21">
        <v>0.123</v>
      </c>
    </row>
    <row r="171" spans="2:12" hidden="1" x14ac:dyDescent="0.2">
      <c r="B171" s="7" t="s">
        <v>35</v>
      </c>
      <c r="C171" s="7" t="s">
        <v>14</v>
      </c>
      <c r="D171" s="10">
        <v>10</v>
      </c>
      <c r="E171" s="9">
        <v>5.7971009999999998E-3</v>
      </c>
      <c r="F171" s="7" t="s">
        <v>13</v>
      </c>
      <c r="G171" s="20">
        <v>0.76</v>
      </c>
      <c r="H171" s="7">
        <v>6</v>
      </c>
      <c r="I171" s="21">
        <v>2.37717628479003E-2</v>
      </c>
      <c r="J171" s="21">
        <v>7.9580783843994099E-2</v>
      </c>
      <c r="K171" s="21">
        <v>0.185</v>
      </c>
      <c r="L171" s="21">
        <v>0.123</v>
      </c>
    </row>
    <row r="172" spans="2:12" hidden="1" x14ac:dyDescent="0.2">
      <c r="B172" s="7" t="s">
        <v>35</v>
      </c>
      <c r="C172" s="7" t="s">
        <v>15</v>
      </c>
      <c r="D172" s="11">
        <v>10</v>
      </c>
      <c r="E172" s="9">
        <v>0</v>
      </c>
      <c r="F172" s="7" t="s">
        <v>13</v>
      </c>
      <c r="G172" s="20">
        <v>0.76</v>
      </c>
      <c r="H172" s="7">
        <v>6</v>
      </c>
      <c r="I172" s="21">
        <v>3.2407999038696199E-2</v>
      </c>
      <c r="J172" s="21">
        <v>0.18407702445983801</v>
      </c>
      <c r="K172" s="21">
        <v>0.22500000000000001</v>
      </c>
      <c r="L172" s="21">
        <v>0.124</v>
      </c>
    </row>
    <row r="173" spans="2:12" hidden="1" x14ac:dyDescent="0.2">
      <c r="B173" s="7" t="s">
        <v>35</v>
      </c>
      <c r="C173" s="7" t="s">
        <v>15</v>
      </c>
      <c r="D173" s="11">
        <v>30</v>
      </c>
      <c r="E173" s="9">
        <v>0</v>
      </c>
      <c r="F173" s="7" t="s">
        <v>13</v>
      </c>
      <c r="G173" s="20">
        <v>0.74</v>
      </c>
      <c r="H173" s="7">
        <v>6</v>
      </c>
      <c r="I173" s="21">
        <v>2.7303934097290001E-2</v>
      </c>
      <c r="J173" s="21">
        <v>0.131906032562255</v>
      </c>
      <c r="K173" s="21">
        <v>0.22500000000000001</v>
      </c>
      <c r="L173" s="21">
        <v>0.123</v>
      </c>
    </row>
    <row r="174" spans="2:12" hidden="1" x14ac:dyDescent="0.2">
      <c r="B174" s="7" t="s">
        <v>35</v>
      </c>
      <c r="C174" s="7" t="s">
        <v>15</v>
      </c>
      <c r="D174" s="11">
        <v>60</v>
      </c>
      <c r="E174" s="9">
        <v>1.4492750000000001E-3</v>
      </c>
      <c r="F174" s="7" t="s">
        <v>13</v>
      </c>
      <c r="G174" s="20">
        <v>0.75</v>
      </c>
      <c r="H174" s="7">
        <v>6</v>
      </c>
      <c r="I174" s="21">
        <v>2.88770198822021E-2</v>
      </c>
      <c r="J174" s="21">
        <v>0.106877088546752</v>
      </c>
      <c r="K174" s="21">
        <v>0.185</v>
      </c>
      <c r="L174" s="21">
        <v>0.128</v>
      </c>
    </row>
    <row r="175" spans="2:12" hidden="1" x14ac:dyDescent="0.2">
      <c r="B175" s="7" t="s">
        <v>35</v>
      </c>
      <c r="C175" s="7" t="s">
        <v>15</v>
      </c>
      <c r="D175" s="11">
        <v>100</v>
      </c>
      <c r="E175" s="9">
        <v>1.4492750000000001E-3</v>
      </c>
      <c r="F175" s="7" t="s">
        <v>13</v>
      </c>
      <c r="G175" s="20">
        <v>0.73</v>
      </c>
      <c r="H175" s="7">
        <v>6</v>
      </c>
      <c r="I175" s="21">
        <v>2.36780643463134E-2</v>
      </c>
      <c r="J175" s="21">
        <v>9.0491056442260701E-2</v>
      </c>
      <c r="K175" s="21">
        <v>0.20200000000000001</v>
      </c>
      <c r="L175" s="21">
        <v>0.128</v>
      </c>
    </row>
    <row r="176" spans="2:12" hidden="1" x14ac:dyDescent="0.2">
      <c r="B176" s="7" t="s">
        <v>35</v>
      </c>
      <c r="C176" s="7" t="s">
        <v>16</v>
      </c>
      <c r="D176" s="12">
        <v>6</v>
      </c>
      <c r="E176" s="9">
        <v>5.7971010000000003E-2</v>
      </c>
      <c r="F176" s="7" t="s">
        <v>13</v>
      </c>
      <c r="G176" s="20">
        <v>0.72</v>
      </c>
      <c r="H176" s="7">
        <v>6</v>
      </c>
      <c r="I176" s="21">
        <v>97.288747549057007</v>
      </c>
      <c r="J176" s="21">
        <v>3.5272359848022398E-2</v>
      </c>
      <c r="K176" s="21">
        <v>0.28899999999999998</v>
      </c>
      <c r="L176" s="21">
        <v>0.105</v>
      </c>
    </row>
    <row r="177" spans="2:12" hidden="1" x14ac:dyDescent="0.2">
      <c r="B177" s="7" t="s">
        <v>35</v>
      </c>
      <c r="C177" s="7" t="s">
        <v>16</v>
      </c>
      <c r="D177" s="12">
        <v>8</v>
      </c>
      <c r="E177" s="9">
        <v>3.3333330000000001E-2</v>
      </c>
      <c r="F177" s="7" t="s">
        <v>13</v>
      </c>
      <c r="G177" s="20">
        <v>0.73</v>
      </c>
      <c r="H177" s="7">
        <v>6</v>
      </c>
      <c r="I177" s="21">
        <v>96.168381929397498</v>
      </c>
      <c r="J177" s="21">
        <v>3.2996654510497998E-2</v>
      </c>
      <c r="K177" s="21">
        <v>0.29499999999999998</v>
      </c>
      <c r="L177" s="21">
        <v>0.11899999999999999</v>
      </c>
    </row>
    <row r="178" spans="2:12" hidden="1" x14ac:dyDescent="0.2">
      <c r="B178" s="7" t="s">
        <v>35</v>
      </c>
      <c r="C178" s="7" t="s">
        <v>16</v>
      </c>
      <c r="D178" s="12">
        <v>10</v>
      </c>
      <c r="E178" s="9">
        <v>2.7536229999999998E-2</v>
      </c>
      <c r="F178" s="7" t="s">
        <v>13</v>
      </c>
      <c r="G178" s="20">
        <v>0.72</v>
      </c>
      <c r="H178" s="7">
        <v>6</v>
      </c>
      <c r="I178" s="21">
        <v>96.937144517898503</v>
      </c>
      <c r="J178" s="21">
        <v>3.2402276992797803E-2</v>
      </c>
      <c r="K178" s="21">
        <v>0.30099999999999999</v>
      </c>
      <c r="L178" s="21">
        <v>0.11899999999999999</v>
      </c>
    </row>
    <row r="179" spans="2:12" hidden="1" x14ac:dyDescent="0.2">
      <c r="B179" s="7" t="s">
        <v>35</v>
      </c>
      <c r="C179" s="7" t="s">
        <v>16</v>
      </c>
      <c r="D179" s="12">
        <v>15</v>
      </c>
      <c r="E179" s="9">
        <v>7.246377E-3</v>
      </c>
      <c r="F179" s="7" t="s">
        <v>13</v>
      </c>
      <c r="G179" s="20">
        <v>0.69</v>
      </c>
      <c r="H179" s="7">
        <v>6</v>
      </c>
      <c r="I179" s="21">
        <v>96.262624263763399</v>
      </c>
      <c r="J179" s="21">
        <v>4.7957181930541902E-2</v>
      </c>
      <c r="K179" s="21">
        <v>0.30099999999999999</v>
      </c>
      <c r="L179" s="21">
        <v>0.128</v>
      </c>
    </row>
    <row r="180" spans="2:12" hidden="1" x14ac:dyDescent="0.2">
      <c r="B180" s="7" t="s">
        <v>35</v>
      </c>
      <c r="C180" s="7" t="s">
        <v>17</v>
      </c>
      <c r="D180" s="15">
        <v>2</v>
      </c>
      <c r="E180" s="9">
        <v>7.246377E-3</v>
      </c>
      <c r="F180" s="7" t="s">
        <v>13</v>
      </c>
      <c r="G180" s="20">
        <v>0.83</v>
      </c>
      <c r="H180" s="7">
        <v>6</v>
      </c>
      <c r="I180" s="21">
        <v>9.2901945114135701E-2</v>
      </c>
      <c r="J180" s="21">
        <v>8.1553697586059501E-2</v>
      </c>
      <c r="K180" s="21">
        <v>0.14499999999999999</v>
      </c>
      <c r="L180" s="21">
        <v>0.129</v>
      </c>
    </row>
    <row r="181" spans="2:12" hidden="1" x14ac:dyDescent="0.2">
      <c r="B181" s="7" t="s">
        <v>35</v>
      </c>
      <c r="C181" s="7" t="s">
        <v>17</v>
      </c>
      <c r="D181" s="15">
        <v>3</v>
      </c>
      <c r="E181" s="9">
        <v>1.4492750000000001E-3</v>
      </c>
      <c r="F181" s="7" t="s">
        <v>13</v>
      </c>
      <c r="G181" s="20">
        <v>0.83</v>
      </c>
      <c r="H181" s="7">
        <v>6</v>
      </c>
      <c r="I181" s="21">
        <v>7.7908515930175698E-2</v>
      </c>
      <c r="J181" s="21">
        <v>9.4597578048705999E-2</v>
      </c>
      <c r="K181" s="21">
        <v>0.14499999999999999</v>
      </c>
      <c r="L181" s="21">
        <v>0.128</v>
      </c>
    </row>
    <row r="182" spans="2:12" hidden="1" x14ac:dyDescent="0.2">
      <c r="B182" s="7" t="s">
        <v>35</v>
      </c>
      <c r="C182" s="7" t="s">
        <v>17</v>
      </c>
      <c r="D182" s="15">
        <v>4</v>
      </c>
      <c r="E182" s="9">
        <v>0</v>
      </c>
      <c r="F182" s="7" t="s">
        <v>13</v>
      </c>
      <c r="G182" s="20">
        <v>0.8</v>
      </c>
      <c r="H182" s="7">
        <v>6</v>
      </c>
      <c r="I182" s="21">
        <v>8.8950634002685505E-2</v>
      </c>
      <c r="J182" s="21">
        <v>8.8699579238891602E-2</v>
      </c>
      <c r="K182" s="21">
        <v>0.16800000000000001</v>
      </c>
      <c r="L182" s="21">
        <v>0.126</v>
      </c>
    </row>
    <row r="183" spans="2:12" hidden="1" x14ac:dyDescent="0.2">
      <c r="B183" s="7" t="s">
        <v>35</v>
      </c>
      <c r="C183" s="7" t="s">
        <v>17</v>
      </c>
      <c r="D183" s="15">
        <v>5</v>
      </c>
      <c r="E183" s="9">
        <v>0</v>
      </c>
      <c r="F183" s="7" t="s">
        <v>13</v>
      </c>
      <c r="G183" s="20">
        <v>0.79</v>
      </c>
      <c r="H183" s="7">
        <v>6</v>
      </c>
      <c r="I183" s="21">
        <v>9.1493606567382799E-2</v>
      </c>
      <c r="J183" s="21">
        <v>0.10009717941284101</v>
      </c>
      <c r="K183" s="21">
        <v>0.14499999999999999</v>
      </c>
      <c r="L183" s="21">
        <v>0.124</v>
      </c>
    </row>
    <row r="184" spans="2:12" hidden="1" x14ac:dyDescent="0.2">
      <c r="B184" s="7" t="s">
        <v>35</v>
      </c>
      <c r="C184" s="7" t="s">
        <v>12</v>
      </c>
      <c r="D184" s="8">
        <v>4</v>
      </c>
      <c r="E184" s="9">
        <v>2.7536229999999998E-2</v>
      </c>
      <c r="F184" s="7" t="s">
        <v>18</v>
      </c>
      <c r="G184" s="20">
        <v>0.8</v>
      </c>
      <c r="H184" s="7">
        <v>6</v>
      </c>
      <c r="I184" s="21">
        <v>2.25110054016113E-2</v>
      </c>
      <c r="J184" s="21">
        <v>7.7428817749023403E-3</v>
      </c>
      <c r="K184" s="21">
        <v>0.19700000000000001</v>
      </c>
      <c r="L184" s="21">
        <v>3.5000000000000003E-2</v>
      </c>
    </row>
    <row r="185" spans="2:12" hidden="1" x14ac:dyDescent="0.2">
      <c r="B185" s="7" t="s">
        <v>35</v>
      </c>
      <c r="C185" s="7" t="s">
        <v>12</v>
      </c>
      <c r="D185" s="8">
        <v>7</v>
      </c>
      <c r="E185" s="9">
        <v>1.304348E-2</v>
      </c>
      <c r="F185" s="7" t="s">
        <v>18</v>
      </c>
      <c r="G185" s="20">
        <v>0.79</v>
      </c>
      <c r="H185" s="7">
        <v>6</v>
      </c>
      <c r="I185" s="21">
        <v>2.9559135437011701E-2</v>
      </c>
      <c r="J185" s="21">
        <v>7.6527595520019497E-3</v>
      </c>
      <c r="K185" s="21">
        <v>0.214</v>
      </c>
      <c r="L185" s="21">
        <v>3.5999999999999997E-2</v>
      </c>
    </row>
    <row r="186" spans="2:12" hidden="1" x14ac:dyDescent="0.2">
      <c r="B186" s="7" t="s">
        <v>35</v>
      </c>
      <c r="C186" s="7" t="s">
        <v>12</v>
      </c>
      <c r="D186" s="8">
        <v>10</v>
      </c>
      <c r="E186" s="9">
        <v>8.6956519999999999E-3</v>
      </c>
      <c r="F186" s="7" t="s">
        <v>18</v>
      </c>
      <c r="G186" s="20">
        <v>0.79</v>
      </c>
      <c r="H186" s="7">
        <v>6</v>
      </c>
      <c r="I186" s="21">
        <v>2.48870849609375E-2</v>
      </c>
      <c r="J186" s="21">
        <v>8.2209110260009696E-3</v>
      </c>
      <c r="K186" s="21" t="s">
        <v>19</v>
      </c>
      <c r="L186" s="21" t="s">
        <v>19</v>
      </c>
    </row>
    <row r="187" spans="2:12" hidden="1" x14ac:dyDescent="0.2">
      <c r="B187" s="7" t="s">
        <v>35</v>
      </c>
      <c r="C187" s="7" t="s">
        <v>14</v>
      </c>
      <c r="D187" s="10">
        <v>4</v>
      </c>
      <c r="E187" s="9">
        <v>5.7971009999999998E-3</v>
      </c>
      <c r="F187" s="7" t="s">
        <v>18</v>
      </c>
      <c r="G187" s="20">
        <v>0.79</v>
      </c>
      <c r="H187" s="7">
        <v>6</v>
      </c>
      <c r="I187" s="21">
        <v>3.5897016525268499E-2</v>
      </c>
      <c r="J187" s="21">
        <v>7.6286792755126901E-3</v>
      </c>
      <c r="K187" s="21">
        <v>0.214</v>
      </c>
      <c r="L187" s="21">
        <v>2.7E-2</v>
      </c>
    </row>
    <row r="188" spans="2:12" hidden="1" x14ac:dyDescent="0.2">
      <c r="B188" s="7" t="s">
        <v>35</v>
      </c>
      <c r="C188" s="7" t="s">
        <v>14</v>
      </c>
      <c r="D188" s="10">
        <v>7</v>
      </c>
      <c r="E188" s="9">
        <v>5.7971009999999998E-3</v>
      </c>
      <c r="F188" s="7" t="s">
        <v>18</v>
      </c>
      <c r="G188" s="20">
        <v>0.79</v>
      </c>
      <c r="H188" s="7">
        <v>6</v>
      </c>
      <c r="I188" s="21">
        <v>2.33180522918701E-2</v>
      </c>
      <c r="J188" s="21">
        <v>7.2088241577148403E-3</v>
      </c>
      <c r="K188" s="21">
        <v>0.214</v>
      </c>
      <c r="L188" s="21">
        <v>2.7E-2</v>
      </c>
    </row>
    <row r="189" spans="2:12" hidden="1" x14ac:dyDescent="0.2">
      <c r="B189" s="7" t="s">
        <v>35</v>
      </c>
      <c r="C189" s="7" t="s">
        <v>14</v>
      </c>
      <c r="D189" s="10">
        <v>10</v>
      </c>
      <c r="E189" s="9">
        <v>5.7971009999999998E-3</v>
      </c>
      <c r="F189" s="7" t="s">
        <v>18</v>
      </c>
      <c r="G189" s="20">
        <v>0.79</v>
      </c>
      <c r="H189" s="7">
        <v>6</v>
      </c>
      <c r="I189" s="21">
        <v>2.37717628479003E-2</v>
      </c>
      <c r="J189" s="21">
        <v>7.2493553161620998E-3</v>
      </c>
      <c r="K189" s="21">
        <v>0.214</v>
      </c>
      <c r="L189" s="21">
        <v>2.7E-2</v>
      </c>
    </row>
    <row r="190" spans="2:12" hidden="1" x14ac:dyDescent="0.2">
      <c r="B190" s="7" t="s">
        <v>35</v>
      </c>
      <c r="C190" s="7" t="s">
        <v>15</v>
      </c>
      <c r="D190" s="11">
        <v>10</v>
      </c>
      <c r="E190" s="9">
        <v>0</v>
      </c>
      <c r="F190" s="7" t="s">
        <v>18</v>
      </c>
      <c r="G190" s="20">
        <v>0.77</v>
      </c>
      <c r="H190" s="7">
        <v>6</v>
      </c>
      <c r="I190" s="21">
        <v>3.2407999038696199E-2</v>
      </c>
      <c r="J190" s="21">
        <v>6.7677497863769497E-3</v>
      </c>
      <c r="K190" s="21">
        <v>0.23100000000000001</v>
      </c>
      <c r="L190" s="21">
        <v>5.5E-2</v>
      </c>
    </row>
    <row r="191" spans="2:12" hidden="1" x14ac:dyDescent="0.2">
      <c r="B191" s="7" t="s">
        <v>35</v>
      </c>
      <c r="C191" s="7" t="s">
        <v>15</v>
      </c>
      <c r="D191" s="11">
        <v>30</v>
      </c>
      <c r="E191" s="9">
        <v>0</v>
      </c>
      <c r="F191" s="7" t="s">
        <v>18</v>
      </c>
      <c r="G191" s="20">
        <v>0.79</v>
      </c>
      <c r="H191" s="7">
        <v>6</v>
      </c>
      <c r="I191" s="21">
        <v>2.7303934097290001E-2</v>
      </c>
      <c r="J191" s="21">
        <v>8.0850124359130807E-3</v>
      </c>
      <c r="K191" s="21">
        <v>0.214</v>
      </c>
      <c r="L191" s="21">
        <v>3.9E-2</v>
      </c>
    </row>
    <row r="192" spans="2:12" hidden="1" x14ac:dyDescent="0.2">
      <c r="B192" s="7" t="s">
        <v>35</v>
      </c>
      <c r="C192" s="7" t="s">
        <v>15</v>
      </c>
      <c r="D192" s="11">
        <v>60</v>
      </c>
      <c r="E192" s="9">
        <v>1.4492750000000001E-3</v>
      </c>
      <c r="F192" s="7" t="s">
        <v>18</v>
      </c>
      <c r="G192" s="20">
        <v>0.77</v>
      </c>
      <c r="H192" s="7">
        <v>6</v>
      </c>
      <c r="I192" s="21">
        <v>2.88770198822021E-2</v>
      </c>
      <c r="J192" s="21">
        <v>6.6378116607665998E-3</v>
      </c>
      <c r="K192" s="21">
        <v>0.22</v>
      </c>
      <c r="L192" s="21">
        <v>4.2000000000000003E-2</v>
      </c>
    </row>
    <row r="193" spans="2:12" hidden="1" x14ac:dyDescent="0.2">
      <c r="B193" s="7" t="s">
        <v>35</v>
      </c>
      <c r="C193" s="7" t="s">
        <v>15</v>
      </c>
      <c r="D193" s="11">
        <v>100</v>
      </c>
      <c r="E193" s="9">
        <v>1.4492750000000001E-3</v>
      </c>
      <c r="F193" s="7" t="s">
        <v>18</v>
      </c>
      <c r="G193" s="20">
        <v>0.77</v>
      </c>
      <c r="H193" s="7">
        <v>6</v>
      </c>
      <c r="I193" s="21">
        <v>2.36780643463134E-2</v>
      </c>
      <c r="J193" s="21">
        <v>7.4679851531982396E-3</v>
      </c>
      <c r="K193" s="21">
        <v>0.23699999999999999</v>
      </c>
      <c r="L193" s="21">
        <v>0.03</v>
      </c>
    </row>
    <row r="194" spans="2:12" hidden="1" x14ac:dyDescent="0.2">
      <c r="B194" s="7" t="s">
        <v>35</v>
      </c>
      <c r="C194" s="7" t="s">
        <v>16</v>
      </c>
      <c r="D194" s="12">
        <v>6</v>
      </c>
      <c r="E194" s="9">
        <v>5.7971010000000003E-2</v>
      </c>
      <c r="F194" s="7" t="s">
        <v>18</v>
      </c>
      <c r="G194" s="20">
        <v>0.75</v>
      </c>
      <c r="H194" s="7">
        <v>6</v>
      </c>
      <c r="I194" s="21">
        <v>97.288747549057007</v>
      </c>
      <c r="J194" s="21">
        <v>9.1240406036376901E-3</v>
      </c>
      <c r="K194" s="21">
        <v>0.254</v>
      </c>
      <c r="L194" s="21">
        <v>0.05</v>
      </c>
    </row>
    <row r="195" spans="2:12" hidden="1" x14ac:dyDescent="0.2">
      <c r="B195" s="7" t="s">
        <v>35</v>
      </c>
      <c r="C195" s="7" t="s">
        <v>16</v>
      </c>
      <c r="D195" s="12">
        <v>8</v>
      </c>
      <c r="E195" s="9">
        <v>3.3333330000000001E-2</v>
      </c>
      <c r="F195" s="7" t="s">
        <v>18</v>
      </c>
      <c r="G195" s="20">
        <v>0.75</v>
      </c>
      <c r="H195" s="7">
        <v>6</v>
      </c>
      <c r="I195" s="21">
        <v>96.168381929397498</v>
      </c>
      <c r="J195" s="21">
        <v>1.29661560058593E-2</v>
      </c>
      <c r="K195" s="21">
        <v>0.249</v>
      </c>
      <c r="L195" s="21">
        <v>5.0999999999999997E-2</v>
      </c>
    </row>
    <row r="196" spans="2:12" hidden="1" x14ac:dyDescent="0.2">
      <c r="B196" s="7" t="s">
        <v>35</v>
      </c>
      <c r="C196" s="7" t="s">
        <v>16</v>
      </c>
      <c r="D196" s="12">
        <v>10</v>
      </c>
      <c r="E196" s="9">
        <v>2.7536229999999998E-2</v>
      </c>
      <c r="F196" s="7" t="s">
        <v>18</v>
      </c>
      <c r="G196" s="20">
        <v>0.77</v>
      </c>
      <c r="H196" s="7">
        <v>6</v>
      </c>
      <c r="I196" s="21">
        <v>96.937144517898503</v>
      </c>
      <c r="J196" s="21">
        <v>1.29661560058593E-2</v>
      </c>
      <c r="K196" s="21">
        <v>0.22</v>
      </c>
      <c r="L196" s="21">
        <v>5.2999999999999999E-2</v>
      </c>
    </row>
    <row r="197" spans="2:12" hidden="1" x14ac:dyDescent="0.2">
      <c r="B197" s="7" t="s">
        <v>35</v>
      </c>
      <c r="C197" s="7" t="s">
        <v>16</v>
      </c>
      <c r="D197" s="12">
        <v>15</v>
      </c>
      <c r="E197" s="9">
        <v>7.246377E-3</v>
      </c>
      <c r="F197" s="7" t="s">
        <v>18</v>
      </c>
      <c r="G197" s="20">
        <v>0.79</v>
      </c>
      <c r="H197" s="7">
        <v>6</v>
      </c>
      <c r="I197" s="21">
        <v>96.262624263763399</v>
      </c>
      <c r="J197" s="21">
        <v>8.0571174621581997E-3</v>
      </c>
      <c r="K197" s="21">
        <v>0.20200000000000001</v>
      </c>
      <c r="L197" s="21">
        <v>6.8000000000000005E-2</v>
      </c>
    </row>
    <row r="198" spans="2:12" hidden="1" x14ac:dyDescent="0.2">
      <c r="B198" s="7" t="s">
        <v>35</v>
      </c>
      <c r="C198" s="7" t="s">
        <v>17</v>
      </c>
      <c r="D198" s="15">
        <v>2</v>
      </c>
      <c r="E198" s="9">
        <v>7.246377E-3</v>
      </c>
      <c r="F198" s="7" t="s">
        <v>18</v>
      </c>
      <c r="G198" s="20">
        <v>0.84</v>
      </c>
      <c r="H198" s="7">
        <v>6</v>
      </c>
      <c r="I198" s="21">
        <v>9.2901945114135701E-2</v>
      </c>
      <c r="J198" s="21">
        <v>1.29945278167724E-2</v>
      </c>
      <c r="K198" s="21">
        <v>0.16200000000000001</v>
      </c>
      <c r="L198" s="21">
        <v>2.3E-2</v>
      </c>
    </row>
    <row r="199" spans="2:12" hidden="1" x14ac:dyDescent="0.2">
      <c r="B199" s="7" t="s">
        <v>35</v>
      </c>
      <c r="C199" s="7" t="s">
        <v>17</v>
      </c>
      <c r="D199" s="15">
        <v>3</v>
      </c>
      <c r="E199" s="9">
        <v>1.4492750000000001E-3</v>
      </c>
      <c r="F199" s="7" t="s">
        <v>18</v>
      </c>
      <c r="G199" s="20">
        <v>0.85</v>
      </c>
      <c r="H199" s="7">
        <v>6</v>
      </c>
      <c r="I199" s="21">
        <v>7.7908515930175698E-2</v>
      </c>
      <c r="J199" s="21">
        <v>1.33869647979736E-2</v>
      </c>
      <c r="K199" s="21">
        <v>0.15</v>
      </c>
      <c r="L199" s="21">
        <v>3.1E-2</v>
      </c>
    </row>
    <row r="200" spans="2:12" hidden="1" x14ac:dyDescent="0.2">
      <c r="B200" s="7" t="s">
        <v>35</v>
      </c>
      <c r="C200" s="7" t="s">
        <v>17</v>
      </c>
      <c r="D200" s="15">
        <v>4</v>
      </c>
      <c r="E200" s="9">
        <v>0</v>
      </c>
      <c r="F200" s="7" t="s">
        <v>18</v>
      </c>
      <c r="G200" s="20">
        <v>0.85</v>
      </c>
      <c r="H200" s="7">
        <v>6</v>
      </c>
      <c r="I200" s="21">
        <v>8.8950634002685505E-2</v>
      </c>
      <c r="J200" s="21">
        <v>1.2998342514037999E-2</v>
      </c>
      <c r="K200" s="21">
        <v>0.156</v>
      </c>
      <c r="L200" s="21">
        <v>0.03</v>
      </c>
    </row>
    <row r="201" spans="2:12" hidden="1" x14ac:dyDescent="0.2">
      <c r="B201" s="7" t="s">
        <v>35</v>
      </c>
      <c r="C201" s="7" t="s">
        <v>17</v>
      </c>
      <c r="D201" s="15">
        <v>5</v>
      </c>
      <c r="E201" s="9">
        <v>0</v>
      </c>
      <c r="F201" s="7" t="s">
        <v>18</v>
      </c>
      <c r="G201" s="20">
        <v>0.86</v>
      </c>
      <c r="H201" s="7">
        <v>6</v>
      </c>
      <c r="I201" s="21">
        <v>9.1493606567382799E-2</v>
      </c>
      <c r="J201" s="21">
        <v>1.7255544662475499E-2</v>
      </c>
      <c r="K201" s="21">
        <v>0.14499999999999999</v>
      </c>
      <c r="L201" s="21">
        <v>3.5000000000000003E-2</v>
      </c>
    </row>
    <row r="202" spans="2:12" hidden="1" x14ac:dyDescent="0.2">
      <c r="B202" s="7" t="s">
        <v>35</v>
      </c>
      <c r="C202" s="7" t="s">
        <v>12</v>
      </c>
      <c r="D202" s="8">
        <v>4</v>
      </c>
      <c r="E202" s="9">
        <v>2.7536229999999998E-2</v>
      </c>
      <c r="F202" s="7" t="s">
        <v>20</v>
      </c>
      <c r="G202" s="20">
        <v>0.79</v>
      </c>
      <c r="H202" s="7">
        <v>6</v>
      </c>
      <c r="I202" s="21">
        <v>2.25110054016113E-2</v>
      </c>
      <c r="J202" s="21">
        <v>42.375042915344203</v>
      </c>
      <c r="K202" s="21">
        <v>0.22</v>
      </c>
      <c r="L202" s="21">
        <v>9.1999999999999998E-2</v>
      </c>
    </row>
    <row r="203" spans="2:12" hidden="1" x14ac:dyDescent="0.2">
      <c r="B203" s="7" t="s">
        <v>35</v>
      </c>
      <c r="C203" s="7" t="s">
        <v>12</v>
      </c>
      <c r="D203" s="8">
        <v>7</v>
      </c>
      <c r="E203" s="9">
        <v>1.304348E-2</v>
      </c>
      <c r="F203" s="7" t="s">
        <v>20</v>
      </c>
      <c r="G203" s="20" t="s">
        <v>36</v>
      </c>
      <c r="H203" s="7">
        <v>6</v>
      </c>
      <c r="I203" s="21">
        <v>2.9559135437011701E-2</v>
      </c>
      <c r="J203" s="21" t="s">
        <v>36</v>
      </c>
      <c r="K203" s="21" t="s">
        <v>36</v>
      </c>
      <c r="L203" s="21" t="s">
        <v>36</v>
      </c>
    </row>
    <row r="204" spans="2:12" hidden="1" x14ac:dyDescent="0.2">
      <c r="B204" s="7" t="s">
        <v>35</v>
      </c>
      <c r="C204" s="7" t="s">
        <v>12</v>
      </c>
      <c r="D204" s="8">
        <v>10</v>
      </c>
      <c r="E204" s="9">
        <v>8.6956519999999999E-3</v>
      </c>
      <c r="F204" s="7" t="s">
        <v>20</v>
      </c>
      <c r="G204" s="20">
        <v>0.77</v>
      </c>
      <c r="H204" s="7">
        <v>6</v>
      </c>
      <c r="I204" s="21">
        <v>2.48870849609375E-2</v>
      </c>
      <c r="J204" s="21">
        <v>45.563827991485503</v>
      </c>
      <c r="K204" s="21">
        <v>0.214</v>
      </c>
      <c r="L204" s="21">
        <v>9.1999999999999998E-2</v>
      </c>
    </row>
    <row r="205" spans="2:12" hidden="1" x14ac:dyDescent="0.2">
      <c r="B205" s="7" t="s">
        <v>35</v>
      </c>
      <c r="C205" s="7" t="s">
        <v>14</v>
      </c>
      <c r="D205" s="10">
        <v>4</v>
      </c>
      <c r="E205" s="9">
        <v>5.7971009999999998E-3</v>
      </c>
      <c r="F205" s="7" t="s">
        <v>20</v>
      </c>
      <c r="G205" s="20">
        <v>0.77</v>
      </c>
      <c r="H205" s="7">
        <v>6</v>
      </c>
      <c r="I205" s="21">
        <v>3.5897016525268499E-2</v>
      </c>
      <c r="J205" s="21">
        <v>45.6376020908355</v>
      </c>
      <c r="K205" s="21">
        <v>0.214</v>
      </c>
      <c r="L205" s="21">
        <v>8.6999999999999994E-2</v>
      </c>
    </row>
    <row r="206" spans="2:12" hidden="1" x14ac:dyDescent="0.2">
      <c r="B206" s="7" t="s">
        <v>35</v>
      </c>
      <c r="C206" s="7" t="s">
        <v>14</v>
      </c>
      <c r="D206" s="10">
        <v>7</v>
      </c>
      <c r="E206" s="9">
        <v>5.7971009999999998E-3</v>
      </c>
      <c r="F206" s="7" t="s">
        <v>20</v>
      </c>
      <c r="G206" s="20">
        <v>0.77</v>
      </c>
      <c r="H206" s="7">
        <v>6</v>
      </c>
      <c r="I206" s="21">
        <v>2.33180522918701E-2</v>
      </c>
      <c r="J206" s="21">
        <v>41.257912635803201</v>
      </c>
      <c r="K206" s="21">
        <v>0.214</v>
      </c>
      <c r="L206" s="21">
        <v>8.6999999999999994E-2</v>
      </c>
    </row>
    <row r="207" spans="2:12" hidden="1" x14ac:dyDescent="0.2">
      <c r="B207" s="7" t="s">
        <v>35</v>
      </c>
      <c r="C207" s="7" t="s">
        <v>14</v>
      </c>
      <c r="D207" s="10">
        <v>10</v>
      </c>
      <c r="E207" s="9">
        <v>5.7971009999999998E-3</v>
      </c>
      <c r="F207" s="7" t="s">
        <v>20</v>
      </c>
      <c r="G207" s="20">
        <v>0.77</v>
      </c>
      <c r="H207" s="7">
        <v>6</v>
      </c>
      <c r="I207" s="21">
        <v>2.37717628479003E-2</v>
      </c>
      <c r="J207" s="21">
        <v>42.229640960693303</v>
      </c>
      <c r="K207" s="21">
        <v>0.214</v>
      </c>
      <c r="L207" s="21">
        <v>8.6999999999999994E-2</v>
      </c>
    </row>
    <row r="208" spans="2:12" hidden="1" x14ac:dyDescent="0.2">
      <c r="B208" s="7" t="s">
        <v>35</v>
      </c>
      <c r="C208" s="7" t="s">
        <v>15</v>
      </c>
      <c r="D208" s="11">
        <v>10</v>
      </c>
      <c r="E208" s="9">
        <v>0</v>
      </c>
      <c r="F208" s="7" t="s">
        <v>20</v>
      </c>
      <c r="G208" s="20">
        <v>0.77</v>
      </c>
      <c r="H208" s="7">
        <v>6</v>
      </c>
      <c r="I208" s="21">
        <v>3.2407999038696199E-2</v>
      </c>
      <c r="J208" s="21">
        <v>44.9312870502471</v>
      </c>
      <c r="K208" s="21">
        <v>0.214</v>
      </c>
      <c r="L208" s="21">
        <v>7.6999999999999999E-2</v>
      </c>
    </row>
    <row r="209" spans="2:12" hidden="1" x14ac:dyDescent="0.2">
      <c r="B209" s="7" t="s">
        <v>35</v>
      </c>
      <c r="C209" s="7" t="s">
        <v>15</v>
      </c>
      <c r="D209" s="11">
        <v>30</v>
      </c>
      <c r="E209" s="9">
        <v>0</v>
      </c>
      <c r="F209" s="7" t="s">
        <v>20</v>
      </c>
      <c r="G209" s="20">
        <v>0.8</v>
      </c>
      <c r="H209" s="7">
        <v>6</v>
      </c>
      <c r="I209" s="21">
        <v>2.7303934097290001E-2</v>
      </c>
      <c r="J209" s="21">
        <v>41.2565469741821</v>
      </c>
      <c r="K209" s="21">
        <v>0.19700000000000001</v>
      </c>
      <c r="L209" s="21">
        <v>8.8999999999999996E-2</v>
      </c>
    </row>
    <row r="210" spans="2:12" hidden="1" x14ac:dyDescent="0.2">
      <c r="B210" s="7" t="s">
        <v>35</v>
      </c>
      <c r="C210" s="7" t="s">
        <v>15</v>
      </c>
      <c r="D210" s="11">
        <v>60</v>
      </c>
      <c r="E210" s="9">
        <v>1.4492750000000001E-3</v>
      </c>
      <c r="F210" s="7" t="s">
        <v>20</v>
      </c>
      <c r="G210" s="20">
        <v>0.79</v>
      </c>
      <c r="H210" s="7">
        <v>6</v>
      </c>
      <c r="I210" s="21">
        <v>2.88770198822021E-2</v>
      </c>
      <c r="J210" s="21">
        <v>46.370320796966503</v>
      </c>
      <c r="K210" s="21">
        <v>0.191</v>
      </c>
      <c r="L210" s="21">
        <v>8.5999999999999993E-2</v>
      </c>
    </row>
    <row r="211" spans="2:12" hidden="1" x14ac:dyDescent="0.2">
      <c r="B211" s="7" t="s">
        <v>35</v>
      </c>
      <c r="C211" s="7" t="s">
        <v>15</v>
      </c>
      <c r="D211" s="11">
        <v>100</v>
      </c>
      <c r="E211" s="9">
        <v>1.4492750000000001E-3</v>
      </c>
      <c r="F211" s="7" t="s">
        <v>20</v>
      </c>
      <c r="G211" s="20">
        <v>0.81</v>
      </c>
      <c r="H211" s="7">
        <v>6</v>
      </c>
      <c r="I211" s="21">
        <v>2.36780643463134E-2</v>
      </c>
      <c r="J211" s="21">
        <v>43.647905111312802</v>
      </c>
      <c r="K211" s="21">
        <v>0.20200000000000001</v>
      </c>
      <c r="L211" s="21">
        <v>8.2000000000000003E-2</v>
      </c>
    </row>
    <row r="212" spans="2:12" hidden="1" x14ac:dyDescent="0.2">
      <c r="B212" s="7" t="s">
        <v>35</v>
      </c>
      <c r="C212" s="7" t="s">
        <v>16</v>
      </c>
      <c r="D212" s="12">
        <v>6</v>
      </c>
      <c r="E212" s="9">
        <v>5.7971010000000003E-2</v>
      </c>
      <c r="F212" s="7" t="s">
        <v>20</v>
      </c>
      <c r="G212" s="20">
        <v>0.71</v>
      </c>
      <c r="H212" s="7">
        <v>6</v>
      </c>
      <c r="I212" s="21">
        <v>97.288747549057007</v>
      </c>
      <c r="J212" s="20">
        <v>18.207981109619102</v>
      </c>
      <c r="K212" s="20">
        <v>0.29499999999999998</v>
      </c>
      <c r="L212" s="20">
        <v>0.13600000000000001</v>
      </c>
    </row>
    <row r="213" spans="2:12" hidden="1" x14ac:dyDescent="0.2">
      <c r="B213" s="7" t="s">
        <v>35</v>
      </c>
      <c r="C213" s="7" t="s">
        <v>16</v>
      </c>
      <c r="D213" s="12">
        <v>8</v>
      </c>
      <c r="E213" s="9">
        <v>3.3333330000000001E-2</v>
      </c>
      <c r="F213" s="7" t="s">
        <v>20</v>
      </c>
      <c r="G213" s="20" t="s">
        <v>30</v>
      </c>
      <c r="H213" s="7">
        <v>6</v>
      </c>
      <c r="I213" s="21">
        <v>96.168381929397498</v>
      </c>
      <c r="J213" s="20" t="s">
        <v>30</v>
      </c>
      <c r="K213" s="20" t="s">
        <v>30</v>
      </c>
      <c r="L213" s="20" t="s">
        <v>30</v>
      </c>
    </row>
    <row r="214" spans="2:12" hidden="1" x14ac:dyDescent="0.2">
      <c r="B214" s="7" t="s">
        <v>35</v>
      </c>
      <c r="C214" s="7" t="s">
        <v>16</v>
      </c>
      <c r="D214" s="12">
        <v>10</v>
      </c>
      <c r="E214" s="9">
        <v>2.7536229999999998E-2</v>
      </c>
      <c r="F214" s="7" t="s">
        <v>20</v>
      </c>
      <c r="G214" s="20" t="s">
        <v>37</v>
      </c>
      <c r="H214" s="7">
        <v>6</v>
      </c>
      <c r="I214" s="21">
        <v>96.937144517898503</v>
      </c>
      <c r="J214" s="20" t="s">
        <v>37</v>
      </c>
      <c r="K214" s="20" t="s">
        <v>37</v>
      </c>
      <c r="L214" s="20" t="s">
        <v>37</v>
      </c>
    </row>
    <row r="215" spans="2:12" hidden="1" x14ac:dyDescent="0.2">
      <c r="B215" s="7" t="s">
        <v>35</v>
      </c>
      <c r="C215" s="7" t="s">
        <v>16</v>
      </c>
      <c r="D215" s="12">
        <v>15</v>
      </c>
      <c r="E215" s="9">
        <v>7.246377E-3</v>
      </c>
      <c r="F215" s="7" t="s">
        <v>20</v>
      </c>
      <c r="G215" s="20" t="s">
        <v>38</v>
      </c>
      <c r="H215" s="7">
        <v>6</v>
      </c>
      <c r="I215" s="21">
        <v>96.262624263763399</v>
      </c>
      <c r="J215" s="20" t="s">
        <v>38</v>
      </c>
      <c r="K215" s="20" t="s">
        <v>38</v>
      </c>
      <c r="L215" s="20" t="s">
        <v>38</v>
      </c>
    </row>
    <row r="216" spans="2:12" hidden="1" x14ac:dyDescent="0.2">
      <c r="B216" s="7" t="s">
        <v>35</v>
      </c>
      <c r="C216" s="7" t="s">
        <v>17</v>
      </c>
      <c r="D216" s="15">
        <v>2</v>
      </c>
      <c r="E216" s="9">
        <v>7.246377E-3</v>
      </c>
      <c r="F216" s="7" t="s">
        <v>20</v>
      </c>
      <c r="G216" s="20">
        <v>0.84</v>
      </c>
      <c r="H216" s="7">
        <v>6</v>
      </c>
      <c r="I216" s="21">
        <v>9.2901945114135701E-2</v>
      </c>
      <c r="J216" s="20">
        <v>37.392232656478797</v>
      </c>
      <c r="K216" s="20">
        <v>0.17299999999999999</v>
      </c>
      <c r="L216" s="20">
        <v>0.09</v>
      </c>
    </row>
    <row r="217" spans="2:12" hidden="1" x14ac:dyDescent="0.2">
      <c r="B217" s="7" t="s">
        <v>35</v>
      </c>
      <c r="C217" s="7" t="s">
        <v>17</v>
      </c>
      <c r="D217" s="15">
        <v>3</v>
      </c>
      <c r="E217" s="9">
        <v>1.4492750000000001E-3</v>
      </c>
      <c r="F217" s="7" t="s">
        <v>20</v>
      </c>
      <c r="G217" s="20">
        <v>0.83</v>
      </c>
      <c r="H217" s="7">
        <v>6</v>
      </c>
      <c r="I217" s="21">
        <v>7.7908515930175698E-2</v>
      </c>
      <c r="J217" s="20">
        <v>39.297349214553797</v>
      </c>
      <c r="K217" s="20">
        <v>0.17899999999999999</v>
      </c>
      <c r="L217" s="20">
        <v>9.0999999999999998E-2</v>
      </c>
    </row>
    <row r="218" spans="2:12" hidden="1" x14ac:dyDescent="0.2">
      <c r="B218" s="7" t="s">
        <v>35</v>
      </c>
      <c r="C218" s="7" t="s">
        <v>17</v>
      </c>
      <c r="D218" s="15">
        <v>4</v>
      </c>
      <c r="E218" s="9">
        <v>0</v>
      </c>
      <c r="F218" s="7" t="s">
        <v>20</v>
      </c>
      <c r="G218" s="20">
        <v>0.82</v>
      </c>
      <c r="H218" s="7">
        <v>6</v>
      </c>
      <c r="I218" s="21">
        <v>8.8950634002685505E-2</v>
      </c>
      <c r="J218" s="20">
        <v>37.068912744522002</v>
      </c>
      <c r="K218" s="20">
        <v>0.17899999999999999</v>
      </c>
      <c r="L218" s="20">
        <v>8.8999999999999996E-2</v>
      </c>
    </row>
    <row r="219" spans="2:12" hidden="1" x14ac:dyDescent="0.2">
      <c r="B219" s="7" t="s">
        <v>35</v>
      </c>
      <c r="C219" s="7" t="s">
        <v>17</v>
      </c>
      <c r="D219" s="15">
        <v>5</v>
      </c>
      <c r="E219" s="9">
        <v>0</v>
      </c>
      <c r="F219" s="7" t="s">
        <v>20</v>
      </c>
      <c r="G219" s="20">
        <v>0.83</v>
      </c>
      <c r="H219" s="7">
        <v>6</v>
      </c>
      <c r="I219" s="21">
        <v>9.1493606567382799E-2</v>
      </c>
      <c r="J219" s="20">
        <v>41.031290292739797</v>
      </c>
      <c r="K219" s="20">
        <v>0.17299999999999999</v>
      </c>
      <c r="L219" s="20">
        <v>9.5000000000000001E-2</v>
      </c>
    </row>
    <row r="220" spans="2:12" hidden="1" x14ac:dyDescent="0.2">
      <c r="B220" s="7" t="s">
        <v>39</v>
      </c>
      <c r="C220" s="7" t="s">
        <v>12</v>
      </c>
      <c r="D220" s="8">
        <v>4</v>
      </c>
      <c r="E220" s="9">
        <v>0.1354167</v>
      </c>
      <c r="F220" s="7" t="s">
        <v>13</v>
      </c>
      <c r="G220" s="20">
        <v>0.64</v>
      </c>
      <c r="H220" s="7">
        <v>8</v>
      </c>
      <c r="I220" s="21">
        <v>2.77848243713378E-2</v>
      </c>
      <c r="J220" s="21">
        <v>3.1107902526855399E-2</v>
      </c>
      <c r="K220" s="21">
        <v>0.35899999999999999</v>
      </c>
      <c r="L220" s="21">
        <v>0.187</v>
      </c>
    </row>
    <row r="221" spans="2:12" hidden="1" x14ac:dyDescent="0.2">
      <c r="B221" s="7" t="s">
        <v>39</v>
      </c>
      <c r="C221" s="7" t="s">
        <v>12</v>
      </c>
      <c r="D221" s="8">
        <v>7</v>
      </c>
      <c r="E221" s="9">
        <v>1.953125E-2</v>
      </c>
      <c r="F221" s="7" t="s">
        <v>13</v>
      </c>
      <c r="G221" s="20">
        <v>0.68</v>
      </c>
      <c r="H221" s="7">
        <v>8</v>
      </c>
      <c r="I221" s="21">
        <v>2.92427539825439E-2</v>
      </c>
      <c r="J221" s="21">
        <v>4.4139623641967697E-2</v>
      </c>
      <c r="K221" s="21">
        <v>0.30299999999999999</v>
      </c>
      <c r="L221" s="21">
        <v>0.2</v>
      </c>
    </row>
    <row r="222" spans="2:12" hidden="1" x14ac:dyDescent="0.2">
      <c r="B222" s="7" t="s">
        <v>39</v>
      </c>
      <c r="C222" s="7" t="s">
        <v>12</v>
      </c>
      <c r="D222" s="8">
        <v>10</v>
      </c>
      <c r="E222" s="9">
        <v>2.6041670000000001E-3</v>
      </c>
      <c r="F222" s="7" t="s">
        <v>13</v>
      </c>
      <c r="G222" s="20">
        <v>0.68</v>
      </c>
      <c r="H222" s="7">
        <v>8</v>
      </c>
      <c r="I222" s="21">
        <v>3.03287506103515E-2</v>
      </c>
      <c r="J222" s="21">
        <v>5.0779104232788003E-2</v>
      </c>
      <c r="K222" s="21">
        <v>0.312</v>
      </c>
      <c r="L222" s="21">
        <v>0.17599999999999999</v>
      </c>
    </row>
    <row r="223" spans="2:12" hidden="1" x14ac:dyDescent="0.2">
      <c r="B223" s="7" t="s">
        <v>39</v>
      </c>
      <c r="C223" s="7" t="s">
        <v>14</v>
      </c>
      <c r="D223" s="10">
        <v>4</v>
      </c>
      <c r="E223" s="9">
        <v>1.171875E-2</v>
      </c>
      <c r="F223" s="7" t="s">
        <v>13</v>
      </c>
      <c r="G223" s="20">
        <v>0.65</v>
      </c>
      <c r="H223" s="7">
        <v>8</v>
      </c>
      <c r="I223" s="21">
        <v>3.4393787384033203E-2</v>
      </c>
      <c r="J223" s="21">
        <v>4.8252344131469699E-2</v>
      </c>
      <c r="K223" s="21">
        <v>0.307</v>
      </c>
      <c r="L223" s="21">
        <v>0.185</v>
      </c>
    </row>
    <row r="224" spans="2:12" hidden="1" x14ac:dyDescent="0.2">
      <c r="B224" s="7" t="s">
        <v>39</v>
      </c>
      <c r="C224" s="7" t="s">
        <v>14</v>
      </c>
      <c r="D224" s="10">
        <v>7</v>
      </c>
      <c r="E224" s="9">
        <v>2.6041670000000001E-3</v>
      </c>
      <c r="F224" s="7" t="s">
        <v>13</v>
      </c>
      <c r="G224" s="20">
        <v>0.65</v>
      </c>
      <c r="H224" s="7">
        <v>8</v>
      </c>
      <c r="I224" s="21">
        <v>3.2313108444213798E-2</v>
      </c>
      <c r="J224" s="21">
        <v>7.4121236801147405E-2</v>
      </c>
      <c r="K224" s="21">
        <v>0.307</v>
      </c>
      <c r="L224" s="21">
        <v>0.19400000000000001</v>
      </c>
    </row>
    <row r="225" spans="2:12" hidden="1" x14ac:dyDescent="0.2">
      <c r="B225" s="7" t="s">
        <v>39</v>
      </c>
      <c r="C225" s="7" t="s">
        <v>14</v>
      </c>
      <c r="D225" s="10">
        <v>10</v>
      </c>
      <c r="E225" s="9">
        <v>0</v>
      </c>
      <c r="F225" s="7" t="s">
        <v>13</v>
      </c>
      <c r="G225" s="20">
        <v>0.65</v>
      </c>
      <c r="H225" s="7">
        <v>8</v>
      </c>
      <c r="I225" s="21">
        <v>3.0271053314208901E-2</v>
      </c>
      <c r="J225" s="21">
        <v>8.0851554870605399E-2</v>
      </c>
      <c r="K225" s="21">
        <v>0.32</v>
      </c>
      <c r="L225" s="21">
        <v>0.20399999999999999</v>
      </c>
    </row>
    <row r="226" spans="2:12" hidden="1" x14ac:dyDescent="0.2">
      <c r="B226" s="7" t="s">
        <v>39</v>
      </c>
      <c r="C226" s="7" t="s">
        <v>15</v>
      </c>
      <c r="D226" s="11">
        <v>10</v>
      </c>
      <c r="E226" s="9">
        <v>0</v>
      </c>
      <c r="F226" s="7" t="s">
        <v>13</v>
      </c>
      <c r="G226" s="20">
        <v>0.65</v>
      </c>
      <c r="H226" s="7">
        <v>8</v>
      </c>
      <c r="I226" s="21">
        <v>4.0534973144531201E-2</v>
      </c>
      <c r="J226" s="21">
        <v>7.0005178451538003E-2</v>
      </c>
      <c r="K226" s="21">
        <v>0.32</v>
      </c>
      <c r="L226" s="21">
        <v>0.20399999999999999</v>
      </c>
    </row>
    <row r="227" spans="2:12" hidden="1" x14ac:dyDescent="0.2">
      <c r="B227" s="7" t="s">
        <v>39</v>
      </c>
      <c r="C227" s="7" t="s">
        <v>15</v>
      </c>
      <c r="D227" s="11">
        <v>30</v>
      </c>
      <c r="E227" s="9">
        <v>0</v>
      </c>
      <c r="F227" s="7" t="s">
        <v>13</v>
      </c>
      <c r="G227" s="20">
        <v>0.66</v>
      </c>
      <c r="H227" s="7">
        <v>8</v>
      </c>
      <c r="I227" s="21">
        <v>3.3874034881591797E-2</v>
      </c>
      <c r="J227" s="21">
        <v>9.8802566528320299E-2</v>
      </c>
      <c r="K227" s="21">
        <v>0.30299999999999999</v>
      </c>
      <c r="L227" s="21">
        <v>0.21099999999999999</v>
      </c>
    </row>
    <row r="228" spans="2:12" hidden="1" x14ac:dyDescent="0.2">
      <c r="B228" s="7" t="s">
        <v>39</v>
      </c>
      <c r="C228" s="7" t="s">
        <v>15</v>
      </c>
      <c r="D228" s="11">
        <v>60</v>
      </c>
      <c r="E228" s="9">
        <v>0</v>
      </c>
      <c r="F228" s="7" t="s">
        <v>13</v>
      </c>
      <c r="G228" s="20">
        <v>0.68</v>
      </c>
      <c r="H228" s="7">
        <v>8</v>
      </c>
      <c r="I228" s="21">
        <v>2.8325796127319301E-2</v>
      </c>
      <c r="J228" s="21">
        <v>6.9999217987060505E-2</v>
      </c>
      <c r="K228" s="21">
        <v>0.312</v>
      </c>
      <c r="L228" s="21">
        <v>0.192</v>
      </c>
    </row>
    <row r="229" spans="2:12" hidden="1" x14ac:dyDescent="0.2">
      <c r="B229" s="7" t="s">
        <v>39</v>
      </c>
      <c r="C229" s="7" t="s">
        <v>15</v>
      </c>
      <c r="D229" s="11">
        <v>100</v>
      </c>
      <c r="E229" s="9">
        <v>0</v>
      </c>
      <c r="F229" s="7" t="s">
        <v>13</v>
      </c>
      <c r="G229" s="20">
        <v>0.67</v>
      </c>
      <c r="H229" s="7">
        <v>8</v>
      </c>
      <c r="I229" s="21">
        <v>3.1304121017455999E-2</v>
      </c>
      <c r="J229" s="21">
        <v>5.9153556823730399E-2</v>
      </c>
      <c r="K229" s="21">
        <v>0.28599999999999998</v>
      </c>
      <c r="L229" s="21">
        <v>0.20499999999999999</v>
      </c>
    </row>
    <row r="230" spans="2:12" hidden="1" x14ac:dyDescent="0.2">
      <c r="B230" s="7" t="s">
        <v>39</v>
      </c>
      <c r="C230" s="7" t="s">
        <v>16</v>
      </c>
      <c r="D230" s="12">
        <v>6</v>
      </c>
      <c r="E230" s="9">
        <v>1.4322919999999999E-2</v>
      </c>
      <c r="F230" s="7" t="s">
        <v>13</v>
      </c>
      <c r="G230" s="20">
        <v>0.69</v>
      </c>
      <c r="H230" s="7">
        <v>8</v>
      </c>
      <c r="I230" s="21">
        <v>147.89317059516901</v>
      </c>
      <c r="J230" s="21">
        <v>5.7999610900878899E-2</v>
      </c>
      <c r="K230" s="21">
        <v>0.28100000000000003</v>
      </c>
      <c r="L230" s="21">
        <v>0.20100000000000001</v>
      </c>
    </row>
    <row r="231" spans="2:12" hidden="1" x14ac:dyDescent="0.2">
      <c r="B231" s="7" t="s">
        <v>39</v>
      </c>
      <c r="C231" s="7" t="s">
        <v>16</v>
      </c>
      <c r="D231" s="12">
        <v>8</v>
      </c>
      <c r="E231" s="9">
        <v>6.5104170000000001E-3</v>
      </c>
      <c r="F231" s="7" t="s">
        <v>13</v>
      </c>
      <c r="G231" s="20">
        <v>0.67</v>
      </c>
      <c r="H231" s="7">
        <v>8</v>
      </c>
      <c r="I231" s="21">
        <v>150.958326339721</v>
      </c>
      <c r="J231" s="21">
        <v>6.5530300140380804E-2</v>
      </c>
      <c r="K231" s="21">
        <v>0.32300000000000001</v>
      </c>
      <c r="L231" s="21">
        <v>0.18</v>
      </c>
    </row>
    <row r="232" spans="2:12" hidden="1" x14ac:dyDescent="0.2">
      <c r="B232" s="7" t="s">
        <v>39</v>
      </c>
      <c r="C232" s="7" t="s">
        <v>16</v>
      </c>
      <c r="D232" s="12">
        <v>10</v>
      </c>
      <c r="E232" s="9">
        <v>1.3020830000000001E-3</v>
      </c>
      <c r="F232" s="7" t="s">
        <v>13</v>
      </c>
      <c r="G232" s="20">
        <v>0.69</v>
      </c>
      <c r="H232" s="7">
        <v>8</v>
      </c>
      <c r="I232" s="21">
        <v>149.748444557189</v>
      </c>
      <c r="J232" s="21">
        <v>7.1969032287597601E-2</v>
      </c>
      <c r="K232" s="21">
        <v>0.29699999999999999</v>
      </c>
      <c r="L232" s="21">
        <v>0.17899999999999999</v>
      </c>
    </row>
    <row r="233" spans="2:12" hidden="1" x14ac:dyDescent="0.2">
      <c r="B233" s="7" t="s">
        <v>39</v>
      </c>
      <c r="C233" s="7" t="s">
        <v>16</v>
      </c>
      <c r="D233" s="12">
        <v>15</v>
      </c>
      <c r="E233" s="9">
        <v>0</v>
      </c>
      <c r="F233" s="7" t="s">
        <v>13</v>
      </c>
      <c r="G233" s="20">
        <v>0.65</v>
      </c>
      <c r="H233" s="7">
        <v>8</v>
      </c>
      <c r="I233" s="21">
        <v>152.14305329322801</v>
      </c>
      <c r="J233" s="21">
        <v>8.4246873855590806E-2</v>
      </c>
      <c r="K233" s="21">
        <v>0.29699999999999999</v>
      </c>
      <c r="L233" s="21">
        <v>0.191</v>
      </c>
    </row>
    <row r="234" spans="2:12" hidden="1" x14ac:dyDescent="0.2">
      <c r="B234" s="7" t="s">
        <v>39</v>
      </c>
      <c r="C234" s="7" t="s">
        <v>17</v>
      </c>
      <c r="D234" s="15">
        <v>2</v>
      </c>
      <c r="E234" s="9">
        <v>7.1614579999999997E-2</v>
      </c>
      <c r="F234" s="7" t="s">
        <v>13</v>
      </c>
      <c r="G234" s="20">
        <v>0.7</v>
      </c>
      <c r="H234" s="7">
        <v>8</v>
      </c>
      <c r="I234" s="21">
        <v>0.13840532302856401</v>
      </c>
      <c r="J234" s="21">
        <v>5.2038192749023403E-2</v>
      </c>
      <c r="K234" s="21">
        <v>0.28100000000000003</v>
      </c>
      <c r="L234" s="21">
        <v>0.18099999999999999</v>
      </c>
    </row>
    <row r="235" spans="2:12" hidden="1" x14ac:dyDescent="0.2">
      <c r="B235" s="7" t="s">
        <v>39</v>
      </c>
      <c r="C235" s="7" t="s">
        <v>17</v>
      </c>
      <c r="D235" s="15">
        <v>3</v>
      </c>
      <c r="E235" s="9">
        <v>3.90625E-3</v>
      </c>
      <c r="F235" s="7" t="s">
        <v>13</v>
      </c>
      <c r="G235" s="20">
        <v>0.78</v>
      </c>
      <c r="H235" s="7">
        <v>8</v>
      </c>
      <c r="I235" s="21">
        <v>0.15222907066345201</v>
      </c>
      <c r="J235" s="21">
        <v>5.8279275894164997E-2</v>
      </c>
      <c r="K235" s="21">
        <v>0.24</v>
      </c>
      <c r="L235" s="21">
        <v>0.17499999999999999</v>
      </c>
    </row>
    <row r="236" spans="2:12" hidden="1" x14ac:dyDescent="0.2">
      <c r="B236" s="7" t="s">
        <v>39</v>
      </c>
      <c r="C236" s="7" t="s">
        <v>17</v>
      </c>
      <c r="D236" s="15">
        <v>4</v>
      </c>
      <c r="E236" s="9" t="s">
        <v>40</v>
      </c>
      <c r="F236" s="7" t="s">
        <v>13</v>
      </c>
      <c r="G236" s="20">
        <v>0.76</v>
      </c>
      <c r="H236" s="7">
        <v>8</v>
      </c>
      <c r="I236" s="21">
        <v>0.154121398925781</v>
      </c>
      <c r="J236" s="21">
        <v>6.5025568008422796E-2</v>
      </c>
      <c r="K236" s="21">
        <v>0.19800000000000001</v>
      </c>
      <c r="L236" s="21">
        <v>0.192</v>
      </c>
    </row>
    <row r="237" spans="2:12" hidden="1" x14ac:dyDescent="0.2">
      <c r="B237" s="7" t="s">
        <v>39</v>
      </c>
      <c r="C237" s="7" t="s">
        <v>17</v>
      </c>
      <c r="D237" s="15">
        <v>5</v>
      </c>
      <c r="E237" s="9" t="s">
        <v>41</v>
      </c>
      <c r="F237" s="7" t="s">
        <v>13</v>
      </c>
      <c r="G237" s="20">
        <v>0.71</v>
      </c>
      <c r="H237" s="7">
        <v>8</v>
      </c>
      <c r="I237" s="21">
        <v>0.14910984039306599</v>
      </c>
      <c r="J237" s="21">
        <v>9.8930835723876898E-2</v>
      </c>
      <c r="K237" s="21">
        <v>0.17699999999999999</v>
      </c>
      <c r="L237" s="21">
        <v>0.187</v>
      </c>
    </row>
    <row r="238" spans="2:12" hidden="1" x14ac:dyDescent="0.2">
      <c r="B238" s="7" t="s">
        <v>39</v>
      </c>
      <c r="C238" s="7" t="s">
        <v>12</v>
      </c>
      <c r="D238" s="8">
        <v>4</v>
      </c>
      <c r="E238" s="9">
        <v>0.1354167</v>
      </c>
      <c r="F238" s="7" t="s">
        <v>18</v>
      </c>
      <c r="G238" s="20">
        <v>0.71</v>
      </c>
      <c r="H238" s="7">
        <v>8</v>
      </c>
      <c r="I238" s="21">
        <v>2.77848243713378E-2</v>
      </c>
      <c r="J238" s="21">
        <v>6.5150260925292899E-3</v>
      </c>
      <c r="K238" s="21">
        <v>0.29399999999999998</v>
      </c>
      <c r="L238" s="21">
        <v>5.3999999999999999E-2</v>
      </c>
    </row>
    <row r="239" spans="2:12" hidden="1" x14ac:dyDescent="0.2">
      <c r="B239" s="7" t="s">
        <v>39</v>
      </c>
      <c r="C239" s="7" t="s">
        <v>12</v>
      </c>
      <c r="D239" s="8">
        <v>7</v>
      </c>
      <c r="E239" s="9">
        <v>1.953125E-2</v>
      </c>
      <c r="F239" s="7" t="s">
        <v>18</v>
      </c>
      <c r="G239" s="20">
        <v>0.7</v>
      </c>
      <c r="H239" s="7">
        <v>8</v>
      </c>
      <c r="I239" s="21">
        <v>2.92427539825439E-2</v>
      </c>
      <c r="J239" s="21">
        <v>7.9696178436279297E-3</v>
      </c>
      <c r="K239" s="21">
        <v>0.30299999999999999</v>
      </c>
      <c r="L239" s="21">
        <v>6.3E-2</v>
      </c>
    </row>
    <row r="240" spans="2:12" hidden="1" x14ac:dyDescent="0.2">
      <c r="B240" s="7" t="s">
        <v>39</v>
      </c>
      <c r="C240" s="7" t="s">
        <v>12</v>
      </c>
      <c r="D240" s="8">
        <v>10</v>
      </c>
      <c r="E240" s="9">
        <v>2.6041670000000001E-3</v>
      </c>
      <c r="F240" s="7" t="s">
        <v>18</v>
      </c>
      <c r="G240" s="20" t="s">
        <v>19</v>
      </c>
      <c r="H240" s="7">
        <v>8</v>
      </c>
      <c r="I240" s="21">
        <v>3.03287506103515E-2</v>
      </c>
      <c r="J240" s="20" t="s">
        <v>19</v>
      </c>
      <c r="K240" s="20" t="s">
        <v>19</v>
      </c>
      <c r="L240" s="20" t="s">
        <v>19</v>
      </c>
    </row>
    <row r="241" spans="2:12" hidden="1" x14ac:dyDescent="0.2">
      <c r="B241" s="7" t="s">
        <v>39</v>
      </c>
      <c r="C241" s="7" t="s">
        <v>14</v>
      </c>
      <c r="D241" s="10">
        <v>4</v>
      </c>
      <c r="E241" s="9">
        <v>1.171875E-2</v>
      </c>
      <c r="F241" s="7" t="s">
        <v>18</v>
      </c>
      <c r="G241" s="20">
        <v>0.69</v>
      </c>
      <c r="H241" s="7">
        <v>8</v>
      </c>
      <c r="I241" s="21">
        <v>3.4393787384033203E-2</v>
      </c>
      <c r="J241" s="21">
        <v>8.0001354217529297E-3</v>
      </c>
      <c r="K241" s="21">
        <v>0.316</v>
      </c>
      <c r="L241" s="21">
        <v>6.4000000000000001E-2</v>
      </c>
    </row>
    <row r="242" spans="2:12" hidden="1" x14ac:dyDescent="0.2">
      <c r="B242" s="7" t="s">
        <v>39</v>
      </c>
      <c r="C242" s="7" t="s">
        <v>14</v>
      </c>
      <c r="D242" s="10">
        <v>7</v>
      </c>
      <c r="E242" s="9">
        <v>2.6041670000000001E-3</v>
      </c>
      <c r="F242" s="7" t="s">
        <v>18</v>
      </c>
      <c r="G242" s="20">
        <v>0.72</v>
      </c>
      <c r="H242" s="7">
        <v>8</v>
      </c>
      <c r="I242" s="21">
        <v>3.2313108444213798E-2</v>
      </c>
      <c r="J242" s="21">
        <v>8.2955360412597604E-3</v>
      </c>
      <c r="K242" s="21">
        <v>0.27700000000000002</v>
      </c>
      <c r="L242" s="21">
        <v>7.3999999999999996E-2</v>
      </c>
    </row>
    <row r="243" spans="2:12" hidden="1" x14ac:dyDescent="0.2">
      <c r="B243" s="7" t="s">
        <v>39</v>
      </c>
      <c r="C243" s="7" t="s">
        <v>14</v>
      </c>
      <c r="D243" s="10">
        <v>10</v>
      </c>
      <c r="E243" s="9">
        <v>0</v>
      </c>
      <c r="F243" s="7" t="s">
        <v>18</v>
      </c>
      <c r="G243" s="20">
        <v>0.7</v>
      </c>
      <c r="H243" s="7">
        <v>8</v>
      </c>
      <c r="I243" s="21">
        <v>3.0271053314208901E-2</v>
      </c>
      <c r="J243" s="21">
        <v>1.03762149810791E-2</v>
      </c>
      <c r="K243" s="21">
        <v>0.29399999999999998</v>
      </c>
      <c r="L243" s="21">
        <v>8.3000000000000004E-2</v>
      </c>
    </row>
    <row r="244" spans="2:12" hidden="1" x14ac:dyDescent="0.2">
      <c r="B244" s="7" t="s">
        <v>39</v>
      </c>
      <c r="C244" s="7" t="s">
        <v>15</v>
      </c>
      <c r="D244" s="11">
        <v>10</v>
      </c>
      <c r="E244" s="9">
        <v>0</v>
      </c>
      <c r="F244" s="7" t="s">
        <v>18</v>
      </c>
      <c r="G244" s="20">
        <v>0.7</v>
      </c>
      <c r="H244" s="7">
        <v>8</v>
      </c>
      <c r="I244" s="21">
        <v>4.0534973144531201E-2</v>
      </c>
      <c r="J244" s="21">
        <v>7.3256492614745998E-3</v>
      </c>
      <c r="K244" s="21">
        <v>0.29399999999999998</v>
      </c>
      <c r="L244" s="21">
        <v>8.3000000000000004E-2</v>
      </c>
    </row>
    <row r="245" spans="2:12" hidden="1" x14ac:dyDescent="0.2">
      <c r="B245" s="7" t="s">
        <v>39</v>
      </c>
      <c r="C245" s="7" t="s">
        <v>15</v>
      </c>
      <c r="D245" s="11">
        <v>30</v>
      </c>
      <c r="E245" s="9">
        <v>0</v>
      </c>
      <c r="F245" s="7" t="s">
        <v>18</v>
      </c>
      <c r="G245" s="20">
        <v>0.69</v>
      </c>
      <c r="H245" s="7">
        <v>8</v>
      </c>
      <c r="I245" s="21">
        <v>3.3874034881591797E-2</v>
      </c>
      <c r="J245" s="21">
        <v>6.00028038024902E-3</v>
      </c>
      <c r="K245" s="21">
        <v>0.312</v>
      </c>
      <c r="L245" s="21">
        <v>0.104</v>
      </c>
    </row>
    <row r="246" spans="2:12" hidden="1" x14ac:dyDescent="0.2">
      <c r="B246" s="7" t="s">
        <v>39</v>
      </c>
      <c r="C246" s="7" t="s">
        <v>15</v>
      </c>
      <c r="D246" s="11">
        <v>60</v>
      </c>
      <c r="E246" s="9">
        <v>0</v>
      </c>
      <c r="F246" s="7" t="s">
        <v>18</v>
      </c>
      <c r="G246" s="20">
        <v>0.69</v>
      </c>
      <c r="H246" s="7">
        <v>8</v>
      </c>
      <c r="I246" s="21">
        <v>2.8325796127319301E-2</v>
      </c>
      <c r="J246" s="21">
        <v>9.9987983703613195E-3</v>
      </c>
      <c r="K246" s="21">
        <v>0.312</v>
      </c>
      <c r="L246" s="21">
        <v>8.7999999999999995E-2</v>
      </c>
    </row>
    <row r="247" spans="2:12" hidden="1" x14ac:dyDescent="0.2">
      <c r="B247" s="7" t="s">
        <v>39</v>
      </c>
      <c r="C247" s="7" t="s">
        <v>15</v>
      </c>
      <c r="D247" s="11">
        <v>100</v>
      </c>
      <c r="E247" s="9">
        <v>0</v>
      </c>
      <c r="F247" s="7" t="s">
        <v>18</v>
      </c>
      <c r="G247" s="20">
        <v>0.7</v>
      </c>
      <c r="H247" s="7">
        <v>8</v>
      </c>
      <c r="I247" s="21">
        <v>3.1304121017455999E-2</v>
      </c>
      <c r="J247" s="21">
        <v>0</v>
      </c>
      <c r="K247" s="21">
        <v>0.29899999999999999</v>
      </c>
      <c r="L247" s="21">
        <v>7.1999999999999995E-2</v>
      </c>
    </row>
    <row r="248" spans="2:12" hidden="1" x14ac:dyDescent="0.2">
      <c r="B248" s="7" t="s">
        <v>39</v>
      </c>
      <c r="C248" s="7" t="s">
        <v>16</v>
      </c>
      <c r="D248" s="12">
        <v>6</v>
      </c>
      <c r="E248" s="9">
        <v>1.4322919999999999E-2</v>
      </c>
      <c r="F248" s="7" t="s">
        <v>18</v>
      </c>
      <c r="G248" s="20">
        <v>0.76</v>
      </c>
      <c r="H248" s="7">
        <v>8</v>
      </c>
      <c r="I248" s="21">
        <v>147.89317059516901</v>
      </c>
      <c r="J248" s="21">
        <v>1.1999607086181601E-2</v>
      </c>
      <c r="K248" s="21">
        <v>0.25</v>
      </c>
      <c r="L248" s="21">
        <v>3.6999999999999998E-2</v>
      </c>
    </row>
    <row r="249" spans="2:12" hidden="1" x14ac:dyDescent="0.2">
      <c r="B249" s="7" t="s">
        <v>39</v>
      </c>
      <c r="C249" s="7" t="s">
        <v>16</v>
      </c>
      <c r="D249" s="12">
        <v>8</v>
      </c>
      <c r="E249" s="9">
        <v>6.5104170000000001E-3</v>
      </c>
      <c r="F249" s="7" t="s">
        <v>18</v>
      </c>
      <c r="G249" s="20">
        <v>0.76</v>
      </c>
      <c r="H249" s="7">
        <v>8</v>
      </c>
      <c r="I249" s="21">
        <v>150.958326339721</v>
      </c>
      <c r="J249" s="21">
        <v>1.29992961883544E-2</v>
      </c>
      <c r="K249" s="21">
        <v>0.25</v>
      </c>
      <c r="L249" s="21">
        <v>4.9000000000000002E-2</v>
      </c>
    </row>
    <row r="250" spans="2:12" hidden="1" x14ac:dyDescent="0.2">
      <c r="B250" s="7" t="s">
        <v>39</v>
      </c>
      <c r="C250" s="7" t="s">
        <v>16</v>
      </c>
      <c r="D250" s="12">
        <v>10</v>
      </c>
      <c r="E250" s="9">
        <v>1.3020830000000001E-3</v>
      </c>
      <c r="F250" s="7" t="s">
        <v>18</v>
      </c>
      <c r="G250" s="20">
        <v>0.75</v>
      </c>
      <c r="H250" s="7">
        <v>8</v>
      </c>
      <c r="I250" s="21">
        <v>149.748444557189</v>
      </c>
      <c r="J250" s="21">
        <v>1.2998342514037999E-2</v>
      </c>
      <c r="K250" s="21">
        <v>0.25</v>
      </c>
      <c r="L250" s="21">
        <v>6.0999999999999999E-2</v>
      </c>
    </row>
    <row r="251" spans="2:12" hidden="1" x14ac:dyDescent="0.2">
      <c r="B251" s="7" t="s">
        <v>39</v>
      </c>
      <c r="C251" s="7" t="s">
        <v>16</v>
      </c>
      <c r="D251" s="12">
        <v>15</v>
      </c>
      <c r="E251" s="9">
        <v>0</v>
      </c>
      <c r="F251" s="7" t="s">
        <v>18</v>
      </c>
      <c r="G251" s="20">
        <v>0.74</v>
      </c>
      <c r="H251" s="7">
        <v>8</v>
      </c>
      <c r="I251" s="21">
        <v>152.14305329322801</v>
      </c>
      <c r="J251" s="21">
        <v>1.29990577697753E-2</v>
      </c>
      <c r="K251" s="21">
        <v>0.255</v>
      </c>
      <c r="L251" s="21">
        <v>6.9000000000000006E-2</v>
      </c>
    </row>
    <row r="252" spans="2:12" hidden="1" x14ac:dyDescent="0.2">
      <c r="B252" s="7" t="s">
        <v>39</v>
      </c>
      <c r="C252" s="7" t="s">
        <v>17</v>
      </c>
      <c r="D252" s="15">
        <v>2</v>
      </c>
      <c r="E252" s="9">
        <v>7.1614579999999997E-2</v>
      </c>
      <c r="F252" s="7" t="s">
        <v>18</v>
      </c>
      <c r="G252" s="20">
        <v>0.68</v>
      </c>
      <c r="H252" s="7">
        <v>8</v>
      </c>
      <c r="I252" s="21">
        <v>0.13840532302856401</v>
      </c>
      <c r="J252" s="21">
        <v>1.29997730255126E-2</v>
      </c>
      <c r="K252" s="21">
        <v>0.312</v>
      </c>
      <c r="L252" s="21">
        <v>4.4999999999999998E-2</v>
      </c>
    </row>
    <row r="253" spans="2:12" hidden="1" x14ac:dyDescent="0.2">
      <c r="B253" s="7" t="s">
        <v>39</v>
      </c>
      <c r="C253" s="7" t="s">
        <v>17</v>
      </c>
      <c r="D253" s="15">
        <v>3</v>
      </c>
      <c r="E253" s="9">
        <v>3.90625E-3</v>
      </c>
      <c r="F253" s="7" t="s">
        <v>18</v>
      </c>
      <c r="G253" s="20">
        <v>0.76</v>
      </c>
      <c r="H253" s="7">
        <v>8</v>
      </c>
      <c r="I253" s="21">
        <v>0.15222907066345201</v>
      </c>
      <c r="J253" s="21">
        <v>1.29992961883544E-2</v>
      </c>
      <c r="K253" s="21">
        <v>0.25</v>
      </c>
      <c r="L253" s="21">
        <v>4.9000000000000002E-2</v>
      </c>
    </row>
    <row r="254" spans="2:12" hidden="1" x14ac:dyDescent="0.2">
      <c r="B254" s="7" t="s">
        <v>39</v>
      </c>
      <c r="C254" s="7" t="s">
        <v>17</v>
      </c>
      <c r="D254" s="15">
        <v>4</v>
      </c>
      <c r="E254" s="9" t="s">
        <v>40</v>
      </c>
      <c r="F254" s="7" t="s">
        <v>18</v>
      </c>
      <c r="G254" s="20">
        <v>0.75</v>
      </c>
      <c r="H254" s="7">
        <v>8</v>
      </c>
      <c r="I254" s="21">
        <v>0.154121398925781</v>
      </c>
      <c r="J254" s="21">
        <v>1.2998342514037999E-2</v>
      </c>
      <c r="K254" s="21">
        <v>0.25</v>
      </c>
      <c r="L254" s="21">
        <v>6.0999999999999999E-2</v>
      </c>
    </row>
    <row r="255" spans="2:12" hidden="1" x14ac:dyDescent="0.2">
      <c r="B255" s="7" t="s">
        <v>39</v>
      </c>
      <c r="C255" s="7" t="s">
        <v>17</v>
      </c>
      <c r="D255" s="15">
        <v>5</v>
      </c>
      <c r="E255" s="9" t="s">
        <v>41</v>
      </c>
      <c r="F255" s="7" t="s">
        <v>18</v>
      </c>
      <c r="G255" s="20">
        <v>0.74</v>
      </c>
      <c r="H255" s="7">
        <v>8</v>
      </c>
      <c r="I255" s="21">
        <v>0.14910984039306599</v>
      </c>
      <c r="J255" s="21">
        <v>1.29990577697753E-2</v>
      </c>
      <c r="K255" s="21">
        <v>0.255</v>
      </c>
      <c r="L255" s="21">
        <v>6.9000000000000006E-2</v>
      </c>
    </row>
    <row r="256" spans="2:12" hidden="1" x14ac:dyDescent="0.2">
      <c r="B256" s="7" t="s">
        <v>39</v>
      </c>
      <c r="C256" s="7" t="s">
        <v>12</v>
      </c>
      <c r="D256" s="8">
        <v>4</v>
      </c>
      <c r="E256" s="9">
        <v>0.1354167</v>
      </c>
      <c r="F256" s="7" t="s">
        <v>20</v>
      </c>
      <c r="G256" s="20">
        <v>0.68</v>
      </c>
      <c r="H256" s="7">
        <v>8</v>
      </c>
      <c r="I256" s="21">
        <v>2.77848243713378E-2</v>
      </c>
      <c r="J256" s="21">
        <v>43.9892992973327</v>
      </c>
      <c r="K256" s="21">
        <v>0.17100000000000001</v>
      </c>
      <c r="L256" s="21">
        <v>0.32</v>
      </c>
    </row>
    <row r="257" spans="2:12" hidden="1" x14ac:dyDescent="0.2">
      <c r="B257" s="7" t="s">
        <v>39</v>
      </c>
      <c r="C257" s="7" t="s">
        <v>12</v>
      </c>
      <c r="D257" s="8">
        <v>7</v>
      </c>
      <c r="E257" s="9">
        <v>1.953125E-2</v>
      </c>
      <c r="F257" s="7" t="s">
        <v>20</v>
      </c>
      <c r="G257" s="20" t="s">
        <v>42</v>
      </c>
      <c r="H257" s="7">
        <v>8</v>
      </c>
      <c r="I257" s="21">
        <v>2.92427539825439E-2</v>
      </c>
      <c r="J257" s="21" t="s">
        <v>42</v>
      </c>
      <c r="K257" s="21" t="s">
        <v>42</v>
      </c>
      <c r="L257" s="21" t="s">
        <v>42</v>
      </c>
    </row>
    <row r="258" spans="2:12" hidden="1" x14ac:dyDescent="0.2">
      <c r="B258" s="7" t="s">
        <v>39</v>
      </c>
      <c r="C258" s="7" t="s">
        <v>12</v>
      </c>
      <c r="D258" s="8">
        <v>10</v>
      </c>
      <c r="E258" s="9">
        <v>2.6041670000000001E-3</v>
      </c>
      <c r="F258" s="7" t="s">
        <v>20</v>
      </c>
      <c r="G258" s="20" t="s">
        <v>24</v>
      </c>
      <c r="H258" s="7">
        <v>8</v>
      </c>
      <c r="I258" s="21">
        <v>3.03287506103515E-2</v>
      </c>
      <c r="J258" s="20" t="s">
        <v>24</v>
      </c>
      <c r="K258" s="20" t="s">
        <v>24</v>
      </c>
      <c r="L258" s="20" t="s">
        <v>24</v>
      </c>
    </row>
    <row r="259" spans="2:12" hidden="1" x14ac:dyDescent="0.2">
      <c r="B259" s="7" t="s">
        <v>39</v>
      </c>
      <c r="C259" s="7" t="s">
        <v>14</v>
      </c>
      <c r="D259" s="10">
        <v>4</v>
      </c>
      <c r="E259" s="9">
        <v>1.171875E-2</v>
      </c>
      <c r="F259" s="7" t="s">
        <v>20</v>
      </c>
      <c r="G259" s="20">
        <v>0.68</v>
      </c>
      <c r="H259" s="7">
        <v>8</v>
      </c>
      <c r="I259" s="21">
        <v>3.4393787384033203E-2</v>
      </c>
      <c r="J259" s="21">
        <v>43.782805204391401</v>
      </c>
      <c r="K259" s="21">
        <v>0.307</v>
      </c>
      <c r="L259" s="21">
        <v>0.155</v>
      </c>
    </row>
    <row r="260" spans="2:12" hidden="1" x14ac:dyDescent="0.2">
      <c r="B260" s="7" t="s">
        <v>39</v>
      </c>
      <c r="C260" s="7" t="s">
        <v>14</v>
      </c>
      <c r="D260" s="10">
        <v>7</v>
      </c>
      <c r="E260" s="9">
        <v>2.6041670000000001E-3</v>
      </c>
      <c r="F260" s="7" t="s">
        <v>20</v>
      </c>
      <c r="G260" s="20">
        <v>0.7</v>
      </c>
      <c r="H260" s="7">
        <v>8</v>
      </c>
      <c r="I260" s="21">
        <v>3.2313108444213798E-2</v>
      </c>
      <c r="J260" s="21">
        <v>40.350417375564497</v>
      </c>
      <c r="K260" s="21">
        <v>0.28599999999999998</v>
      </c>
      <c r="L260" s="21">
        <v>0.13400000000000001</v>
      </c>
    </row>
    <row r="261" spans="2:12" hidden="1" x14ac:dyDescent="0.2">
      <c r="B261" s="7" t="s">
        <v>39</v>
      </c>
      <c r="C261" s="7" t="s">
        <v>14</v>
      </c>
      <c r="D261" s="10">
        <v>10</v>
      </c>
      <c r="E261" s="9">
        <v>0</v>
      </c>
      <c r="F261" s="7" t="s">
        <v>20</v>
      </c>
      <c r="G261" s="20">
        <v>0.71</v>
      </c>
      <c r="H261" s="7">
        <v>8</v>
      </c>
      <c r="I261" s="21">
        <v>3.0271053314208901E-2</v>
      </c>
      <c r="J261" s="21">
        <v>45.190512418746899</v>
      </c>
      <c r="K261" s="21">
        <v>0.28999999999999998</v>
      </c>
      <c r="L261" s="21">
        <v>0.128</v>
      </c>
    </row>
    <row r="262" spans="2:12" hidden="1" x14ac:dyDescent="0.2">
      <c r="B262" s="7" t="s">
        <v>39</v>
      </c>
      <c r="C262" s="7" t="s">
        <v>15</v>
      </c>
      <c r="D262" s="11">
        <v>10</v>
      </c>
      <c r="E262" s="9">
        <v>0</v>
      </c>
      <c r="F262" s="7" t="s">
        <v>20</v>
      </c>
      <c r="G262" s="20">
        <v>0.71</v>
      </c>
      <c r="H262" s="7">
        <v>8</v>
      </c>
      <c r="I262" s="21">
        <v>4.0534973144531201E-2</v>
      </c>
      <c r="J262" s="21">
        <v>43.479066610336297</v>
      </c>
      <c r="K262" s="21">
        <v>0.32</v>
      </c>
      <c r="L262" s="21">
        <v>0.20399999999999999</v>
      </c>
    </row>
    <row r="263" spans="2:12" hidden="1" x14ac:dyDescent="0.2">
      <c r="B263" s="7" t="s">
        <v>39</v>
      </c>
      <c r="C263" s="7" t="s">
        <v>15</v>
      </c>
      <c r="D263" s="11">
        <v>30</v>
      </c>
      <c r="E263" s="9">
        <v>0</v>
      </c>
      <c r="F263" s="7" t="s">
        <v>20</v>
      </c>
      <c r="G263" s="20">
        <v>0.71</v>
      </c>
      <c r="H263" s="7">
        <v>8</v>
      </c>
      <c r="I263" s="21">
        <v>3.3874034881591797E-2</v>
      </c>
      <c r="J263" s="21">
        <v>40.838098764419499</v>
      </c>
      <c r="K263" s="21">
        <v>0.29899999999999999</v>
      </c>
      <c r="L263" s="21">
        <v>0.13800000000000001</v>
      </c>
    </row>
    <row r="264" spans="2:12" hidden="1" x14ac:dyDescent="0.2">
      <c r="B264" s="7" t="s">
        <v>39</v>
      </c>
      <c r="C264" s="7" t="s">
        <v>15</v>
      </c>
      <c r="D264" s="11">
        <v>60</v>
      </c>
      <c r="E264" s="9">
        <v>0</v>
      </c>
      <c r="F264" s="7" t="s">
        <v>20</v>
      </c>
      <c r="G264" s="20">
        <v>0.69</v>
      </c>
      <c r="H264" s="7">
        <v>8</v>
      </c>
      <c r="I264" s="21">
        <v>2.8325796127319301E-2</v>
      </c>
      <c r="J264" s="21">
        <v>40.311824560165398</v>
      </c>
      <c r="K264" s="21">
        <v>0.307</v>
      </c>
      <c r="L264" s="21">
        <v>0.121</v>
      </c>
    </row>
    <row r="265" spans="2:12" hidden="1" x14ac:dyDescent="0.2">
      <c r="B265" s="7" t="s">
        <v>39</v>
      </c>
      <c r="C265" s="7" t="s">
        <v>15</v>
      </c>
      <c r="D265" s="11">
        <v>100</v>
      </c>
      <c r="E265" s="9">
        <v>0</v>
      </c>
      <c r="F265" s="7" t="s">
        <v>20</v>
      </c>
      <c r="G265" s="20">
        <v>0.68</v>
      </c>
      <c r="H265" s="7">
        <v>8</v>
      </c>
      <c r="I265" s="21">
        <v>3.1304121017455999E-2</v>
      </c>
      <c r="J265" s="21">
        <v>42.838240146636899</v>
      </c>
      <c r="K265" s="21">
        <v>0.14699999999999999</v>
      </c>
      <c r="L265" s="21">
        <v>0.32500000000000001</v>
      </c>
    </row>
    <row r="266" spans="2:12" hidden="1" x14ac:dyDescent="0.2">
      <c r="B266" s="7" t="s">
        <v>39</v>
      </c>
      <c r="C266" s="7" t="s">
        <v>16</v>
      </c>
      <c r="D266" s="12">
        <v>6</v>
      </c>
      <c r="E266" s="9">
        <v>1.4322919999999999E-2</v>
      </c>
      <c r="F266" s="7" t="s">
        <v>20</v>
      </c>
      <c r="G266" s="20">
        <v>0.8</v>
      </c>
      <c r="H266" s="7">
        <v>8</v>
      </c>
      <c r="I266" s="21">
        <v>147.89317059516901</v>
      </c>
      <c r="J266" s="21">
        <v>38.474900484084998</v>
      </c>
      <c r="K266" s="21">
        <v>0.19800000000000001</v>
      </c>
      <c r="L266" s="21">
        <v>0.13100000000000001</v>
      </c>
    </row>
    <row r="267" spans="2:12" hidden="1" x14ac:dyDescent="0.2">
      <c r="B267" s="7" t="s">
        <v>39</v>
      </c>
      <c r="C267" s="7" t="s">
        <v>16</v>
      </c>
      <c r="D267" s="12">
        <v>8</v>
      </c>
      <c r="E267" s="9">
        <v>6.5104170000000001E-3</v>
      </c>
      <c r="F267" s="7" t="s">
        <v>20</v>
      </c>
      <c r="G267" s="20">
        <v>0.77</v>
      </c>
      <c r="H267" s="7">
        <v>8</v>
      </c>
      <c r="I267" s="21">
        <v>150.958326339721</v>
      </c>
      <c r="J267" s="21">
        <v>38.106527805328298</v>
      </c>
      <c r="K267" s="21">
        <v>0.23400000000000001</v>
      </c>
      <c r="L267" s="21">
        <v>0.126</v>
      </c>
    </row>
    <row r="268" spans="2:12" hidden="1" x14ac:dyDescent="0.2">
      <c r="B268" s="7" t="s">
        <v>39</v>
      </c>
      <c r="C268" s="7" t="s">
        <v>16</v>
      </c>
      <c r="D268" s="12">
        <v>10</v>
      </c>
      <c r="E268" s="9">
        <v>1.3020830000000001E-3</v>
      </c>
      <c r="F268" s="7" t="s">
        <v>20</v>
      </c>
      <c r="G268" s="20">
        <v>0.79</v>
      </c>
      <c r="H268" s="7">
        <v>8</v>
      </c>
      <c r="I268" s="21">
        <v>149.748444557189</v>
      </c>
      <c r="J268" s="21">
        <v>39.844727277755702</v>
      </c>
      <c r="K268" s="21">
        <v>0.219</v>
      </c>
      <c r="L268" s="21">
        <v>0.126</v>
      </c>
    </row>
    <row r="269" spans="2:12" hidden="1" x14ac:dyDescent="0.2">
      <c r="B269" s="7" t="s">
        <v>39</v>
      </c>
      <c r="C269" s="7" t="s">
        <v>16</v>
      </c>
      <c r="D269" s="12">
        <v>15</v>
      </c>
      <c r="E269" s="9">
        <v>0</v>
      </c>
      <c r="F269" s="7" t="s">
        <v>20</v>
      </c>
      <c r="G269" s="20" t="s">
        <v>38</v>
      </c>
      <c r="H269" s="7">
        <v>8</v>
      </c>
      <c r="I269" s="21">
        <v>152.14305329322801</v>
      </c>
      <c r="J269" s="21" t="s">
        <v>38</v>
      </c>
      <c r="K269" s="21" t="s">
        <v>38</v>
      </c>
      <c r="L269" s="21" t="s">
        <v>38</v>
      </c>
    </row>
    <row r="270" spans="2:12" hidden="1" x14ac:dyDescent="0.2">
      <c r="B270" s="7" t="s">
        <v>39</v>
      </c>
      <c r="C270" s="7" t="s">
        <v>17</v>
      </c>
      <c r="D270" s="15">
        <v>2</v>
      </c>
      <c r="E270" s="9">
        <v>7.1614579999999997E-2</v>
      </c>
      <c r="F270" s="7" t="s">
        <v>20</v>
      </c>
      <c r="G270" s="20" t="s">
        <v>36</v>
      </c>
      <c r="H270" s="7">
        <v>8</v>
      </c>
      <c r="I270" s="21">
        <v>0.13840532302856401</v>
      </c>
      <c r="J270" s="20" t="s">
        <v>36</v>
      </c>
      <c r="K270" s="20" t="s">
        <v>36</v>
      </c>
      <c r="L270" s="20" t="s">
        <v>36</v>
      </c>
    </row>
    <row r="271" spans="2:12" hidden="1" x14ac:dyDescent="0.2">
      <c r="B271" s="7" t="s">
        <v>39</v>
      </c>
      <c r="C271" s="7" t="s">
        <v>17</v>
      </c>
      <c r="D271" s="15">
        <v>3</v>
      </c>
      <c r="E271" s="9">
        <v>3.90625E-3</v>
      </c>
      <c r="F271" s="7" t="s">
        <v>20</v>
      </c>
      <c r="G271" s="20" t="s">
        <v>42</v>
      </c>
      <c r="H271" s="7">
        <v>8</v>
      </c>
      <c r="I271" s="21">
        <v>0.15222907066345201</v>
      </c>
      <c r="J271" s="20" t="s">
        <v>42</v>
      </c>
      <c r="K271" s="20" t="s">
        <v>42</v>
      </c>
      <c r="L271" s="20" t="s">
        <v>42</v>
      </c>
    </row>
    <row r="272" spans="2:12" hidden="1" x14ac:dyDescent="0.2">
      <c r="B272" s="7" t="s">
        <v>39</v>
      </c>
      <c r="C272" s="7" t="s">
        <v>17</v>
      </c>
      <c r="D272" s="15">
        <v>4</v>
      </c>
      <c r="E272" s="9" t="s">
        <v>40</v>
      </c>
      <c r="F272" s="7" t="s">
        <v>20</v>
      </c>
      <c r="G272" s="20">
        <v>0.79</v>
      </c>
      <c r="H272" s="7">
        <v>8</v>
      </c>
      <c r="I272" s="21">
        <v>0.154121398925781</v>
      </c>
      <c r="J272" s="21">
        <v>39.844727277755702</v>
      </c>
      <c r="K272" s="21" t="s">
        <v>24</v>
      </c>
      <c r="L272" s="21" t="s">
        <v>24</v>
      </c>
    </row>
    <row r="273" spans="2:12" hidden="1" x14ac:dyDescent="0.2">
      <c r="B273" s="7" t="s">
        <v>39</v>
      </c>
      <c r="C273" s="7" t="s">
        <v>17</v>
      </c>
      <c r="D273" s="15">
        <v>5</v>
      </c>
      <c r="E273" s="9" t="s">
        <v>41</v>
      </c>
      <c r="F273" s="7" t="s">
        <v>20</v>
      </c>
      <c r="G273" s="20" t="s">
        <v>38</v>
      </c>
      <c r="H273" s="7">
        <v>8</v>
      </c>
      <c r="I273" s="21">
        <v>0.14910984039306599</v>
      </c>
      <c r="J273" s="20" t="s">
        <v>38</v>
      </c>
      <c r="K273" s="20" t="s">
        <v>38</v>
      </c>
      <c r="L273" s="20" t="s">
        <v>38</v>
      </c>
    </row>
  </sheetData>
  <autoFilter ref="A3:T273" xr:uid="{B2512D2A-6067-3E4B-9AD4-739D400139FC}">
    <filterColumn colId="1">
      <filters>
        <filter val="satimage"/>
      </filters>
    </filterColumn>
    <filterColumn colId="5">
      <filters>
        <filter val="Knn-VDM"/>
      </filters>
    </filterColumn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5C0E-C86D-AE46-9D7D-E5789613F737}">
  <sheetPr>
    <tabColor rgb="FF7030A0"/>
  </sheetPr>
  <dimension ref="A1:U56"/>
  <sheetViews>
    <sheetView showGridLines="0" topLeftCell="E11" zoomScale="117" zoomScaleNormal="117" workbookViewId="0">
      <selection activeCell="J4" sqref="J4"/>
    </sheetView>
  </sheetViews>
  <sheetFormatPr baseColWidth="10" defaultColWidth="10.83203125" defaultRowHeight="14" x14ac:dyDescent="0.15"/>
  <cols>
    <col min="1" max="1" width="21" style="27" hidden="1" customWidth="1"/>
    <col min="2" max="2" width="14.5" style="28" hidden="1" customWidth="1"/>
    <col min="3" max="3" width="11.33203125" style="28" hidden="1" customWidth="1"/>
    <col min="4" max="4" width="10.5" style="28" hidden="1" customWidth="1"/>
    <col min="5" max="5" width="19.83203125" style="28" bestFit="1" customWidth="1"/>
    <col min="6" max="6" width="23.83203125" style="28" bestFit="1" customWidth="1"/>
    <col min="7" max="7" width="9.83203125" style="29" bestFit="1" customWidth="1"/>
    <col min="8" max="8" width="15.1640625" style="29" customWidth="1"/>
    <col min="9" max="9" width="9.83203125" style="29" bestFit="1" customWidth="1"/>
    <col min="10" max="10" width="8.5" style="29" bestFit="1" customWidth="1"/>
    <col min="11" max="11" width="15.33203125" style="30" bestFit="1" customWidth="1"/>
    <col min="12" max="12" width="15.33203125" style="30" customWidth="1"/>
    <col min="13" max="13" width="15.33203125" style="28" customWidth="1"/>
    <col min="14" max="14" width="13.1640625" style="28" bestFit="1" customWidth="1"/>
    <col min="15" max="16" width="10.83203125" style="28" bestFit="1" customWidth="1"/>
    <col min="17" max="17" width="15.33203125" style="28" customWidth="1"/>
    <col min="18" max="18" width="10.83203125" style="28"/>
    <col min="19" max="19" width="17.6640625" style="28" customWidth="1"/>
    <col min="20" max="16384" width="10.83203125" style="28"/>
  </cols>
  <sheetData>
    <row r="1" spans="1:21" x14ac:dyDescent="0.15">
      <c r="E1" s="27" t="s">
        <v>43</v>
      </c>
      <c r="F1" s="27" t="s">
        <v>44</v>
      </c>
      <c r="R1" s="27"/>
    </row>
    <row r="2" spans="1:21" ht="16" x14ac:dyDescent="0.2">
      <c r="A2" s="27" t="s">
        <v>45</v>
      </c>
      <c r="F2" s="31" t="s">
        <v>88</v>
      </c>
      <c r="H2" s="32" t="s">
        <v>46</v>
      </c>
      <c r="S2" s="57" t="s">
        <v>47</v>
      </c>
      <c r="T2" s="57" t="s">
        <v>51</v>
      </c>
      <c r="U2" s="57" t="s">
        <v>49</v>
      </c>
    </row>
    <row r="3" spans="1:21" ht="16" x14ac:dyDescent="0.2">
      <c r="B3" s="33" t="s">
        <v>47</v>
      </c>
      <c r="C3" s="33" t="s">
        <v>48</v>
      </c>
      <c r="D3" s="33" t="s">
        <v>49</v>
      </c>
      <c r="E3" s="34" t="s">
        <v>50</v>
      </c>
      <c r="H3" s="29" t="s">
        <v>47</v>
      </c>
      <c r="I3" s="32" t="s">
        <v>51</v>
      </c>
      <c r="J3" s="32" t="s">
        <v>49</v>
      </c>
      <c r="K3" s="35" t="s">
        <v>52</v>
      </c>
      <c r="L3" s="35"/>
      <c r="M3" s="36"/>
      <c r="N3" s="36"/>
      <c r="O3" s="36"/>
      <c r="P3" s="36"/>
      <c r="Q3" s="36"/>
      <c r="R3" s="57">
        <v>0</v>
      </c>
      <c r="S3" s="58" t="s">
        <v>53</v>
      </c>
      <c r="T3" s="58">
        <v>297</v>
      </c>
      <c r="U3" s="58">
        <v>0.57153600000000004</v>
      </c>
    </row>
    <row r="4" spans="1:21" ht="16" x14ac:dyDescent="0.2">
      <c r="A4" s="33">
        <v>0</v>
      </c>
      <c r="B4" s="39" t="s">
        <v>53</v>
      </c>
      <c r="C4" s="39">
        <v>-0.92508699999999999</v>
      </c>
      <c r="D4" s="39">
        <v>0.35954799999999998</v>
      </c>
      <c r="G4" s="32">
        <v>11</v>
      </c>
      <c r="H4" s="29" t="s">
        <v>56</v>
      </c>
      <c r="I4" s="29">
        <v>157</v>
      </c>
      <c r="J4" s="40">
        <v>4.5349E-2</v>
      </c>
      <c r="K4" s="30" t="str">
        <f t="shared" ref="K4:K13" si="0">IF(J4&lt;0.001, _xlfn.CONCAT(J4," (***)"), IF(J4&lt;0.01,_xlfn.CONCAT(J4," (**)"), IF(J4&lt;0.05,_xlfn.CONCAT(J4," (*)"), J4)))</f>
        <v>0.045349 (*)</v>
      </c>
      <c r="R4" s="57">
        <v>1</v>
      </c>
      <c r="S4" s="58" t="s">
        <v>55</v>
      </c>
      <c r="T4" s="58">
        <v>293.5</v>
      </c>
      <c r="U4" s="58">
        <v>0.38144299999999998</v>
      </c>
    </row>
    <row r="5" spans="1:21" ht="16" x14ac:dyDescent="0.2">
      <c r="A5" s="33">
        <v>1</v>
      </c>
      <c r="B5" s="39" t="s">
        <v>55</v>
      </c>
      <c r="C5" s="39">
        <v>-0.24448800000000001</v>
      </c>
      <c r="D5" s="39">
        <v>0.80787399999999998</v>
      </c>
      <c r="G5" s="32">
        <v>15</v>
      </c>
      <c r="H5" s="29" t="s">
        <v>54</v>
      </c>
      <c r="I5" s="29">
        <v>235</v>
      </c>
      <c r="J5" s="40">
        <v>7.8696000000000002E-2</v>
      </c>
      <c r="K5" s="30">
        <f t="shared" si="0"/>
        <v>7.8696000000000002E-2</v>
      </c>
      <c r="R5" s="57">
        <v>2</v>
      </c>
      <c r="S5" s="58" t="s">
        <v>57</v>
      </c>
      <c r="T5" s="58">
        <v>329.5</v>
      </c>
      <c r="U5" s="58">
        <v>0.55198999999999998</v>
      </c>
    </row>
    <row r="6" spans="1:21" ht="16" x14ac:dyDescent="0.2">
      <c r="A6" s="33">
        <v>2</v>
      </c>
      <c r="B6" s="39" t="s">
        <v>57</v>
      </c>
      <c r="C6" s="39">
        <v>-0.39703300000000002</v>
      </c>
      <c r="D6" s="39">
        <v>0.69317899999999999</v>
      </c>
      <c r="G6" s="32">
        <v>7</v>
      </c>
      <c r="H6" s="29" t="s">
        <v>58</v>
      </c>
      <c r="I6" s="29">
        <v>273.5</v>
      </c>
      <c r="J6" s="40">
        <v>0.15929099999999999</v>
      </c>
      <c r="K6" s="30">
        <f t="shared" si="0"/>
        <v>0.15929099999999999</v>
      </c>
      <c r="R6" s="57">
        <v>3</v>
      </c>
      <c r="S6" s="58" t="s">
        <v>60</v>
      </c>
      <c r="T6" s="58">
        <v>293</v>
      </c>
      <c r="U6" s="58">
        <v>0.37724999999999997</v>
      </c>
    </row>
    <row r="7" spans="1:21" ht="16" x14ac:dyDescent="0.2">
      <c r="A7" s="33">
        <v>4</v>
      </c>
      <c r="B7" s="39" t="s">
        <v>59</v>
      </c>
      <c r="C7" s="39">
        <v>0.65697700000000003</v>
      </c>
      <c r="D7" s="39">
        <v>0.51415</v>
      </c>
      <c r="G7" s="32">
        <v>3</v>
      </c>
      <c r="H7" s="29" t="s">
        <v>60</v>
      </c>
      <c r="I7" s="29">
        <v>293</v>
      </c>
      <c r="J7" s="40">
        <v>0.37724999999999997</v>
      </c>
      <c r="K7" s="30">
        <f t="shared" si="0"/>
        <v>0.37724999999999997</v>
      </c>
      <c r="R7" s="57">
        <v>5</v>
      </c>
      <c r="S7" s="58" t="s">
        <v>59</v>
      </c>
      <c r="T7" s="58">
        <v>351.5</v>
      </c>
      <c r="U7" s="58">
        <v>0.78282399999999996</v>
      </c>
    </row>
    <row r="8" spans="1:21" ht="16" x14ac:dyDescent="0.2">
      <c r="A8" s="33">
        <v>5</v>
      </c>
      <c r="B8" s="39" t="s">
        <v>61</v>
      </c>
      <c r="C8" s="39">
        <v>0.553172</v>
      </c>
      <c r="D8" s="39">
        <v>0.58271300000000004</v>
      </c>
      <c r="G8" s="32">
        <v>1</v>
      </c>
      <c r="H8" s="29" t="s">
        <v>55</v>
      </c>
      <c r="I8" s="29">
        <v>293.5</v>
      </c>
      <c r="J8" s="40">
        <v>0.38144299999999998</v>
      </c>
      <c r="K8" s="30">
        <f t="shared" si="0"/>
        <v>0.38144299999999998</v>
      </c>
      <c r="R8" s="57">
        <v>6</v>
      </c>
      <c r="S8" s="58" t="s">
        <v>61</v>
      </c>
      <c r="T8" s="58">
        <v>347</v>
      </c>
      <c r="U8" s="58">
        <v>0.94585600000000003</v>
      </c>
    </row>
    <row r="9" spans="1:21" ht="16" x14ac:dyDescent="0.2">
      <c r="A9" s="33">
        <v>8</v>
      </c>
      <c r="B9" s="39" t="s">
        <v>62</v>
      </c>
      <c r="C9" s="39">
        <v>-0.136905</v>
      </c>
      <c r="D9" s="39">
        <v>0.89166699999999999</v>
      </c>
      <c r="G9" s="32">
        <v>2</v>
      </c>
      <c r="H9" s="29" t="s">
        <v>57</v>
      </c>
      <c r="I9" s="29">
        <v>329.5</v>
      </c>
      <c r="J9" s="40">
        <v>0.55198999999999998</v>
      </c>
      <c r="K9" s="30">
        <f t="shared" si="0"/>
        <v>0.55198999999999998</v>
      </c>
      <c r="R9" s="57">
        <v>7</v>
      </c>
      <c r="S9" s="58" t="s">
        <v>58</v>
      </c>
      <c r="T9" s="58">
        <v>273.5</v>
      </c>
      <c r="U9" s="58">
        <v>0.15929099999999999</v>
      </c>
    </row>
    <row r="10" spans="1:21" ht="16" x14ac:dyDescent="0.2">
      <c r="G10" s="32">
        <v>0</v>
      </c>
      <c r="H10" s="32" t="s">
        <v>53</v>
      </c>
      <c r="I10" s="32">
        <v>297</v>
      </c>
      <c r="J10" s="40">
        <v>0.57153600000000004</v>
      </c>
      <c r="K10" s="30">
        <f t="shared" si="0"/>
        <v>0.57153600000000004</v>
      </c>
      <c r="R10" s="57">
        <v>10</v>
      </c>
      <c r="S10" s="58" t="s">
        <v>62</v>
      </c>
      <c r="T10" s="58">
        <v>357.5</v>
      </c>
      <c r="U10" s="58">
        <v>0.85043199999999997</v>
      </c>
    </row>
    <row r="11" spans="1:21" ht="16" x14ac:dyDescent="0.2">
      <c r="A11" s="27" t="s">
        <v>63</v>
      </c>
      <c r="G11" s="32">
        <v>5</v>
      </c>
      <c r="H11" s="29" t="s">
        <v>59</v>
      </c>
      <c r="I11" s="29">
        <v>351.5</v>
      </c>
      <c r="J11" s="40">
        <v>0.78282399999999996</v>
      </c>
      <c r="K11" s="30">
        <f t="shared" si="0"/>
        <v>0.78282399999999996</v>
      </c>
      <c r="R11" s="57">
        <v>11</v>
      </c>
      <c r="S11" s="58" t="s">
        <v>56</v>
      </c>
      <c r="T11" s="58">
        <v>157</v>
      </c>
      <c r="U11" s="58">
        <v>4.5349E-2</v>
      </c>
    </row>
    <row r="12" spans="1:21" ht="16" x14ac:dyDescent="0.2">
      <c r="B12" s="33" t="s">
        <v>47</v>
      </c>
      <c r="C12" s="33" t="s">
        <v>48</v>
      </c>
      <c r="D12" s="33" t="s">
        <v>49</v>
      </c>
      <c r="G12" s="32">
        <v>10</v>
      </c>
      <c r="H12" s="29" t="s">
        <v>62</v>
      </c>
      <c r="I12" s="29">
        <v>357.5</v>
      </c>
      <c r="J12" s="40">
        <v>0.85043199999999997</v>
      </c>
      <c r="K12" s="30">
        <f t="shared" si="0"/>
        <v>0.85043199999999997</v>
      </c>
      <c r="R12" s="57">
        <v>15</v>
      </c>
      <c r="S12" s="58" t="s">
        <v>54</v>
      </c>
      <c r="T12" s="58">
        <v>235</v>
      </c>
      <c r="U12" s="58">
        <v>7.8696000000000002E-2</v>
      </c>
    </row>
    <row r="13" spans="1:21" x14ac:dyDescent="0.15">
      <c r="A13" s="33">
        <v>0</v>
      </c>
      <c r="B13" s="39" t="s">
        <v>53</v>
      </c>
      <c r="C13" s="39">
        <v>-0.27916400000000002</v>
      </c>
      <c r="D13" s="39">
        <v>0.78369500000000003</v>
      </c>
      <c r="F13" s="39"/>
      <c r="G13" s="32">
        <v>6</v>
      </c>
      <c r="H13" s="29" t="s">
        <v>61</v>
      </c>
      <c r="I13" s="29">
        <v>347</v>
      </c>
      <c r="J13" s="40">
        <v>0.94585600000000003</v>
      </c>
      <c r="K13" s="30">
        <f t="shared" si="0"/>
        <v>0.94585600000000003</v>
      </c>
      <c r="R13" s="37"/>
      <c r="S13" s="41"/>
      <c r="T13" s="41"/>
      <c r="U13" s="41"/>
    </row>
    <row r="14" spans="1:21" x14ac:dyDescent="0.15">
      <c r="A14" s="33">
        <v>1</v>
      </c>
      <c r="B14" s="39" t="s">
        <v>55</v>
      </c>
      <c r="C14" s="39">
        <v>0.42138999999999999</v>
      </c>
      <c r="D14" s="39">
        <v>0.67845900000000003</v>
      </c>
      <c r="F14" s="39"/>
    </row>
    <row r="15" spans="1:21" ht="16" x14ac:dyDescent="0.2">
      <c r="A15" s="33">
        <v>2</v>
      </c>
      <c r="B15" s="39" t="s">
        <v>57</v>
      </c>
      <c r="C15" s="39">
        <v>-0.43520399999999998</v>
      </c>
      <c r="D15" s="39">
        <v>0.66888899999999996</v>
      </c>
      <c r="F15" s="39"/>
      <c r="G15" s="32" t="s">
        <v>64</v>
      </c>
      <c r="S15" s="57" t="s">
        <v>47</v>
      </c>
      <c r="T15" s="57" t="s">
        <v>51</v>
      </c>
      <c r="U15" s="57" t="s">
        <v>49</v>
      </c>
    </row>
    <row r="16" spans="1:21" ht="16" x14ac:dyDescent="0.2">
      <c r="A16" s="33">
        <v>4</v>
      </c>
      <c r="B16" s="39" t="s">
        <v>59</v>
      </c>
      <c r="C16" s="39">
        <v>0.71356200000000003</v>
      </c>
      <c r="D16" s="39">
        <v>0.48464800000000002</v>
      </c>
      <c r="F16" s="39"/>
      <c r="H16" s="32" t="s">
        <v>47</v>
      </c>
      <c r="I16" s="32" t="s">
        <v>51</v>
      </c>
      <c r="J16" s="32" t="s">
        <v>49</v>
      </c>
      <c r="K16" s="35" t="s">
        <v>52</v>
      </c>
      <c r="L16" s="35"/>
      <c r="R16" s="57">
        <v>0</v>
      </c>
      <c r="S16" s="58" t="s">
        <v>53</v>
      </c>
      <c r="T16" s="58">
        <v>38.5</v>
      </c>
      <c r="U16" s="58">
        <v>0.96870000000000001</v>
      </c>
    </row>
    <row r="17" spans="1:21" ht="16" x14ac:dyDescent="0.2">
      <c r="A17" s="33">
        <v>5</v>
      </c>
      <c r="B17" s="39" t="s">
        <v>61</v>
      </c>
      <c r="C17" s="39">
        <v>-0.13297600000000001</v>
      </c>
      <c r="D17" s="39">
        <v>0.89577399999999996</v>
      </c>
      <c r="F17" s="39"/>
      <c r="G17" s="32">
        <v>0</v>
      </c>
      <c r="H17" s="29" t="s">
        <v>53</v>
      </c>
      <c r="I17" s="29">
        <v>38.5</v>
      </c>
      <c r="J17" s="40">
        <v>0.96870000000000001</v>
      </c>
      <c r="K17" s="30">
        <f t="shared" ref="K17:K26" si="1">IF(J17&lt;0.001, _xlfn.CONCAT(J17," (***)"), IF(J17&lt;0.01,_xlfn.CONCAT(J17," (**)"), IF(J17&lt;0.05,_xlfn.CONCAT(J17," (*)"), J17)))</f>
        <v>0.96870000000000001</v>
      </c>
      <c r="R17" s="57">
        <v>1</v>
      </c>
      <c r="S17" s="58" t="s">
        <v>55</v>
      </c>
      <c r="T17" s="58">
        <v>52</v>
      </c>
      <c r="U17" s="58">
        <v>1</v>
      </c>
    </row>
    <row r="18" spans="1:21" ht="16" x14ac:dyDescent="0.2">
      <c r="A18" s="33">
        <v>8</v>
      </c>
      <c r="B18" s="39" t="s">
        <v>62</v>
      </c>
      <c r="C18" s="39">
        <v>-0.90751800000000005</v>
      </c>
      <c r="D18" s="39">
        <v>0.3755</v>
      </c>
      <c r="F18" s="39"/>
      <c r="G18" s="32">
        <v>1</v>
      </c>
      <c r="H18" s="29" t="s">
        <v>55</v>
      </c>
      <c r="I18" s="29">
        <v>52</v>
      </c>
      <c r="J18" s="40">
        <v>1</v>
      </c>
      <c r="K18" s="30">
        <f t="shared" si="1"/>
        <v>1</v>
      </c>
      <c r="R18" s="57">
        <v>2</v>
      </c>
      <c r="S18" s="58" t="s">
        <v>57</v>
      </c>
      <c r="T18" s="58">
        <v>25</v>
      </c>
      <c r="U18" s="58">
        <v>0.15120500000000001</v>
      </c>
    </row>
    <row r="19" spans="1:21" ht="16" x14ac:dyDescent="0.2">
      <c r="G19" s="32">
        <v>2</v>
      </c>
      <c r="H19" s="29" t="s">
        <v>57</v>
      </c>
      <c r="I19" s="29">
        <v>25</v>
      </c>
      <c r="J19" s="40">
        <v>0.15120500000000001</v>
      </c>
      <c r="K19" s="30">
        <f t="shared" si="1"/>
        <v>0.15120500000000001</v>
      </c>
      <c r="R19" s="57">
        <v>3</v>
      </c>
      <c r="S19" s="58" t="s">
        <v>60</v>
      </c>
      <c r="T19" s="58">
        <v>36.5</v>
      </c>
      <c r="U19" s="58">
        <v>0.32580599999999998</v>
      </c>
    </row>
    <row r="20" spans="1:21" ht="16" x14ac:dyDescent="0.2">
      <c r="A20" s="27" t="s">
        <v>65</v>
      </c>
      <c r="G20" s="32">
        <v>3</v>
      </c>
      <c r="H20" s="29" t="s">
        <v>60</v>
      </c>
      <c r="I20" s="29">
        <v>36.5</v>
      </c>
      <c r="J20" s="40">
        <v>0.32580599999999998</v>
      </c>
      <c r="K20" s="30">
        <f t="shared" si="1"/>
        <v>0.32580599999999998</v>
      </c>
      <c r="R20" s="57">
        <v>6</v>
      </c>
      <c r="S20" s="58" t="s">
        <v>61</v>
      </c>
      <c r="T20" s="58">
        <v>22</v>
      </c>
      <c r="U20" s="58">
        <v>0.100317</v>
      </c>
    </row>
    <row r="21" spans="1:21" ht="16" x14ac:dyDescent="0.2">
      <c r="A21" s="33"/>
      <c r="B21" s="33" t="s">
        <v>47</v>
      </c>
      <c r="C21" s="33" t="s">
        <v>48</v>
      </c>
      <c r="D21" s="33" t="s">
        <v>49</v>
      </c>
      <c r="G21" s="32">
        <v>6</v>
      </c>
      <c r="H21" s="29" t="s">
        <v>61</v>
      </c>
      <c r="I21" s="29">
        <v>22</v>
      </c>
      <c r="J21" s="40">
        <v>0.100317</v>
      </c>
      <c r="K21" s="30">
        <f t="shared" si="1"/>
        <v>0.100317</v>
      </c>
      <c r="R21" s="57">
        <v>7</v>
      </c>
      <c r="S21" s="58" t="s">
        <v>58</v>
      </c>
      <c r="T21" s="58">
        <v>23.5</v>
      </c>
      <c r="U21" s="58">
        <v>0.12383</v>
      </c>
    </row>
    <row r="22" spans="1:21" ht="16" x14ac:dyDescent="0.2">
      <c r="A22" s="33">
        <v>0</v>
      </c>
      <c r="B22" s="39" t="s">
        <v>53</v>
      </c>
      <c r="C22" s="39">
        <v>-0.57473700000000005</v>
      </c>
      <c r="D22" s="39">
        <v>0.57346299999999995</v>
      </c>
      <c r="G22" s="32">
        <v>7</v>
      </c>
      <c r="H22" s="29" t="s">
        <v>58</v>
      </c>
      <c r="I22" s="29">
        <v>23.5</v>
      </c>
      <c r="J22" s="40">
        <v>0.12383</v>
      </c>
      <c r="K22" s="30">
        <f t="shared" si="1"/>
        <v>0.12383</v>
      </c>
      <c r="R22" s="57">
        <v>10</v>
      </c>
      <c r="S22" s="58" t="s">
        <v>62</v>
      </c>
      <c r="T22" s="58">
        <v>38</v>
      </c>
      <c r="U22" s="58">
        <v>0.39099099999999998</v>
      </c>
    </row>
    <row r="23" spans="1:21" ht="16" x14ac:dyDescent="0.2">
      <c r="A23" s="33">
        <v>1</v>
      </c>
      <c r="B23" s="39" t="s">
        <v>55</v>
      </c>
      <c r="C23" s="39">
        <v>-1.0531839999999999</v>
      </c>
      <c r="D23" s="39">
        <v>0.30546699999999999</v>
      </c>
      <c r="G23" s="32">
        <v>10</v>
      </c>
      <c r="H23" s="29" t="s">
        <v>62</v>
      </c>
      <c r="I23" s="29">
        <v>38</v>
      </c>
      <c r="J23" s="40">
        <v>0.39099099999999998</v>
      </c>
      <c r="K23" s="30">
        <f t="shared" si="1"/>
        <v>0.39099099999999998</v>
      </c>
      <c r="R23" s="57">
        <v>11</v>
      </c>
      <c r="S23" s="58" t="s">
        <v>56</v>
      </c>
      <c r="T23" s="58">
        <v>26.5</v>
      </c>
      <c r="U23" s="58">
        <v>0.32661299999999999</v>
      </c>
    </row>
    <row r="24" spans="1:21" ht="16" x14ac:dyDescent="0.2">
      <c r="A24" s="33">
        <v>2</v>
      </c>
      <c r="B24" s="39" t="s">
        <v>57</v>
      </c>
      <c r="C24" s="39">
        <v>-0.22514700000000001</v>
      </c>
      <c r="D24" s="39">
        <v>0.82426900000000003</v>
      </c>
      <c r="G24" s="32">
        <v>11</v>
      </c>
      <c r="H24" s="29" t="s">
        <v>56</v>
      </c>
      <c r="I24" s="29">
        <v>26.5</v>
      </c>
      <c r="J24" s="40">
        <v>0.32661299999999999</v>
      </c>
      <c r="K24" s="30">
        <f t="shared" si="1"/>
        <v>0.32661299999999999</v>
      </c>
      <c r="R24" s="57">
        <v>15</v>
      </c>
      <c r="S24" s="58" t="s">
        <v>54</v>
      </c>
      <c r="T24" s="58">
        <v>21.5</v>
      </c>
      <c r="U24" s="58">
        <v>0.305838</v>
      </c>
    </row>
    <row r="25" spans="1:21" ht="16" x14ac:dyDescent="0.2">
      <c r="A25" s="33">
        <v>4</v>
      </c>
      <c r="B25" s="39" t="s">
        <v>59</v>
      </c>
      <c r="C25" s="39">
        <v>-0.420601</v>
      </c>
      <c r="D25" s="39">
        <v>0.67876599999999998</v>
      </c>
      <c r="G25" s="32">
        <v>15</v>
      </c>
      <c r="H25" s="29" t="s">
        <v>54</v>
      </c>
      <c r="I25" s="29">
        <v>21.5</v>
      </c>
      <c r="J25" s="40">
        <v>0.305838</v>
      </c>
      <c r="K25" s="30">
        <f t="shared" si="1"/>
        <v>0.305838</v>
      </c>
      <c r="R25" s="57">
        <v>16</v>
      </c>
      <c r="S25" s="58" t="s">
        <v>66</v>
      </c>
      <c r="T25" s="58">
        <v>36.5</v>
      </c>
      <c r="U25" s="58">
        <v>0.35754399999999997</v>
      </c>
    </row>
    <row r="26" spans="1:21" x14ac:dyDescent="0.15">
      <c r="A26" s="33">
        <v>5</v>
      </c>
      <c r="B26" s="39" t="s">
        <v>61</v>
      </c>
      <c r="C26" s="39">
        <v>0.45339200000000002</v>
      </c>
      <c r="D26" s="39">
        <v>0.65540200000000004</v>
      </c>
      <c r="G26" s="32">
        <v>16</v>
      </c>
      <c r="H26" s="29" t="s">
        <v>66</v>
      </c>
      <c r="I26" s="29">
        <v>36.5</v>
      </c>
      <c r="J26" s="40">
        <v>0.35754399999999997</v>
      </c>
      <c r="K26" s="30">
        <f t="shared" si="1"/>
        <v>0.35754399999999997</v>
      </c>
      <c r="R26" s="37"/>
      <c r="S26" s="41"/>
      <c r="T26" s="41"/>
      <c r="U26" s="41"/>
    </row>
    <row r="27" spans="1:21" x14ac:dyDescent="0.15">
      <c r="A27" s="27" t="s">
        <v>67</v>
      </c>
    </row>
    <row r="28" spans="1:21" ht="16" x14ac:dyDescent="0.2">
      <c r="A28" s="33">
        <v>0</v>
      </c>
      <c r="B28" s="39" t="s">
        <v>53</v>
      </c>
      <c r="C28" s="39">
        <v>-0.66838200000000003</v>
      </c>
      <c r="D28" s="39">
        <v>0.51654100000000003</v>
      </c>
      <c r="S28" s="57" t="s">
        <v>47</v>
      </c>
      <c r="T28" s="57" t="s">
        <v>51</v>
      </c>
      <c r="U28" s="57" t="s">
        <v>49</v>
      </c>
    </row>
    <row r="29" spans="1:21" ht="16" x14ac:dyDescent="0.2">
      <c r="A29" s="33">
        <v>1</v>
      </c>
      <c r="B29" s="39" t="s">
        <v>55</v>
      </c>
      <c r="C29" s="39">
        <v>8.7390999999999996E-2</v>
      </c>
      <c r="D29" s="39">
        <v>0.932508</v>
      </c>
      <c r="G29" s="32" t="s">
        <v>68</v>
      </c>
      <c r="M29" s="32" t="s">
        <v>69</v>
      </c>
      <c r="N29" s="29"/>
      <c r="O29" s="29"/>
      <c r="P29" s="29"/>
      <c r="Q29" s="30"/>
      <c r="R29" s="57">
        <v>0</v>
      </c>
      <c r="S29" s="58" t="s">
        <v>53</v>
      </c>
      <c r="T29" s="58">
        <v>16</v>
      </c>
      <c r="U29" s="58">
        <v>0.77810599999999996</v>
      </c>
    </row>
    <row r="30" spans="1:21" ht="16" x14ac:dyDescent="0.2">
      <c r="A30" s="33">
        <v>2</v>
      </c>
      <c r="B30" s="39" t="s">
        <v>57</v>
      </c>
      <c r="C30" s="39">
        <v>-1.2124360000000001</v>
      </c>
      <c r="D30" s="39">
        <v>0.27091500000000002</v>
      </c>
      <c r="H30" s="29" t="s">
        <v>47</v>
      </c>
      <c r="I30" s="32" t="s">
        <v>51</v>
      </c>
      <c r="J30" s="32" t="s">
        <v>49</v>
      </c>
      <c r="K30" s="35" t="s">
        <v>52</v>
      </c>
      <c r="L30" s="35"/>
      <c r="M30" s="32" t="s">
        <v>70</v>
      </c>
      <c r="N30" s="32" t="s">
        <v>71</v>
      </c>
      <c r="O30" s="35" t="s">
        <v>72</v>
      </c>
      <c r="R30" s="57">
        <v>1</v>
      </c>
      <c r="S30" s="58" t="s">
        <v>55</v>
      </c>
      <c r="T30" s="58">
        <v>41.5</v>
      </c>
      <c r="U30" s="58">
        <v>0.30279499999999998</v>
      </c>
    </row>
    <row r="31" spans="1:21" ht="16" x14ac:dyDescent="0.2">
      <c r="A31" s="33">
        <v>4</v>
      </c>
      <c r="B31" s="39" t="s">
        <v>59</v>
      </c>
      <c r="C31" s="39">
        <v>0.64304099999999997</v>
      </c>
      <c r="D31" s="39">
        <v>0.53466400000000003</v>
      </c>
      <c r="G31" s="32">
        <v>3</v>
      </c>
      <c r="H31" s="32" t="s">
        <v>60</v>
      </c>
      <c r="I31" s="32">
        <v>18.5</v>
      </c>
      <c r="J31" s="59">
        <v>1.5076000000000001E-2</v>
      </c>
      <c r="K31" s="60" t="str">
        <f t="shared" ref="K31:K43" si="2">IF(J31&lt;0.001, _xlfn.CONCAT(J31," (***)"), IF(J31&lt;0.01,_xlfn.CONCAT(J31," (**)"), IF(J31&lt;0.05,_xlfn.CONCAT(J31," (*)"), J31)))</f>
        <v>0.015076 (*)</v>
      </c>
      <c r="M31" s="29" t="s">
        <v>60</v>
      </c>
      <c r="N31" s="29">
        <v>18.5</v>
      </c>
      <c r="O31" s="30" t="s">
        <v>73</v>
      </c>
      <c r="R31" s="57">
        <v>2</v>
      </c>
      <c r="S31" s="58" t="s">
        <v>57</v>
      </c>
      <c r="T31" s="58">
        <v>29.5</v>
      </c>
      <c r="U31" s="58">
        <v>0.26334800000000003</v>
      </c>
    </row>
    <row r="32" spans="1:21" ht="16" x14ac:dyDescent="0.2">
      <c r="A32" s="33">
        <v>5</v>
      </c>
      <c r="B32" s="39" t="s">
        <v>61</v>
      </c>
      <c r="C32" s="39">
        <v>-1.62026</v>
      </c>
      <c r="D32" s="39">
        <v>0.14383499999999999</v>
      </c>
      <c r="G32" s="32">
        <v>16</v>
      </c>
      <c r="H32" s="32" t="s">
        <v>66</v>
      </c>
      <c r="I32" s="32">
        <v>18.5</v>
      </c>
      <c r="J32" s="59">
        <v>1.8065999999999999E-2</v>
      </c>
      <c r="K32" s="60" t="str">
        <f t="shared" si="2"/>
        <v>0.018066 (*)</v>
      </c>
      <c r="M32" s="29" t="s">
        <v>58</v>
      </c>
      <c r="N32" s="29">
        <v>22</v>
      </c>
      <c r="O32" s="30" t="s">
        <v>74</v>
      </c>
      <c r="R32" s="57">
        <v>3</v>
      </c>
      <c r="S32" s="58" t="s">
        <v>60</v>
      </c>
      <c r="T32" s="58">
        <v>18.5</v>
      </c>
      <c r="U32" s="58">
        <v>1.5076000000000001E-2</v>
      </c>
    </row>
    <row r="33" spans="1:21" ht="16" x14ac:dyDescent="0.2">
      <c r="A33" s="33">
        <v>8</v>
      </c>
      <c r="B33" s="39" t="s">
        <v>62</v>
      </c>
      <c r="C33" s="39">
        <v>-0.95563699999999996</v>
      </c>
      <c r="D33" s="39">
        <v>0.393372</v>
      </c>
      <c r="G33" s="32">
        <v>7</v>
      </c>
      <c r="H33" s="32" t="s">
        <v>58</v>
      </c>
      <c r="I33" s="32">
        <v>22</v>
      </c>
      <c r="J33" s="59">
        <v>3.0151000000000001E-2</v>
      </c>
      <c r="K33" s="60" t="str">
        <f t="shared" si="2"/>
        <v>0.030151 (*)</v>
      </c>
      <c r="M33" s="29"/>
      <c r="N33" s="29"/>
      <c r="O33" s="30"/>
      <c r="R33" s="57">
        <v>5</v>
      </c>
      <c r="S33" s="58" t="s">
        <v>59</v>
      </c>
      <c r="T33" s="58">
        <v>39.5</v>
      </c>
      <c r="U33" s="58">
        <v>0.25237999999999999</v>
      </c>
    </row>
    <row r="34" spans="1:21" ht="16" x14ac:dyDescent="0.2">
      <c r="G34" s="32">
        <v>11</v>
      </c>
      <c r="H34" s="29" t="s">
        <v>56</v>
      </c>
      <c r="I34" s="29">
        <v>19</v>
      </c>
      <c r="J34" s="40">
        <v>6.3462000000000005E-2</v>
      </c>
      <c r="K34" s="30">
        <f t="shared" si="2"/>
        <v>6.3462000000000005E-2</v>
      </c>
      <c r="O34" s="30"/>
      <c r="R34" s="57">
        <v>6</v>
      </c>
      <c r="S34" s="58" t="s">
        <v>61</v>
      </c>
      <c r="T34" s="58">
        <v>27.5</v>
      </c>
      <c r="U34" s="58">
        <v>0.20799599999999999</v>
      </c>
    </row>
    <row r="35" spans="1:21" ht="16" x14ac:dyDescent="0.2">
      <c r="G35" s="32">
        <v>15</v>
      </c>
      <c r="H35" s="29" t="s">
        <v>54</v>
      </c>
      <c r="I35" s="29">
        <v>32</v>
      </c>
      <c r="J35" s="40">
        <v>0.120544</v>
      </c>
      <c r="K35" s="30">
        <f t="shared" si="2"/>
        <v>0.120544</v>
      </c>
      <c r="R35" s="57">
        <v>7</v>
      </c>
      <c r="S35" s="58" t="s">
        <v>58</v>
      </c>
      <c r="T35" s="58">
        <v>22</v>
      </c>
      <c r="U35" s="58">
        <v>3.0151000000000001E-2</v>
      </c>
    </row>
    <row r="36" spans="1:21" ht="16" x14ac:dyDescent="0.2">
      <c r="G36" s="32">
        <v>6</v>
      </c>
      <c r="H36" s="29" t="s">
        <v>61</v>
      </c>
      <c r="I36" s="29">
        <v>27.5</v>
      </c>
      <c r="J36" s="40">
        <v>0.20799599999999999</v>
      </c>
      <c r="K36" s="30">
        <f t="shared" si="2"/>
        <v>0.20799599999999999</v>
      </c>
      <c r="R36" s="57">
        <v>8</v>
      </c>
      <c r="S36" s="58" t="s">
        <v>75</v>
      </c>
      <c r="T36" s="58">
        <v>41.5</v>
      </c>
      <c r="U36" s="58">
        <v>0.33026100000000003</v>
      </c>
    </row>
    <row r="37" spans="1:21" ht="16" x14ac:dyDescent="0.2">
      <c r="G37" s="32">
        <v>5</v>
      </c>
      <c r="H37" s="29" t="s">
        <v>59</v>
      </c>
      <c r="I37" s="29">
        <v>39.5</v>
      </c>
      <c r="J37" s="40">
        <v>0.25237999999999999</v>
      </c>
      <c r="K37" s="30">
        <f t="shared" si="2"/>
        <v>0.25237999999999999</v>
      </c>
      <c r="R37" s="57">
        <v>9</v>
      </c>
      <c r="S37" s="58" t="s">
        <v>76</v>
      </c>
      <c r="T37" s="58">
        <v>39.5</v>
      </c>
      <c r="U37" s="58">
        <v>0.27685500000000002</v>
      </c>
    </row>
    <row r="38" spans="1:21" ht="16" x14ac:dyDescent="0.2">
      <c r="G38" s="32">
        <v>2</v>
      </c>
      <c r="H38" s="29" t="s">
        <v>57</v>
      </c>
      <c r="I38" s="29">
        <v>29.5</v>
      </c>
      <c r="J38" s="40">
        <v>0.26334800000000003</v>
      </c>
      <c r="K38" s="30">
        <f t="shared" si="2"/>
        <v>0.26334800000000003</v>
      </c>
      <c r="R38" s="57">
        <v>10</v>
      </c>
      <c r="S38" s="58" t="s">
        <v>62</v>
      </c>
      <c r="T38" s="58">
        <v>22</v>
      </c>
      <c r="U38" s="58">
        <v>0.95226</v>
      </c>
    </row>
    <row r="39" spans="1:21" ht="16" x14ac:dyDescent="0.2">
      <c r="G39" s="32">
        <v>9</v>
      </c>
      <c r="H39" s="29" t="s">
        <v>76</v>
      </c>
      <c r="I39" s="29">
        <v>39.5</v>
      </c>
      <c r="J39" s="40">
        <v>0.27685500000000002</v>
      </c>
      <c r="K39" s="30">
        <f t="shared" si="2"/>
        <v>0.27685500000000002</v>
      </c>
      <c r="R39" s="57">
        <v>11</v>
      </c>
      <c r="S39" s="58" t="s">
        <v>56</v>
      </c>
      <c r="T39" s="58">
        <v>19</v>
      </c>
      <c r="U39" s="58">
        <v>6.3462000000000005E-2</v>
      </c>
    </row>
    <row r="40" spans="1:21" ht="16" x14ac:dyDescent="0.2">
      <c r="G40" s="32">
        <v>1</v>
      </c>
      <c r="H40" s="29" t="s">
        <v>55</v>
      </c>
      <c r="I40" s="29">
        <v>41.5</v>
      </c>
      <c r="J40" s="40">
        <v>0.30279499999999998</v>
      </c>
      <c r="K40" s="30">
        <f t="shared" si="2"/>
        <v>0.30279499999999998</v>
      </c>
      <c r="R40" s="57">
        <v>15</v>
      </c>
      <c r="S40" s="58" t="s">
        <v>54</v>
      </c>
      <c r="T40" s="58">
        <v>32</v>
      </c>
      <c r="U40" s="58">
        <v>0.120544</v>
      </c>
    </row>
    <row r="41" spans="1:21" ht="16" x14ac:dyDescent="0.2">
      <c r="G41" s="32">
        <v>8</v>
      </c>
      <c r="H41" s="29" t="s">
        <v>75</v>
      </c>
      <c r="I41" s="29">
        <v>41.5</v>
      </c>
      <c r="J41" s="40">
        <v>0.33026100000000003</v>
      </c>
      <c r="K41" s="30">
        <f t="shared" si="2"/>
        <v>0.33026100000000003</v>
      </c>
      <c r="R41" s="57">
        <v>16</v>
      </c>
      <c r="S41" s="58" t="s">
        <v>66</v>
      </c>
      <c r="T41" s="58">
        <v>18.5</v>
      </c>
      <c r="U41" s="58">
        <v>1.8065999999999999E-2</v>
      </c>
    </row>
    <row r="42" spans="1:21" x14ac:dyDescent="0.15">
      <c r="G42" s="32">
        <v>0</v>
      </c>
      <c r="H42" s="29" t="s">
        <v>53</v>
      </c>
      <c r="I42" s="29">
        <v>16</v>
      </c>
      <c r="J42" s="40">
        <v>0.77810599999999996</v>
      </c>
      <c r="K42" s="30">
        <f t="shared" si="2"/>
        <v>0.77810599999999996</v>
      </c>
      <c r="R42" s="37"/>
      <c r="S42" s="41"/>
      <c r="T42" s="41"/>
      <c r="U42" s="41"/>
    </row>
    <row r="43" spans="1:21" x14ac:dyDescent="0.15">
      <c r="G43" s="32">
        <v>10</v>
      </c>
      <c r="H43" s="29" t="s">
        <v>62</v>
      </c>
      <c r="I43" s="29">
        <v>22</v>
      </c>
      <c r="J43" s="40">
        <v>0.95226</v>
      </c>
      <c r="K43" s="30">
        <f t="shared" si="2"/>
        <v>0.95226</v>
      </c>
      <c r="R43" s="37"/>
      <c r="S43" s="41"/>
      <c r="T43" s="41"/>
      <c r="U43" s="41"/>
    </row>
    <row r="44" spans="1:21" x14ac:dyDescent="0.15">
      <c r="R44" s="42"/>
      <c r="S44" s="42"/>
      <c r="T44" s="42"/>
      <c r="U44" s="42"/>
    </row>
    <row r="45" spans="1:21" x14ac:dyDescent="0.15">
      <c r="G45" s="32" t="s">
        <v>77</v>
      </c>
    </row>
    <row r="46" spans="1:21" ht="16" x14ac:dyDescent="0.2">
      <c r="H46" s="32" t="s">
        <v>47</v>
      </c>
      <c r="I46" s="32" t="s">
        <v>51</v>
      </c>
      <c r="J46" s="32" t="s">
        <v>49</v>
      </c>
      <c r="K46" s="35" t="s">
        <v>52</v>
      </c>
      <c r="L46" s="35"/>
      <c r="S46" s="57" t="s">
        <v>47</v>
      </c>
      <c r="T46" s="57" t="s">
        <v>51</v>
      </c>
      <c r="U46" s="57" t="s">
        <v>49</v>
      </c>
    </row>
    <row r="47" spans="1:21" ht="16" x14ac:dyDescent="0.2">
      <c r="G47" s="32">
        <v>5</v>
      </c>
      <c r="H47" s="32" t="s">
        <v>59</v>
      </c>
      <c r="I47" s="32">
        <v>0</v>
      </c>
      <c r="J47" s="59">
        <v>2.7708E-2</v>
      </c>
      <c r="K47" s="60" t="str">
        <f t="shared" ref="K47:K53" si="3">IF(J47&lt;0.001, _xlfn.CONCAT(J47," (***)"), IF(J47&lt;0.01,_xlfn.CONCAT(J47," (**)"), IF(J47&lt;0.05,_xlfn.CONCAT(J47," (*)"), J47)))</f>
        <v>0.027708 (*)</v>
      </c>
      <c r="R47" s="57">
        <v>0</v>
      </c>
      <c r="S47" s="58" t="s">
        <v>53</v>
      </c>
      <c r="T47" s="58">
        <v>17</v>
      </c>
      <c r="U47" s="58">
        <v>0.88863800000000004</v>
      </c>
    </row>
    <row r="48" spans="1:21" ht="16" x14ac:dyDescent="0.2">
      <c r="G48" s="32">
        <v>2</v>
      </c>
      <c r="H48" s="32" t="s">
        <v>57</v>
      </c>
      <c r="I48" s="32">
        <v>4</v>
      </c>
      <c r="J48" s="59">
        <v>4.9950000000000001E-2</v>
      </c>
      <c r="K48" s="60" t="str">
        <f t="shared" si="3"/>
        <v>0.04995 (*)</v>
      </c>
      <c r="R48" s="57">
        <v>1</v>
      </c>
      <c r="S48" s="58" t="s">
        <v>55</v>
      </c>
      <c r="T48" s="58">
        <v>8.5</v>
      </c>
      <c r="U48" s="58">
        <v>0.12890599999999999</v>
      </c>
    </row>
    <row r="49" spans="7:21" ht="16" x14ac:dyDescent="0.2">
      <c r="G49" s="32">
        <v>8</v>
      </c>
      <c r="H49" s="29" t="s">
        <v>75</v>
      </c>
      <c r="I49" s="29">
        <v>8.5</v>
      </c>
      <c r="J49" s="40">
        <v>9.7656000000000007E-2</v>
      </c>
      <c r="K49" s="30">
        <f t="shared" si="3"/>
        <v>9.7656000000000007E-2</v>
      </c>
      <c r="R49" s="57">
        <v>2</v>
      </c>
      <c r="S49" s="58" t="s">
        <v>57</v>
      </c>
      <c r="T49" s="58">
        <v>4</v>
      </c>
      <c r="U49" s="58">
        <v>4.9950000000000001E-2</v>
      </c>
    </row>
    <row r="50" spans="7:21" ht="16" x14ac:dyDescent="0.2">
      <c r="G50" s="32">
        <v>1</v>
      </c>
      <c r="H50" s="29" t="s">
        <v>55</v>
      </c>
      <c r="I50" s="29">
        <v>8.5</v>
      </c>
      <c r="J50" s="40">
        <v>0.12890599999999999</v>
      </c>
      <c r="K50" s="30">
        <f t="shared" si="3"/>
        <v>0.12890599999999999</v>
      </c>
      <c r="R50" s="57">
        <v>5</v>
      </c>
      <c r="S50" s="58" t="s">
        <v>59</v>
      </c>
      <c r="T50" s="58">
        <v>0</v>
      </c>
      <c r="U50" s="58">
        <v>2.7708E-2</v>
      </c>
    </row>
    <row r="51" spans="7:21" ht="16" x14ac:dyDescent="0.2">
      <c r="G51" s="32">
        <v>6</v>
      </c>
      <c r="H51" s="29" t="s">
        <v>61</v>
      </c>
      <c r="I51" s="29">
        <v>8</v>
      </c>
      <c r="J51" s="40">
        <v>0.16142899999999999</v>
      </c>
      <c r="K51" s="30">
        <f t="shared" si="3"/>
        <v>0.16142899999999999</v>
      </c>
      <c r="R51" s="57">
        <v>6</v>
      </c>
      <c r="S51" s="58" t="s">
        <v>61</v>
      </c>
      <c r="T51" s="58">
        <v>8</v>
      </c>
      <c r="U51" s="58">
        <v>0.16142899999999999</v>
      </c>
    </row>
    <row r="52" spans="7:21" ht="16" x14ac:dyDescent="0.2">
      <c r="G52" s="32">
        <v>10</v>
      </c>
      <c r="H52" s="29" t="s">
        <v>62</v>
      </c>
      <c r="I52" s="29">
        <v>10</v>
      </c>
      <c r="J52" s="40">
        <v>0.26261800000000002</v>
      </c>
      <c r="K52" s="30">
        <f t="shared" si="3"/>
        <v>0.26261800000000002</v>
      </c>
      <c r="R52" s="57">
        <v>8</v>
      </c>
      <c r="S52" s="58" t="s">
        <v>75</v>
      </c>
      <c r="T52" s="58">
        <v>8.5</v>
      </c>
      <c r="U52" s="58">
        <v>9.7656000000000007E-2</v>
      </c>
    </row>
    <row r="53" spans="7:21" ht="16" x14ac:dyDescent="0.2">
      <c r="G53" s="32">
        <v>0</v>
      </c>
      <c r="H53" s="29" t="s">
        <v>53</v>
      </c>
      <c r="I53" s="29">
        <v>17</v>
      </c>
      <c r="J53" s="40">
        <v>0.88863800000000004</v>
      </c>
      <c r="K53" s="30">
        <f t="shared" si="3"/>
        <v>0.88863800000000004</v>
      </c>
      <c r="R53" s="57">
        <v>10</v>
      </c>
      <c r="S53" s="58" t="s">
        <v>62</v>
      </c>
      <c r="T53" s="58">
        <v>10</v>
      </c>
      <c r="U53" s="58">
        <v>0.26261800000000002</v>
      </c>
    </row>
    <row r="54" spans="7:21" ht="16" x14ac:dyDescent="0.2">
      <c r="G54" s="32">
        <v>15</v>
      </c>
      <c r="H54" s="29" t="s">
        <v>54</v>
      </c>
      <c r="I54" s="29" t="s">
        <v>22</v>
      </c>
      <c r="J54" s="40" t="s">
        <v>22</v>
      </c>
      <c r="R54" s="57">
        <v>15</v>
      </c>
      <c r="S54" s="58" t="s">
        <v>54</v>
      </c>
      <c r="T54" s="58" t="s">
        <v>22</v>
      </c>
      <c r="U54" s="58" t="s">
        <v>22</v>
      </c>
    </row>
    <row r="56" spans="7:21" x14ac:dyDescent="0.15">
      <c r="H56" s="44"/>
    </row>
  </sheetData>
  <sortState xmlns:xlrd2="http://schemas.microsoft.com/office/spreadsheetml/2017/richdata2" ref="G47:K54">
    <sortCondition ref="J47:J54"/>
  </sortState>
  <conditionalFormatting sqref="J4:J13">
    <cfRule type="cellIs" dxfId="11" priority="4" operator="lessThan">
      <formula>0.1</formula>
    </cfRule>
  </conditionalFormatting>
  <conditionalFormatting sqref="J17:J26">
    <cfRule type="cellIs" dxfId="10" priority="3" operator="lessThan">
      <formula>0.1</formula>
    </cfRule>
  </conditionalFormatting>
  <conditionalFormatting sqref="J31:J43">
    <cfRule type="cellIs" dxfId="9" priority="2" operator="lessThan">
      <formula>0.1</formula>
    </cfRule>
  </conditionalFormatting>
  <conditionalFormatting sqref="J47:J53">
    <cfRule type="cellIs" dxfId="8" priority="1" operator="lessThan">
      <formula>0.1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5A83-A363-434A-A1D6-94A81BDDEFDD}">
  <sheetPr>
    <tabColor rgb="FF7030A0"/>
  </sheetPr>
  <dimension ref="A1:U50"/>
  <sheetViews>
    <sheetView showGridLines="0" topLeftCell="E1" zoomScale="118" zoomScaleNormal="117" workbookViewId="0">
      <selection activeCell="F4" sqref="F4"/>
    </sheetView>
  </sheetViews>
  <sheetFormatPr baseColWidth="10" defaultColWidth="10.83203125" defaultRowHeight="14" x14ac:dyDescent="0.15"/>
  <cols>
    <col min="1" max="1" width="21" style="27" hidden="1" customWidth="1"/>
    <col min="2" max="2" width="14.5" style="28" hidden="1" customWidth="1"/>
    <col min="3" max="3" width="11.33203125" style="28" hidden="1" customWidth="1"/>
    <col min="4" max="4" width="10.5" style="28" hidden="1" customWidth="1"/>
    <col min="5" max="5" width="19.5" style="28" bestFit="1" customWidth="1"/>
    <col min="6" max="6" width="25.33203125" style="28" bestFit="1" customWidth="1"/>
    <col min="7" max="7" width="3.83203125" style="28" bestFit="1" customWidth="1"/>
    <col min="8" max="8" width="15.1640625" style="28" customWidth="1"/>
    <col min="9" max="9" width="9.83203125" style="29" bestFit="1" customWidth="1"/>
    <col min="10" max="10" width="9" style="29" bestFit="1" customWidth="1"/>
    <col min="11" max="11" width="15.33203125" style="30" bestFit="1" customWidth="1"/>
    <col min="12" max="12" width="15.33203125" style="28" customWidth="1"/>
    <col min="13" max="17" width="15.33203125" style="28" hidden="1" customWidth="1"/>
    <col min="18" max="18" width="16.1640625" style="28" customWidth="1"/>
    <col min="19" max="16384" width="10.83203125" style="28"/>
  </cols>
  <sheetData>
    <row r="1" spans="1:21" x14ac:dyDescent="0.15">
      <c r="E1" s="45" t="s">
        <v>43</v>
      </c>
      <c r="F1" s="45" t="s">
        <v>79</v>
      </c>
      <c r="H1" s="28" t="s">
        <v>81</v>
      </c>
    </row>
    <row r="2" spans="1:21" x14ac:dyDescent="0.15">
      <c r="A2" s="27" t="s">
        <v>45</v>
      </c>
      <c r="F2" s="31" t="s">
        <v>88</v>
      </c>
      <c r="H2" s="27" t="s">
        <v>46</v>
      </c>
    </row>
    <row r="3" spans="1:21" ht="16" x14ac:dyDescent="0.2">
      <c r="B3" s="33" t="s">
        <v>47</v>
      </c>
      <c r="C3" s="33" t="s">
        <v>48</v>
      </c>
      <c r="D3" s="33" t="s">
        <v>49</v>
      </c>
      <c r="H3" s="28" t="s">
        <v>47</v>
      </c>
      <c r="I3" s="29" t="s">
        <v>51</v>
      </c>
      <c r="J3" s="32" t="s">
        <v>49</v>
      </c>
      <c r="K3" s="60" t="s">
        <v>52</v>
      </c>
      <c r="L3" s="27"/>
      <c r="M3" s="27"/>
      <c r="N3" s="27"/>
      <c r="O3" s="27"/>
      <c r="P3" s="27"/>
      <c r="Q3" s="27"/>
      <c r="S3" s="57" t="s">
        <v>47</v>
      </c>
      <c r="T3" s="57" t="s">
        <v>51</v>
      </c>
      <c r="U3" s="57" t="s">
        <v>49</v>
      </c>
    </row>
    <row r="4" spans="1:21" ht="16" x14ac:dyDescent="0.2">
      <c r="A4" s="33">
        <v>0</v>
      </c>
      <c r="B4" s="39" t="s">
        <v>53</v>
      </c>
      <c r="C4" s="39">
        <v>-0.92508699999999999</v>
      </c>
      <c r="D4" s="39">
        <v>0.35954799999999998</v>
      </c>
      <c r="G4" s="46">
        <v>11</v>
      </c>
      <c r="H4" s="47" t="s">
        <v>56</v>
      </c>
      <c r="I4" s="29">
        <v>124</v>
      </c>
      <c r="J4" s="40">
        <v>8.8470000000000007E-3</v>
      </c>
      <c r="K4" s="30" t="str">
        <f t="shared" ref="K4:K13" si="0">IF(J4&lt;0.001, _xlfn.CONCAT(J4," (***)"), IF(J4&lt;0.01,_xlfn.CONCAT(J4," (**)"), IF(J4&lt;0.05,_xlfn.CONCAT(J4," (*)"), J4)))</f>
        <v>0.008847 (**)</v>
      </c>
      <c r="R4" s="57">
        <v>0</v>
      </c>
      <c r="S4" s="58" t="s">
        <v>53</v>
      </c>
      <c r="T4" s="58">
        <v>251.5</v>
      </c>
      <c r="U4" s="58">
        <v>0.81516999999999995</v>
      </c>
    </row>
    <row r="5" spans="1:21" ht="16" x14ac:dyDescent="0.2">
      <c r="A5" s="33">
        <v>1</v>
      </c>
      <c r="B5" s="39" t="s">
        <v>55</v>
      </c>
      <c r="C5" s="39">
        <v>-0.24448800000000001</v>
      </c>
      <c r="D5" s="39">
        <v>0.80787399999999998</v>
      </c>
      <c r="G5" s="46">
        <v>15</v>
      </c>
      <c r="H5" s="47" t="s">
        <v>54</v>
      </c>
      <c r="I5" s="29">
        <v>211</v>
      </c>
      <c r="J5" s="40">
        <v>0.214305</v>
      </c>
      <c r="K5" s="30">
        <f t="shared" si="0"/>
        <v>0.214305</v>
      </c>
      <c r="R5" s="57">
        <v>1</v>
      </c>
      <c r="S5" s="58" t="s">
        <v>55</v>
      </c>
      <c r="T5" s="58">
        <v>201</v>
      </c>
      <c r="U5" s="58">
        <v>0.238783</v>
      </c>
    </row>
    <row r="6" spans="1:21" ht="16" x14ac:dyDescent="0.2">
      <c r="A6" s="33">
        <v>2</v>
      </c>
      <c r="B6" s="39" t="s">
        <v>57</v>
      </c>
      <c r="C6" s="39">
        <v>-0.39703300000000002</v>
      </c>
      <c r="D6" s="39">
        <v>0.69317899999999999</v>
      </c>
      <c r="G6" s="46">
        <v>7</v>
      </c>
      <c r="H6" s="47" t="s">
        <v>58</v>
      </c>
      <c r="I6" s="29">
        <v>187</v>
      </c>
      <c r="J6" s="40">
        <v>0.23191300000000001</v>
      </c>
      <c r="K6" s="30">
        <f t="shared" si="0"/>
        <v>0.23191300000000001</v>
      </c>
      <c r="R6" s="57">
        <v>2</v>
      </c>
      <c r="S6" s="58" t="s">
        <v>57</v>
      </c>
      <c r="T6" s="58">
        <v>267</v>
      </c>
      <c r="U6" s="58">
        <v>0.80937999999999999</v>
      </c>
    </row>
    <row r="7" spans="1:21" ht="16" x14ac:dyDescent="0.2">
      <c r="A7" s="33">
        <v>4</v>
      </c>
      <c r="B7" s="39" t="s">
        <v>59</v>
      </c>
      <c r="C7" s="39">
        <v>0.65697700000000003</v>
      </c>
      <c r="D7" s="39">
        <v>0.51415</v>
      </c>
      <c r="G7" s="46">
        <v>1</v>
      </c>
      <c r="H7" s="47" t="s">
        <v>55</v>
      </c>
      <c r="I7" s="29">
        <v>201</v>
      </c>
      <c r="J7" s="40">
        <v>0.238783</v>
      </c>
      <c r="K7" s="30">
        <f t="shared" si="0"/>
        <v>0.238783</v>
      </c>
      <c r="R7" s="57">
        <v>3</v>
      </c>
      <c r="S7" s="58" t="s">
        <v>60</v>
      </c>
      <c r="T7" s="58">
        <v>218.5</v>
      </c>
      <c r="U7" s="58">
        <v>0.26793600000000001</v>
      </c>
    </row>
    <row r="8" spans="1:21" ht="16" x14ac:dyDescent="0.2">
      <c r="A8" s="33">
        <v>5</v>
      </c>
      <c r="B8" s="39" t="s">
        <v>61</v>
      </c>
      <c r="C8" s="39">
        <v>0.553172</v>
      </c>
      <c r="D8" s="39">
        <v>0.58271300000000004</v>
      </c>
      <c r="G8" s="46">
        <v>3</v>
      </c>
      <c r="H8" s="47" t="s">
        <v>60</v>
      </c>
      <c r="I8" s="29">
        <v>218.5</v>
      </c>
      <c r="J8" s="40">
        <v>0.26793600000000001</v>
      </c>
      <c r="K8" s="30">
        <f t="shared" si="0"/>
        <v>0.26793600000000001</v>
      </c>
      <c r="R8" s="57">
        <v>5</v>
      </c>
      <c r="S8" s="58" t="s">
        <v>59</v>
      </c>
      <c r="T8" s="58">
        <v>240</v>
      </c>
      <c r="U8" s="58">
        <v>0.65359400000000001</v>
      </c>
    </row>
    <row r="9" spans="1:21" ht="16" x14ac:dyDescent="0.2">
      <c r="A9" s="33">
        <v>8</v>
      </c>
      <c r="B9" s="39" t="s">
        <v>62</v>
      </c>
      <c r="C9" s="39">
        <v>-0.136905</v>
      </c>
      <c r="D9" s="39">
        <v>0.89166699999999999</v>
      </c>
      <c r="G9" s="32">
        <v>10</v>
      </c>
      <c r="H9" s="29" t="s">
        <v>62</v>
      </c>
      <c r="I9" s="29">
        <v>236</v>
      </c>
      <c r="J9" s="40">
        <v>0.60057700000000003</v>
      </c>
      <c r="K9" s="30">
        <f t="shared" si="0"/>
        <v>0.60057700000000003</v>
      </c>
      <c r="R9" s="57">
        <v>6</v>
      </c>
      <c r="S9" s="58" t="s">
        <v>61</v>
      </c>
      <c r="T9" s="58">
        <v>248.5</v>
      </c>
      <c r="U9" s="58">
        <v>0.77192899999999998</v>
      </c>
    </row>
    <row r="10" spans="1:21" ht="16" x14ac:dyDescent="0.2">
      <c r="G10" s="46">
        <v>5</v>
      </c>
      <c r="H10" s="47" t="s">
        <v>59</v>
      </c>
      <c r="I10" s="29">
        <v>240</v>
      </c>
      <c r="J10" s="40">
        <v>0.65359400000000001</v>
      </c>
      <c r="K10" s="30">
        <f t="shared" si="0"/>
        <v>0.65359400000000001</v>
      </c>
      <c r="R10" s="57">
        <v>7</v>
      </c>
      <c r="S10" s="58" t="s">
        <v>58</v>
      </c>
      <c r="T10" s="58">
        <v>187</v>
      </c>
      <c r="U10" s="58">
        <v>0.23191300000000001</v>
      </c>
    </row>
    <row r="11" spans="1:21" ht="16" x14ac:dyDescent="0.2">
      <c r="A11" s="27" t="s">
        <v>63</v>
      </c>
      <c r="G11" s="46">
        <v>6</v>
      </c>
      <c r="H11" s="47" t="s">
        <v>61</v>
      </c>
      <c r="I11" s="29">
        <v>248.5</v>
      </c>
      <c r="J11" s="40">
        <v>0.77192899999999998</v>
      </c>
      <c r="K11" s="30">
        <f t="shared" si="0"/>
        <v>0.77192899999999998</v>
      </c>
      <c r="R11" s="57">
        <v>10</v>
      </c>
      <c r="S11" s="58" t="s">
        <v>62</v>
      </c>
      <c r="T11" s="58">
        <v>236</v>
      </c>
      <c r="U11" s="58">
        <v>0.60057700000000003</v>
      </c>
    </row>
    <row r="12" spans="1:21" ht="16" x14ac:dyDescent="0.2">
      <c r="B12" s="33" t="s">
        <v>47</v>
      </c>
      <c r="C12" s="33" t="s">
        <v>48</v>
      </c>
      <c r="D12" s="33" t="s">
        <v>49</v>
      </c>
      <c r="G12" s="46">
        <v>2</v>
      </c>
      <c r="H12" s="47" t="s">
        <v>57</v>
      </c>
      <c r="I12" s="29">
        <v>267</v>
      </c>
      <c r="J12" s="40">
        <v>0.80937999999999999</v>
      </c>
      <c r="K12" s="30">
        <f t="shared" si="0"/>
        <v>0.80937999999999999</v>
      </c>
      <c r="R12" s="57">
        <v>11</v>
      </c>
      <c r="S12" s="58" t="s">
        <v>56</v>
      </c>
      <c r="T12" s="58">
        <v>124</v>
      </c>
      <c r="U12" s="58">
        <v>8.8470000000000007E-3</v>
      </c>
    </row>
    <row r="13" spans="1:21" ht="16" x14ac:dyDescent="0.2">
      <c r="A13" s="33">
        <v>0</v>
      </c>
      <c r="B13" s="39" t="s">
        <v>53</v>
      </c>
      <c r="C13" s="39">
        <v>-0.27916400000000002</v>
      </c>
      <c r="D13" s="39">
        <v>0.78369500000000003</v>
      </c>
      <c r="F13" s="39"/>
      <c r="G13" s="28">
        <v>0</v>
      </c>
      <c r="H13" s="28" t="s">
        <v>53</v>
      </c>
      <c r="I13" s="28">
        <v>251.5</v>
      </c>
      <c r="J13" s="66">
        <v>0.81516999999999995</v>
      </c>
      <c r="K13" s="30">
        <f t="shared" si="0"/>
        <v>0.81516999999999995</v>
      </c>
      <c r="R13" s="57">
        <v>15</v>
      </c>
      <c r="S13" s="58" t="s">
        <v>54</v>
      </c>
      <c r="T13" s="58">
        <v>211</v>
      </c>
      <c r="U13" s="58">
        <v>0.214305</v>
      </c>
    </row>
    <row r="14" spans="1:21" ht="16" x14ac:dyDescent="0.2">
      <c r="A14" s="33"/>
      <c r="B14" s="39"/>
      <c r="C14" s="39"/>
      <c r="D14" s="39"/>
      <c r="F14" s="39"/>
      <c r="I14" s="28"/>
      <c r="J14" s="66"/>
      <c r="R14" s="57"/>
      <c r="S14" s="58"/>
      <c r="T14" s="58"/>
      <c r="U14" s="58"/>
    </row>
    <row r="15" spans="1:21" x14ac:dyDescent="0.15">
      <c r="A15" s="33">
        <v>0</v>
      </c>
      <c r="B15" s="39" t="s">
        <v>53</v>
      </c>
      <c r="C15" s="39">
        <v>-0.66838200000000003</v>
      </c>
      <c r="D15" s="39">
        <v>0.51654100000000003</v>
      </c>
      <c r="G15" s="45" t="s">
        <v>64</v>
      </c>
    </row>
    <row r="16" spans="1:21" ht="16" x14ac:dyDescent="0.2">
      <c r="A16" s="33">
        <v>1</v>
      </c>
      <c r="B16" s="39" t="s">
        <v>55</v>
      </c>
      <c r="C16" s="39">
        <v>8.7390999999999996E-2</v>
      </c>
      <c r="D16" s="39">
        <v>0.932508</v>
      </c>
      <c r="H16" s="28" t="s">
        <v>47</v>
      </c>
      <c r="I16" s="32" t="s">
        <v>51</v>
      </c>
      <c r="J16" s="32" t="s">
        <v>49</v>
      </c>
      <c r="K16" s="60" t="s">
        <v>52</v>
      </c>
      <c r="S16" s="57" t="s">
        <v>47</v>
      </c>
      <c r="T16" s="57" t="s">
        <v>51</v>
      </c>
      <c r="U16" s="57" t="s">
        <v>49</v>
      </c>
    </row>
    <row r="17" spans="1:21" ht="16" x14ac:dyDescent="0.2">
      <c r="A17" s="33">
        <v>2</v>
      </c>
      <c r="B17" s="39" t="s">
        <v>57</v>
      </c>
      <c r="C17" s="39">
        <v>-1.2124360000000001</v>
      </c>
      <c r="D17" s="39">
        <v>0.27091500000000002</v>
      </c>
      <c r="G17" s="62">
        <v>0</v>
      </c>
      <c r="H17" s="62" t="s">
        <v>53</v>
      </c>
      <c r="I17" s="62">
        <v>0</v>
      </c>
      <c r="J17" s="63">
        <v>4.8799999999999999E-4</v>
      </c>
      <c r="K17" s="64" t="str">
        <f t="shared" ref="K17" si="1">IF(J17&lt;0.001, _xlfn.CONCAT(J17," (***)"), IF(J17&lt;0.01,_xlfn.CONCAT(J17," (**)"), IF(J17&lt;0.05,_xlfn.CONCAT(J17," (*)"), J17)))</f>
        <v>0.000488 (***)</v>
      </c>
      <c r="R17" s="57">
        <v>0</v>
      </c>
      <c r="S17" s="58" t="s">
        <v>53</v>
      </c>
      <c r="T17" s="58">
        <v>0</v>
      </c>
      <c r="U17" s="58">
        <v>4.8799999999999999E-4</v>
      </c>
    </row>
    <row r="18" spans="1:21" x14ac:dyDescent="0.15">
      <c r="A18" s="33"/>
      <c r="B18" s="39"/>
      <c r="C18" s="39"/>
      <c r="D18" s="39"/>
      <c r="F18" s="39"/>
    </row>
    <row r="19" spans="1:21" x14ac:dyDescent="0.15">
      <c r="A19" s="33"/>
      <c r="B19" s="39"/>
      <c r="C19" s="39"/>
      <c r="D19" s="39"/>
      <c r="F19" s="39"/>
    </row>
    <row r="20" spans="1:21" ht="15" thickBot="1" x14ac:dyDescent="0.2">
      <c r="A20" s="33">
        <v>2</v>
      </c>
      <c r="B20" s="39" t="s">
        <v>57</v>
      </c>
      <c r="C20" s="39">
        <v>-0.43520399999999998</v>
      </c>
      <c r="D20" s="39">
        <v>0.66888899999999996</v>
      </c>
      <c r="F20" s="39"/>
      <c r="G20" s="45" t="s">
        <v>68</v>
      </c>
      <c r="M20" s="27" t="s">
        <v>82</v>
      </c>
    </row>
    <row r="21" spans="1:21" ht="16" x14ac:dyDescent="0.2">
      <c r="A21" s="33">
        <v>4</v>
      </c>
      <c r="B21" s="39" t="s">
        <v>59</v>
      </c>
      <c r="C21" s="39">
        <v>0.71356200000000003</v>
      </c>
      <c r="D21" s="39">
        <v>0.48464800000000002</v>
      </c>
      <c r="F21" s="39"/>
      <c r="H21" s="28" t="s">
        <v>47</v>
      </c>
      <c r="I21" s="29" t="s">
        <v>51</v>
      </c>
      <c r="J21" s="32" t="s">
        <v>49</v>
      </c>
      <c r="K21" s="60" t="s">
        <v>52</v>
      </c>
      <c r="M21" s="48" t="s">
        <v>70</v>
      </c>
      <c r="N21" s="49" t="s">
        <v>83</v>
      </c>
      <c r="O21" s="50" t="s">
        <v>84</v>
      </c>
      <c r="S21" s="57" t="s">
        <v>47</v>
      </c>
      <c r="T21" s="57" t="s">
        <v>51</v>
      </c>
      <c r="U21" s="57" t="s">
        <v>49</v>
      </c>
    </row>
    <row r="22" spans="1:21" ht="16" x14ac:dyDescent="0.2">
      <c r="A22" s="33">
        <v>5</v>
      </c>
      <c r="B22" s="39" t="s">
        <v>61</v>
      </c>
      <c r="C22" s="39">
        <v>-0.13297600000000001</v>
      </c>
      <c r="D22" s="39">
        <v>0.89577399999999996</v>
      </c>
      <c r="F22" s="39"/>
      <c r="G22" s="46">
        <v>0</v>
      </c>
      <c r="H22" s="47" t="s">
        <v>53</v>
      </c>
      <c r="I22" s="29">
        <v>12</v>
      </c>
      <c r="J22" s="40">
        <v>3.4169999999999999E-2</v>
      </c>
      <c r="K22" s="30" t="str">
        <f t="shared" ref="K22:K33" si="2">IF(J22&lt;0.001, _xlfn.CONCAT(J22," (***)"), IF(J22&lt;0.01,_xlfn.CONCAT(J22," (**)"), IF(J22&lt;0.05,_xlfn.CONCAT(J22," (*)"), J22)))</f>
        <v>0.03417 (*)</v>
      </c>
      <c r="M22" s="51"/>
      <c r="N22" s="52"/>
      <c r="O22" s="53"/>
      <c r="R22" s="57">
        <v>0</v>
      </c>
      <c r="S22" s="58" t="s">
        <v>53</v>
      </c>
      <c r="T22" s="58">
        <v>12</v>
      </c>
      <c r="U22" s="58">
        <v>3.4169999999999999E-2</v>
      </c>
    </row>
    <row r="23" spans="1:21" ht="16" x14ac:dyDescent="0.2">
      <c r="A23" s="33">
        <v>8</v>
      </c>
      <c r="B23" s="39" t="s">
        <v>62</v>
      </c>
      <c r="C23" s="39">
        <v>-0.90751800000000005</v>
      </c>
      <c r="D23" s="39">
        <v>0.3755</v>
      </c>
      <c r="F23" s="39"/>
      <c r="G23" s="46">
        <v>3</v>
      </c>
      <c r="H23" s="47" t="s">
        <v>60</v>
      </c>
      <c r="I23" s="29">
        <v>27</v>
      </c>
      <c r="J23" s="40">
        <v>6.3721E-2</v>
      </c>
      <c r="K23" s="30">
        <f t="shared" si="2"/>
        <v>6.3721E-2</v>
      </c>
      <c r="M23" s="51"/>
      <c r="N23" s="52"/>
      <c r="O23" s="53"/>
      <c r="R23" s="57">
        <v>1</v>
      </c>
      <c r="S23" s="58" t="s">
        <v>55</v>
      </c>
      <c r="T23" s="58">
        <v>36.5</v>
      </c>
      <c r="U23" s="58">
        <v>0.207764</v>
      </c>
    </row>
    <row r="24" spans="1:21" ht="16" x14ac:dyDescent="0.2">
      <c r="G24" s="46">
        <v>11</v>
      </c>
      <c r="H24" s="47" t="s">
        <v>56</v>
      </c>
      <c r="I24" s="29">
        <v>20</v>
      </c>
      <c r="J24" s="40">
        <v>7.4647000000000005E-2</v>
      </c>
      <c r="K24" s="30">
        <f t="shared" si="2"/>
        <v>7.4647000000000005E-2</v>
      </c>
      <c r="M24" s="51"/>
      <c r="N24" s="52"/>
      <c r="O24" s="53"/>
      <c r="R24" s="57">
        <v>2</v>
      </c>
      <c r="S24" s="58" t="s">
        <v>57</v>
      </c>
      <c r="T24" s="58">
        <v>33</v>
      </c>
      <c r="U24" s="58">
        <v>0.22089900000000001</v>
      </c>
    </row>
    <row r="25" spans="1:21" ht="17" thickBot="1" x14ac:dyDescent="0.25">
      <c r="A25" s="27" t="s">
        <v>65</v>
      </c>
      <c r="G25" s="46">
        <v>7</v>
      </c>
      <c r="H25" s="47" t="s">
        <v>58</v>
      </c>
      <c r="I25" s="29">
        <v>29</v>
      </c>
      <c r="J25" s="40">
        <v>8.3252000000000007E-2</v>
      </c>
      <c r="K25" s="30">
        <f t="shared" si="2"/>
        <v>8.3252000000000007E-2</v>
      </c>
      <c r="M25" s="54"/>
      <c r="N25" s="55"/>
      <c r="O25" s="56"/>
      <c r="R25" s="57">
        <v>3</v>
      </c>
      <c r="S25" s="58" t="s">
        <v>60</v>
      </c>
      <c r="T25" s="58">
        <v>27</v>
      </c>
      <c r="U25" s="58">
        <v>6.3721E-2</v>
      </c>
    </row>
    <row r="26" spans="1:21" ht="16" x14ac:dyDescent="0.2">
      <c r="A26" s="33"/>
      <c r="B26" s="33" t="s">
        <v>47</v>
      </c>
      <c r="C26" s="33" t="s">
        <v>48</v>
      </c>
      <c r="D26" s="33" t="s">
        <v>49</v>
      </c>
      <c r="G26" s="28">
        <v>15</v>
      </c>
      <c r="H26" s="28" t="s">
        <v>54</v>
      </c>
      <c r="I26" s="29">
        <v>30</v>
      </c>
      <c r="J26" s="29">
        <v>9.4603999999999994E-2</v>
      </c>
      <c r="K26" s="30">
        <f t="shared" si="2"/>
        <v>9.4603999999999994E-2</v>
      </c>
      <c r="R26" s="57">
        <v>5</v>
      </c>
      <c r="S26" s="58" t="s">
        <v>59</v>
      </c>
      <c r="T26" s="58">
        <v>43.5</v>
      </c>
      <c r="U26" s="58">
        <v>0.38940399999999997</v>
      </c>
    </row>
    <row r="27" spans="1:21" ht="16" x14ac:dyDescent="0.2">
      <c r="A27" s="33">
        <v>0</v>
      </c>
      <c r="B27" s="39" t="s">
        <v>53</v>
      </c>
      <c r="C27" s="39">
        <v>-0.57473700000000005</v>
      </c>
      <c r="D27" s="39">
        <v>0.57346299999999995</v>
      </c>
      <c r="G27" s="46">
        <v>10</v>
      </c>
      <c r="H27" s="47" t="s">
        <v>62</v>
      </c>
      <c r="I27" s="29">
        <v>22</v>
      </c>
      <c r="J27" s="40">
        <v>0.18217</v>
      </c>
      <c r="K27" s="30">
        <f t="shared" si="2"/>
        <v>0.18217</v>
      </c>
      <c r="R27" s="57">
        <v>6</v>
      </c>
      <c r="S27" s="58" t="s">
        <v>61</v>
      </c>
      <c r="T27" s="58">
        <v>40</v>
      </c>
      <c r="U27" s="58">
        <v>0.43262600000000001</v>
      </c>
    </row>
    <row r="28" spans="1:21" ht="16" x14ac:dyDescent="0.2">
      <c r="A28" s="33">
        <v>1</v>
      </c>
      <c r="B28" s="39" t="s">
        <v>55</v>
      </c>
      <c r="C28" s="39">
        <v>-1.0531839999999999</v>
      </c>
      <c r="D28" s="39">
        <v>0.30546699999999999</v>
      </c>
      <c r="G28" s="46">
        <v>8</v>
      </c>
      <c r="H28" s="47" t="s">
        <v>75</v>
      </c>
      <c r="I28" s="29">
        <v>36.5</v>
      </c>
      <c r="J28" s="40">
        <v>0.18762200000000001</v>
      </c>
      <c r="K28" s="30">
        <f t="shared" si="2"/>
        <v>0.18762200000000001</v>
      </c>
      <c r="R28" s="57">
        <v>7</v>
      </c>
      <c r="S28" s="58" t="s">
        <v>58</v>
      </c>
      <c r="T28" s="58">
        <v>29</v>
      </c>
      <c r="U28" s="58">
        <v>8.3252000000000007E-2</v>
      </c>
    </row>
    <row r="29" spans="1:21" ht="16" x14ac:dyDescent="0.2">
      <c r="A29" s="28">
        <v>2</v>
      </c>
      <c r="B29" s="28" t="s">
        <v>57</v>
      </c>
      <c r="C29" s="28">
        <v>-0.22514700000000001</v>
      </c>
      <c r="D29" s="28">
        <v>0.82426900000000003</v>
      </c>
      <c r="G29" s="28">
        <v>1</v>
      </c>
      <c r="H29" s="28" t="s">
        <v>55</v>
      </c>
      <c r="I29" s="28">
        <v>36.5</v>
      </c>
      <c r="J29" s="28">
        <v>0.207764</v>
      </c>
      <c r="K29" s="30">
        <f t="shared" si="2"/>
        <v>0.207764</v>
      </c>
      <c r="R29" s="67">
        <v>8</v>
      </c>
      <c r="S29" s="67" t="s">
        <v>75</v>
      </c>
      <c r="T29" s="67">
        <v>36.5</v>
      </c>
      <c r="U29" s="67">
        <v>0.18762200000000001</v>
      </c>
    </row>
    <row r="30" spans="1:21" ht="16" x14ac:dyDescent="0.2">
      <c r="A30" s="33">
        <v>4</v>
      </c>
      <c r="B30" s="39" t="s">
        <v>59</v>
      </c>
      <c r="C30" s="39">
        <v>-0.420601</v>
      </c>
      <c r="D30" s="39">
        <v>0.67876599999999998</v>
      </c>
      <c r="G30" s="46">
        <v>2</v>
      </c>
      <c r="H30" s="47" t="s">
        <v>57</v>
      </c>
      <c r="I30" s="29">
        <v>33</v>
      </c>
      <c r="J30" s="40">
        <v>0.22089900000000001</v>
      </c>
      <c r="K30" s="30">
        <f t="shared" si="2"/>
        <v>0.22089900000000001</v>
      </c>
      <c r="R30" s="57">
        <v>9</v>
      </c>
      <c r="S30" s="58" t="s">
        <v>76</v>
      </c>
      <c r="T30" s="58">
        <v>43.5</v>
      </c>
      <c r="U30" s="58">
        <v>0.35913099999999998</v>
      </c>
    </row>
    <row r="31" spans="1:21" ht="16" x14ac:dyDescent="0.2">
      <c r="A31" s="33">
        <v>5</v>
      </c>
      <c r="B31" s="39" t="s">
        <v>61</v>
      </c>
      <c r="C31" s="39">
        <v>0.45339200000000002</v>
      </c>
      <c r="D31" s="39">
        <v>0.65540200000000004</v>
      </c>
      <c r="G31" s="46">
        <v>9</v>
      </c>
      <c r="H31" s="47" t="s">
        <v>76</v>
      </c>
      <c r="I31" s="29">
        <v>43.5</v>
      </c>
      <c r="J31" s="40">
        <v>0.35913099999999998</v>
      </c>
      <c r="K31" s="30">
        <f t="shared" si="2"/>
        <v>0.35913099999999998</v>
      </c>
      <c r="R31" s="57">
        <v>10</v>
      </c>
      <c r="S31" s="58" t="s">
        <v>62</v>
      </c>
      <c r="T31" s="58">
        <v>22</v>
      </c>
      <c r="U31" s="58">
        <v>0.18217</v>
      </c>
    </row>
    <row r="32" spans="1:21" ht="16" x14ac:dyDescent="0.2">
      <c r="A32" s="33">
        <v>8</v>
      </c>
      <c r="B32" s="39" t="s">
        <v>62</v>
      </c>
      <c r="C32" s="39">
        <v>0.99187000000000003</v>
      </c>
      <c r="D32" s="39">
        <v>0.33204600000000001</v>
      </c>
      <c r="G32" s="46">
        <v>5</v>
      </c>
      <c r="H32" s="47" t="s">
        <v>59</v>
      </c>
      <c r="I32" s="29">
        <v>43.5</v>
      </c>
      <c r="J32" s="40">
        <v>0.38940399999999997</v>
      </c>
      <c r="K32" s="30">
        <f t="shared" si="2"/>
        <v>0.38940399999999997</v>
      </c>
      <c r="R32" s="57">
        <v>11</v>
      </c>
      <c r="S32" s="58" t="s">
        <v>56</v>
      </c>
      <c r="T32" s="58">
        <v>20</v>
      </c>
      <c r="U32" s="58">
        <v>7.4647000000000005E-2</v>
      </c>
    </row>
    <row r="33" spans="1:21" ht="16" x14ac:dyDescent="0.2">
      <c r="G33" s="46">
        <v>6</v>
      </c>
      <c r="H33" s="47" t="s">
        <v>61</v>
      </c>
      <c r="I33" s="29">
        <v>40</v>
      </c>
      <c r="J33" s="40">
        <v>0.43262600000000001</v>
      </c>
      <c r="K33" s="30">
        <f t="shared" si="2"/>
        <v>0.43262600000000001</v>
      </c>
      <c r="R33" s="57">
        <v>15</v>
      </c>
      <c r="S33" s="58" t="s">
        <v>54</v>
      </c>
      <c r="T33" s="58">
        <v>30</v>
      </c>
      <c r="U33" s="58">
        <v>9.4603999999999994E-2</v>
      </c>
    </row>
    <row r="34" spans="1:21" x14ac:dyDescent="0.15">
      <c r="A34" s="27" t="s">
        <v>67</v>
      </c>
      <c r="R34" s="42"/>
      <c r="S34" s="43"/>
      <c r="T34" s="43"/>
      <c r="U34" s="43"/>
    </row>
    <row r="37" spans="1:21" ht="16" x14ac:dyDescent="0.2">
      <c r="G37" s="45" t="s">
        <v>77</v>
      </c>
      <c r="R37" s="37"/>
      <c r="S37" s="37"/>
      <c r="T37" s="37"/>
      <c r="U37" s="38"/>
    </row>
    <row r="38" spans="1:21" ht="16" x14ac:dyDescent="0.2">
      <c r="H38" s="28" t="s">
        <v>47</v>
      </c>
      <c r="I38" s="32" t="s">
        <v>51</v>
      </c>
      <c r="J38" s="32" t="s">
        <v>49</v>
      </c>
      <c r="K38" s="60" t="s">
        <v>52</v>
      </c>
      <c r="S38" s="57" t="s">
        <v>47</v>
      </c>
      <c r="T38" s="57" t="s">
        <v>51</v>
      </c>
      <c r="U38" s="57" t="s">
        <v>49</v>
      </c>
    </row>
    <row r="39" spans="1:21" ht="16" x14ac:dyDescent="0.2">
      <c r="G39" s="46">
        <v>0</v>
      </c>
      <c r="H39" s="47" t="s">
        <v>53</v>
      </c>
      <c r="I39" s="29">
        <v>4</v>
      </c>
      <c r="J39" s="40">
        <v>0.21875</v>
      </c>
      <c r="K39" s="30">
        <f t="shared" ref="K39:K46" si="3">IF(J39&lt;0.001, _xlfn.CONCAT(J39," (***)"), IF(J39&lt;0.01,_xlfn.CONCAT(J39," (**)"), IF(J39&lt;0.05,_xlfn.CONCAT(J39," (*)"), J39)))</f>
        <v>0.21875</v>
      </c>
      <c r="R39" s="57">
        <v>0</v>
      </c>
      <c r="S39" s="58" t="s">
        <v>53</v>
      </c>
      <c r="T39" s="58">
        <v>4</v>
      </c>
      <c r="U39" s="58">
        <v>0.21875</v>
      </c>
    </row>
    <row r="40" spans="1:21" ht="16" x14ac:dyDescent="0.2">
      <c r="G40" s="46">
        <v>1</v>
      </c>
      <c r="H40" s="47" t="s">
        <v>55</v>
      </c>
      <c r="I40" s="29">
        <v>6</v>
      </c>
      <c r="J40" s="40">
        <v>0.4375</v>
      </c>
      <c r="K40" s="30">
        <f t="shared" si="3"/>
        <v>0.4375</v>
      </c>
      <c r="R40" s="57">
        <v>1</v>
      </c>
      <c r="S40" s="58" t="s">
        <v>55</v>
      </c>
      <c r="T40" s="58">
        <v>6</v>
      </c>
      <c r="U40" s="58">
        <v>0.4375</v>
      </c>
    </row>
    <row r="41" spans="1:21" ht="16" x14ac:dyDescent="0.2">
      <c r="G41" s="46">
        <v>2</v>
      </c>
      <c r="H41" s="47" t="s">
        <v>57</v>
      </c>
      <c r="I41" s="29">
        <v>7</v>
      </c>
      <c r="J41" s="40">
        <v>0.5625</v>
      </c>
      <c r="K41" s="30">
        <f t="shared" si="3"/>
        <v>0.5625</v>
      </c>
      <c r="R41" s="57">
        <v>2</v>
      </c>
      <c r="S41" s="58" t="s">
        <v>57</v>
      </c>
      <c r="T41" s="58">
        <v>7</v>
      </c>
      <c r="U41" s="58">
        <v>0.5625</v>
      </c>
    </row>
    <row r="42" spans="1:21" ht="16" x14ac:dyDescent="0.2">
      <c r="G42" s="46">
        <v>5</v>
      </c>
      <c r="H42" s="47" t="s">
        <v>59</v>
      </c>
      <c r="I42" s="29">
        <v>8.5</v>
      </c>
      <c r="J42" s="40">
        <v>0.84375</v>
      </c>
      <c r="K42" s="30">
        <f t="shared" si="3"/>
        <v>0.84375</v>
      </c>
      <c r="R42" s="57">
        <v>5</v>
      </c>
      <c r="S42" s="58" t="s">
        <v>59</v>
      </c>
      <c r="T42" s="58">
        <v>8.5</v>
      </c>
      <c r="U42" s="58">
        <v>0.84375</v>
      </c>
    </row>
    <row r="43" spans="1:21" ht="16" x14ac:dyDescent="0.2">
      <c r="G43" s="28">
        <v>6</v>
      </c>
      <c r="H43" s="28" t="s">
        <v>61</v>
      </c>
      <c r="I43" s="29">
        <v>6</v>
      </c>
      <c r="J43" s="29">
        <v>0.68583000000000005</v>
      </c>
      <c r="K43" s="30">
        <f t="shared" si="3"/>
        <v>0.68583000000000005</v>
      </c>
      <c r="R43" s="57">
        <v>6</v>
      </c>
      <c r="S43" s="58" t="s">
        <v>61</v>
      </c>
      <c r="T43" s="58">
        <v>6</v>
      </c>
      <c r="U43" s="58">
        <v>0.68583000000000005</v>
      </c>
    </row>
    <row r="44" spans="1:21" ht="16" x14ac:dyDescent="0.2">
      <c r="G44" s="46">
        <v>9</v>
      </c>
      <c r="H44" s="47" t="s">
        <v>76</v>
      </c>
      <c r="I44" s="29">
        <v>8.5</v>
      </c>
      <c r="J44" s="40">
        <v>0.6875</v>
      </c>
      <c r="K44" s="30">
        <f t="shared" si="3"/>
        <v>0.6875</v>
      </c>
      <c r="R44" s="57">
        <v>9</v>
      </c>
      <c r="S44" s="58" t="s">
        <v>76</v>
      </c>
      <c r="T44" s="58">
        <v>8.5</v>
      </c>
      <c r="U44" s="58">
        <v>0.6875</v>
      </c>
    </row>
    <row r="45" spans="1:21" ht="16" x14ac:dyDescent="0.2">
      <c r="G45" s="46">
        <v>10</v>
      </c>
      <c r="H45" s="47" t="s">
        <v>62</v>
      </c>
      <c r="I45" s="29">
        <v>10</v>
      </c>
      <c r="J45" s="40">
        <v>1</v>
      </c>
      <c r="K45" s="30">
        <f t="shared" si="3"/>
        <v>1</v>
      </c>
      <c r="R45" s="57">
        <v>10</v>
      </c>
      <c r="S45" s="58" t="s">
        <v>62</v>
      </c>
      <c r="T45" s="58">
        <v>10</v>
      </c>
      <c r="U45" s="58">
        <v>1</v>
      </c>
    </row>
    <row r="46" spans="1:21" ht="16" x14ac:dyDescent="0.2">
      <c r="G46" s="28">
        <v>15</v>
      </c>
      <c r="H46" s="28" t="s">
        <v>54</v>
      </c>
      <c r="I46" s="29" t="s">
        <v>22</v>
      </c>
      <c r="J46" s="29" t="s">
        <v>22</v>
      </c>
      <c r="K46" s="30" t="str">
        <f t="shared" si="3"/>
        <v>N/A</v>
      </c>
      <c r="R46" s="57">
        <v>15</v>
      </c>
      <c r="S46" s="58" t="s">
        <v>54</v>
      </c>
      <c r="T46" s="58" t="s">
        <v>22</v>
      </c>
      <c r="U46" s="58" t="s">
        <v>22</v>
      </c>
    </row>
    <row r="50" spans="8:8" x14ac:dyDescent="0.15">
      <c r="H50" s="65"/>
    </row>
  </sheetData>
  <sortState xmlns:xlrd2="http://schemas.microsoft.com/office/spreadsheetml/2017/richdata2" ref="G22:K33">
    <sortCondition ref="J22:J33"/>
  </sortState>
  <conditionalFormatting sqref="J4:J12">
    <cfRule type="cellIs" dxfId="7" priority="4" operator="lessThan">
      <formula>0.1</formula>
    </cfRule>
  </conditionalFormatting>
  <conditionalFormatting sqref="J17">
    <cfRule type="cellIs" dxfId="6" priority="2" operator="lessThan">
      <formula>0.1</formula>
    </cfRule>
  </conditionalFormatting>
  <conditionalFormatting sqref="J22:J31">
    <cfRule type="cellIs" dxfId="5" priority="3" operator="lessThan">
      <formula>0.1</formula>
    </cfRule>
  </conditionalFormatting>
  <conditionalFormatting sqref="J38:J42">
    <cfRule type="cellIs" dxfId="4" priority="1" operator="lessThan">
      <formula>0.1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E0A2-5BA3-0C49-8090-1472AF330887}">
  <sheetPr>
    <tabColor rgb="FF7030A0"/>
  </sheetPr>
  <dimension ref="A1:V54"/>
  <sheetViews>
    <sheetView showGridLines="0" topLeftCell="E1" zoomScale="117" zoomScaleNormal="117" workbookViewId="0">
      <selection activeCell="I9" sqref="I9"/>
    </sheetView>
  </sheetViews>
  <sheetFormatPr baseColWidth="10" defaultColWidth="10.83203125" defaultRowHeight="14" x14ac:dyDescent="0.15"/>
  <cols>
    <col min="1" max="1" width="21" style="27" hidden="1" customWidth="1"/>
    <col min="2" max="2" width="14.5" style="28" hidden="1" customWidth="1"/>
    <col min="3" max="3" width="11.33203125" style="28" hidden="1" customWidth="1"/>
    <col min="4" max="4" width="10.5" style="28" hidden="1" customWidth="1"/>
    <col min="5" max="5" width="20.1640625" style="28" bestFit="1" customWidth="1"/>
    <col min="6" max="6" width="23.83203125" style="28" bestFit="1" customWidth="1"/>
    <col min="7" max="7" width="9.83203125" style="28" bestFit="1" customWidth="1"/>
    <col min="8" max="8" width="15.1640625" style="28" customWidth="1"/>
    <col min="9" max="9" width="9.83203125" style="29" bestFit="1" customWidth="1"/>
    <col min="10" max="10" width="9" style="29" bestFit="1" customWidth="1"/>
    <col min="11" max="11" width="15.33203125" style="30" bestFit="1" customWidth="1"/>
    <col min="12" max="12" width="15.33203125" style="28" customWidth="1"/>
    <col min="13" max="16" width="15.33203125" style="28" hidden="1" customWidth="1"/>
    <col min="17" max="17" width="15.33203125" style="28" customWidth="1"/>
    <col min="18" max="18" width="14.33203125" style="28" customWidth="1"/>
    <col min="19" max="19" width="17.83203125" style="28" customWidth="1"/>
    <col min="20" max="16384" width="10.83203125" style="28"/>
  </cols>
  <sheetData>
    <row r="1" spans="1:21" x14ac:dyDescent="0.15">
      <c r="E1" s="45" t="s">
        <v>78</v>
      </c>
      <c r="F1" s="45" t="s">
        <v>80</v>
      </c>
    </row>
    <row r="2" spans="1:21" x14ac:dyDescent="0.15">
      <c r="A2" s="27" t="s">
        <v>45</v>
      </c>
      <c r="F2" s="31" t="s">
        <v>88</v>
      </c>
      <c r="H2" s="27" t="s">
        <v>46</v>
      </c>
    </row>
    <row r="3" spans="1:21" ht="16" x14ac:dyDescent="0.2">
      <c r="B3" s="33" t="s">
        <v>47</v>
      </c>
      <c r="C3" s="33" t="s">
        <v>48</v>
      </c>
      <c r="D3" s="33" t="s">
        <v>49</v>
      </c>
      <c r="H3" s="46" t="s">
        <v>47</v>
      </c>
      <c r="I3" s="32" t="s">
        <v>51</v>
      </c>
      <c r="J3" s="32" t="s">
        <v>49</v>
      </c>
      <c r="K3" s="35" t="s">
        <v>52</v>
      </c>
      <c r="L3" s="36"/>
      <c r="M3" s="36"/>
      <c r="N3" s="36"/>
      <c r="O3" s="36"/>
      <c r="P3" s="36"/>
      <c r="Q3" s="36"/>
      <c r="S3" s="57" t="s">
        <v>47</v>
      </c>
      <c r="T3" s="57" t="s">
        <v>51</v>
      </c>
      <c r="U3" s="57" t="s">
        <v>49</v>
      </c>
    </row>
    <row r="4" spans="1:21" ht="16" x14ac:dyDescent="0.2">
      <c r="A4" s="33">
        <v>0</v>
      </c>
      <c r="B4" s="39" t="s">
        <v>53</v>
      </c>
      <c r="C4" s="39">
        <v>-0.92508699999999999</v>
      </c>
      <c r="D4" s="39">
        <v>0.35954799999999998</v>
      </c>
      <c r="G4" s="28">
        <v>0</v>
      </c>
      <c r="H4" s="28" t="s">
        <v>53</v>
      </c>
      <c r="I4" s="28">
        <v>252.5</v>
      </c>
      <c r="J4" s="66">
        <v>0.61684300000000003</v>
      </c>
      <c r="K4" s="30">
        <f t="shared" ref="K4:K13" si="0">IF(J4&lt;0.001, _xlfn.CONCAT(J4," (***)"), IF(J4&lt;0.01,_xlfn.CONCAT(J4," (**)"), IF(J4&lt;0.05,_xlfn.CONCAT(J4," (*)"), J4)))</f>
        <v>0.61684300000000003</v>
      </c>
      <c r="R4" s="57">
        <v>0</v>
      </c>
      <c r="S4" s="58" t="s">
        <v>53</v>
      </c>
      <c r="T4" s="58">
        <v>252.5</v>
      </c>
      <c r="U4" s="58">
        <v>0.61684300000000003</v>
      </c>
    </row>
    <row r="5" spans="1:21" ht="16" x14ac:dyDescent="0.2">
      <c r="A5" s="33">
        <v>1</v>
      </c>
      <c r="B5" s="39" t="s">
        <v>55</v>
      </c>
      <c r="C5" s="39">
        <v>-0.24448800000000001</v>
      </c>
      <c r="D5" s="39">
        <v>0.80787399999999998</v>
      </c>
      <c r="G5" s="28">
        <v>1</v>
      </c>
      <c r="H5" s="28" t="s">
        <v>55</v>
      </c>
      <c r="I5" s="28">
        <v>194</v>
      </c>
      <c r="J5" s="66">
        <v>0.122209</v>
      </c>
      <c r="K5" s="30">
        <f t="shared" si="0"/>
        <v>0.122209</v>
      </c>
      <c r="R5" s="57">
        <v>1</v>
      </c>
      <c r="S5" s="58" t="s">
        <v>55</v>
      </c>
      <c r="T5" s="58">
        <v>194</v>
      </c>
      <c r="U5" s="58">
        <v>0.122209</v>
      </c>
    </row>
    <row r="6" spans="1:21" ht="16" x14ac:dyDescent="0.2">
      <c r="A6" s="33">
        <v>2</v>
      </c>
      <c r="B6" s="39" t="s">
        <v>57</v>
      </c>
      <c r="C6" s="39">
        <v>-0.39703300000000002</v>
      </c>
      <c r="D6" s="39">
        <v>0.69317899999999999</v>
      </c>
      <c r="G6" s="28">
        <v>2</v>
      </c>
      <c r="H6" s="28" t="s">
        <v>57</v>
      </c>
      <c r="I6" s="28">
        <v>256.5</v>
      </c>
      <c r="J6" s="66">
        <v>0.88846099999999995</v>
      </c>
      <c r="K6" s="30">
        <f t="shared" si="0"/>
        <v>0.88846099999999995</v>
      </c>
      <c r="R6" s="57">
        <v>2</v>
      </c>
      <c r="S6" s="58" t="s">
        <v>57</v>
      </c>
      <c r="T6" s="58">
        <v>256.5</v>
      </c>
      <c r="U6" s="58">
        <v>0.88846099999999995</v>
      </c>
    </row>
    <row r="7" spans="1:21" ht="16" x14ac:dyDescent="0.2">
      <c r="A7" s="33">
        <v>4</v>
      </c>
      <c r="B7" s="39" t="s">
        <v>59</v>
      </c>
      <c r="C7" s="39">
        <v>0.65697700000000003</v>
      </c>
      <c r="D7" s="39">
        <v>0.51415</v>
      </c>
      <c r="G7" s="28">
        <v>3</v>
      </c>
      <c r="H7" s="28" t="s">
        <v>60</v>
      </c>
      <c r="I7" s="28">
        <v>260.5</v>
      </c>
      <c r="J7" s="66">
        <v>0.72082000000000002</v>
      </c>
      <c r="K7" s="30">
        <f t="shared" si="0"/>
        <v>0.72082000000000002</v>
      </c>
      <c r="R7" s="57">
        <v>3</v>
      </c>
      <c r="S7" s="58" t="s">
        <v>60</v>
      </c>
      <c r="T7" s="58">
        <v>260.5</v>
      </c>
      <c r="U7" s="58">
        <v>0.72082000000000002</v>
      </c>
    </row>
    <row r="8" spans="1:21" ht="16" x14ac:dyDescent="0.2">
      <c r="A8" s="33">
        <v>5</v>
      </c>
      <c r="B8" s="39" t="s">
        <v>61</v>
      </c>
      <c r="C8" s="39">
        <v>0.553172</v>
      </c>
      <c r="D8" s="39">
        <v>0.58271300000000004</v>
      </c>
      <c r="G8" s="28">
        <v>5</v>
      </c>
      <c r="H8" s="28" t="s">
        <v>59</v>
      </c>
      <c r="I8" s="28">
        <v>217</v>
      </c>
      <c r="J8" s="66">
        <v>0.256521</v>
      </c>
      <c r="K8" s="30">
        <f t="shared" si="0"/>
        <v>0.256521</v>
      </c>
      <c r="R8" s="57">
        <v>5</v>
      </c>
      <c r="S8" s="58" t="s">
        <v>59</v>
      </c>
      <c r="T8" s="58">
        <v>217</v>
      </c>
      <c r="U8" s="58">
        <v>0.256521</v>
      </c>
    </row>
    <row r="9" spans="1:21" ht="16" x14ac:dyDescent="0.2">
      <c r="A9" s="33">
        <v>8</v>
      </c>
      <c r="B9" s="39" t="s">
        <v>62</v>
      </c>
      <c r="C9" s="39">
        <v>-0.136905</v>
      </c>
      <c r="D9" s="39">
        <v>0.89166699999999999</v>
      </c>
      <c r="G9" s="28">
        <v>6</v>
      </c>
      <c r="H9" s="28" t="s">
        <v>61</v>
      </c>
      <c r="I9" s="28">
        <v>235.5</v>
      </c>
      <c r="J9" s="66">
        <v>0.42135699999999998</v>
      </c>
      <c r="K9" s="30">
        <f t="shared" si="0"/>
        <v>0.42135699999999998</v>
      </c>
      <c r="R9" s="57">
        <v>6</v>
      </c>
      <c r="S9" s="58" t="s">
        <v>61</v>
      </c>
      <c r="T9" s="58">
        <v>235.5</v>
      </c>
      <c r="U9" s="58">
        <v>0.42135699999999998</v>
      </c>
    </row>
    <row r="10" spans="1:21" ht="16" x14ac:dyDescent="0.2">
      <c r="G10" s="28">
        <v>7</v>
      </c>
      <c r="H10" s="28" t="s">
        <v>58</v>
      </c>
      <c r="I10" s="28">
        <v>277.5</v>
      </c>
      <c r="J10" s="66">
        <v>0.95724900000000002</v>
      </c>
      <c r="K10" s="30">
        <f t="shared" si="0"/>
        <v>0.95724900000000002</v>
      </c>
      <c r="R10" s="57">
        <v>7</v>
      </c>
      <c r="S10" s="58" t="s">
        <v>58</v>
      </c>
      <c r="T10" s="58">
        <v>277.5</v>
      </c>
      <c r="U10" s="58">
        <v>0.95724900000000002</v>
      </c>
    </row>
    <row r="11" spans="1:21" ht="16" x14ac:dyDescent="0.2">
      <c r="A11" s="27" t="s">
        <v>63</v>
      </c>
      <c r="G11" s="28">
        <v>10</v>
      </c>
      <c r="H11" s="28" t="s">
        <v>62</v>
      </c>
      <c r="I11" s="28">
        <v>182</v>
      </c>
      <c r="J11" s="66">
        <v>7.8398999999999996E-2</v>
      </c>
      <c r="K11" s="30">
        <f t="shared" si="0"/>
        <v>7.8398999999999996E-2</v>
      </c>
      <c r="R11" s="57">
        <v>10</v>
      </c>
      <c r="S11" s="58" t="s">
        <v>62</v>
      </c>
      <c r="T11" s="58">
        <v>182</v>
      </c>
      <c r="U11" s="58">
        <v>7.8398999999999996E-2</v>
      </c>
    </row>
    <row r="12" spans="1:21" ht="16" x14ac:dyDescent="0.2">
      <c r="B12" s="33" t="s">
        <v>47</v>
      </c>
      <c r="C12" s="33" t="s">
        <v>48</v>
      </c>
      <c r="D12" s="33" t="s">
        <v>49</v>
      </c>
      <c r="G12" s="28">
        <v>11</v>
      </c>
      <c r="H12" s="28" t="s">
        <v>56</v>
      </c>
      <c r="I12" s="28">
        <v>192.5</v>
      </c>
      <c r="J12" s="66">
        <v>0.11583599999999999</v>
      </c>
      <c r="K12" s="30">
        <f t="shared" si="0"/>
        <v>0.11583599999999999</v>
      </c>
      <c r="R12" s="57">
        <v>11</v>
      </c>
      <c r="S12" s="58" t="s">
        <v>56</v>
      </c>
      <c r="T12" s="58">
        <v>192.5</v>
      </c>
      <c r="U12" s="58">
        <v>0.11583599999999999</v>
      </c>
    </row>
    <row r="13" spans="1:21" ht="16" x14ac:dyDescent="0.2">
      <c r="A13" s="33">
        <v>0</v>
      </c>
      <c r="B13" s="39" t="s">
        <v>53</v>
      </c>
      <c r="C13" s="39">
        <v>-0.27916400000000002</v>
      </c>
      <c r="D13" s="39">
        <v>0.78369500000000003</v>
      </c>
      <c r="F13" s="39"/>
      <c r="G13" s="28">
        <v>15</v>
      </c>
      <c r="H13" s="28" t="s">
        <v>54</v>
      </c>
      <c r="I13" s="28">
        <v>245.5</v>
      </c>
      <c r="J13" s="66">
        <v>0.531717</v>
      </c>
      <c r="K13" s="30">
        <f t="shared" si="0"/>
        <v>0.531717</v>
      </c>
      <c r="R13" s="57">
        <v>15</v>
      </c>
      <c r="S13" s="58" t="s">
        <v>54</v>
      </c>
      <c r="T13" s="58">
        <v>245.5</v>
      </c>
      <c r="U13" s="58">
        <v>0.531717</v>
      </c>
    </row>
    <row r="14" spans="1:21" x14ac:dyDescent="0.15">
      <c r="A14" s="33">
        <v>1</v>
      </c>
      <c r="B14" s="39" t="s">
        <v>55</v>
      </c>
      <c r="C14" s="39">
        <v>0.42138999999999999</v>
      </c>
      <c r="D14" s="39">
        <v>0.67845900000000003</v>
      </c>
      <c r="F14" s="39"/>
    </row>
    <row r="15" spans="1:21" x14ac:dyDescent="0.15">
      <c r="A15" s="33">
        <v>2</v>
      </c>
      <c r="B15" s="39" t="s">
        <v>57</v>
      </c>
      <c r="C15" s="39">
        <v>-0.43520399999999998</v>
      </c>
      <c r="D15" s="39">
        <v>0.66888899999999996</v>
      </c>
      <c r="F15" s="39"/>
      <c r="G15" s="45" t="s">
        <v>64</v>
      </c>
    </row>
    <row r="16" spans="1:21" s="27" customFormat="1" ht="16" x14ac:dyDescent="0.2">
      <c r="A16" s="33">
        <v>4</v>
      </c>
      <c r="B16" s="33" t="s">
        <v>59</v>
      </c>
      <c r="C16" s="33">
        <v>0.71356200000000003</v>
      </c>
      <c r="D16" s="33">
        <v>0.48464800000000002</v>
      </c>
      <c r="F16" s="33"/>
      <c r="H16" s="27" t="s">
        <v>47</v>
      </c>
      <c r="I16" s="32" t="s">
        <v>51</v>
      </c>
      <c r="J16" s="32" t="s">
        <v>49</v>
      </c>
      <c r="K16" s="35" t="s">
        <v>52</v>
      </c>
      <c r="R16" s="28"/>
      <c r="S16" s="57" t="s">
        <v>47</v>
      </c>
      <c r="T16" s="57" t="s">
        <v>51</v>
      </c>
      <c r="U16" s="57" t="s">
        <v>49</v>
      </c>
    </row>
    <row r="17" spans="1:22" ht="16" x14ac:dyDescent="0.2">
      <c r="A17" s="33">
        <v>5</v>
      </c>
      <c r="B17" s="39" t="s">
        <v>61</v>
      </c>
      <c r="C17" s="39">
        <v>-0.13297600000000001</v>
      </c>
      <c r="D17" s="39">
        <v>0.89577399999999996</v>
      </c>
      <c r="F17" s="39"/>
      <c r="G17" s="46">
        <v>11</v>
      </c>
      <c r="H17" s="47" t="s">
        <v>56</v>
      </c>
      <c r="I17" s="29">
        <v>5</v>
      </c>
      <c r="J17" s="40">
        <v>4.8830000000000002E-3</v>
      </c>
      <c r="K17" s="30" t="str">
        <f t="shared" ref="K17:K27" si="1">IF(J17&lt;0.001, _xlfn.CONCAT(J17," (***)"), IF(J17&lt;0.01,_xlfn.CONCAT(J17," (**)"), IF(J17&lt;0.05,_xlfn.CONCAT(J17," (*)"), J17)))</f>
        <v>0.004883 (**)</v>
      </c>
      <c r="R17" s="57">
        <v>0</v>
      </c>
      <c r="S17" s="57" t="s">
        <v>53</v>
      </c>
      <c r="T17" s="57">
        <v>31</v>
      </c>
      <c r="U17" s="57">
        <v>0.56933599999999995</v>
      </c>
    </row>
    <row r="18" spans="1:22" ht="16" x14ac:dyDescent="0.2">
      <c r="A18" s="33">
        <v>8</v>
      </c>
      <c r="B18" s="39" t="s">
        <v>62</v>
      </c>
      <c r="C18" s="39">
        <v>-0.90751800000000005</v>
      </c>
      <c r="D18" s="39">
        <v>0.3755</v>
      </c>
      <c r="F18" s="39"/>
      <c r="G18" s="46">
        <v>10</v>
      </c>
      <c r="H18" s="47" t="s">
        <v>62</v>
      </c>
      <c r="I18" s="29">
        <v>10</v>
      </c>
      <c r="J18" s="40">
        <v>2.0996000000000001E-2</v>
      </c>
      <c r="K18" s="30" t="str">
        <f t="shared" si="1"/>
        <v>0.020996 (*)</v>
      </c>
      <c r="R18" s="57">
        <v>1</v>
      </c>
      <c r="S18" s="58" t="s">
        <v>55</v>
      </c>
      <c r="T18" s="58">
        <v>12</v>
      </c>
      <c r="U18" s="58">
        <v>3.4180000000000002E-2</v>
      </c>
    </row>
    <row r="19" spans="1:22" ht="16" x14ac:dyDescent="0.2">
      <c r="G19" s="46">
        <v>1</v>
      </c>
      <c r="H19" s="47" t="s">
        <v>55</v>
      </c>
      <c r="I19" s="29">
        <v>12</v>
      </c>
      <c r="J19" s="40">
        <v>3.4180000000000002E-2</v>
      </c>
      <c r="K19" s="30" t="str">
        <f t="shared" si="1"/>
        <v>0.03418 (*)</v>
      </c>
      <c r="R19" s="57">
        <v>2</v>
      </c>
      <c r="S19" s="58" t="s">
        <v>57</v>
      </c>
      <c r="T19" s="58">
        <v>30</v>
      </c>
      <c r="U19" s="58">
        <v>0.78967500000000002</v>
      </c>
    </row>
    <row r="20" spans="1:22" ht="16" x14ac:dyDescent="0.2">
      <c r="G20" s="46">
        <v>13</v>
      </c>
      <c r="H20" s="47" t="s">
        <v>85</v>
      </c>
      <c r="I20" s="29">
        <v>13.5</v>
      </c>
      <c r="J20" s="40">
        <v>4.2479999999999997E-2</v>
      </c>
      <c r="K20" s="30" t="str">
        <f t="shared" si="1"/>
        <v>0.04248 (*)</v>
      </c>
      <c r="R20" s="57">
        <v>3</v>
      </c>
      <c r="S20" s="58" t="s">
        <v>60</v>
      </c>
      <c r="T20" s="58">
        <v>32</v>
      </c>
      <c r="U20" s="58">
        <v>0.62207000000000001</v>
      </c>
    </row>
    <row r="21" spans="1:22" ht="16" x14ac:dyDescent="0.2">
      <c r="G21" s="46">
        <v>6</v>
      </c>
      <c r="H21" s="47" t="s">
        <v>61</v>
      </c>
      <c r="I21" s="29">
        <v>13.5</v>
      </c>
      <c r="J21" s="40">
        <v>5.2246000000000001E-2</v>
      </c>
      <c r="K21" s="30">
        <f t="shared" si="1"/>
        <v>5.2246000000000001E-2</v>
      </c>
      <c r="R21" s="57">
        <v>5</v>
      </c>
      <c r="S21" s="58" t="s">
        <v>59</v>
      </c>
      <c r="T21" s="58">
        <v>24</v>
      </c>
      <c r="U21" s="58">
        <v>0.26611299999999999</v>
      </c>
    </row>
    <row r="22" spans="1:22" ht="16" x14ac:dyDescent="0.2">
      <c r="G22" s="46">
        <v>5</v>
      </c>
      <c r="H22" s="47" t="s">
        <v>59</v>
      </c>
      <c r="I22" s="29">
        <v>24</v>
      </c>
      <c r="J22" s="40">
        <v>0.26611299999999999</v>
      </c>
      <c r="K22" s="30">
        <f t="shared" si="1"/>
        <v>0.26611299999999999</v>
      </c>
      <c r="R22" s="57">
        <v>6</v>
      </c>
      <c r="S22" s="58" t="s">
        <v>61</v>
      </c>
      <c r="T22" s="58">
        <v>13.5</v>
      </c>
      <c r="U22" s="58">
        <v>5.2246000000000001E-2</v>
      </c>
    </row>
    <row r="23" spans="1:22" ht="16" x14ac:dyDescent="0.2">
      <c r="G23" s="46">
        <v>7</v>
      </c>
      <c r="H23" s="47" t="s">
        <v>58</v>
      </c>
      <c r="I23" s="29">
        <v>27</v>
      </c>
      <c r="J23" s="40">
        <v>0.38037100000000001</v>
      </c>
      <c r="K23" s="30">
        <f t="shared" si="1"/>
        <v>0.38037100000000001</v>
      </c>
      <c r="R23" s="57">
        <v>7</v>
      </c>
      <c r="S23" s="58" t="s">
        <v>58</v>
      </c>
      <c r="T23" s="58">
        <v>27</v>
      </c>
      <c r="U23" s="58">
        <v>0.38037100000000001</v>
      </c>
    </row>
    <row r="24" spans="1:22" ht="16" x14ac:dyDescent="0.2">
      <c r="G24" s="46">
        <v>15</v>
      </c>
      <c r="H24" s="47" t="s">
        <v>54</v>
      </c>
      <c r="I24" s="29">
        <v>26</v>
      </c>
      <c r="J24" s="40">
        <v>0.53369500000000003</v>
      </c>
      <c r="K24" s="30">
        <f t="shared" si="1"/>
        <v>0.53369500000000003</v>
      </c>
      <c r="R24" s="57">
        <v>10</v>
      </c>
      <c r="S24" s="58" t="s">
        <v>62</v>
      </c>
      <c r="T24" s="58">
        <v>10</v>
      </c>
      <c r="U24" s="58">
        <v>2.0996000000000001E-2</v>
      </c>
    </row>
    <row r="25" spans="1:22" ht="16" x14ac:dyDescent="0.2">
      <c r="G25" s="46">
        <v>0</v>
      </c>
      <c r="H25" s="47" t="s">
        <v>53</v>
      </c>
      <c r="I25" s="29">
        <v>31</v>
      </c>
      <c r="J25" s="40">
        <v>0.56933599999999995</v>
      </c>
      <c r="K25" s="30">
        <f t="shared" si="1"/>
        <v>0.56933599999999995</v>
      </c>
      <c r="R25" s="57">
        <v>11</v>
      </c>
      <c r="S25" s="58" t="s">
        <v>56</v>
      </c>
      <c r="T25" s="58">
        <v>5</v>
      </c>
      <c r="U25" s="58">
        <v>4.8830000000000002E-3</v>
      </c>
    </row>
    <row r="26" spans="1:22" ht="16" x14ac:dyDescent="0.2">
      <c r="G26" s="46">
        <v>3</v>
      </c>
      <c r="H26" s="47" t="s">
        <v>60</v>
      </c>
      <c r="I26" s="29">
        <v>32</v>
      </c>
      <c r="J26" s="40">
        <v>0.62207000000000001</v>
      </c>
      <c r="K26" s="30">
        <f t="shared" si="1"/>
        <v>0.62207000000000001</v>
      </c>
      <c r="R26" s="57">
        <v>13</v>
      </c>
      <c r="S26" s="58" t="s">
        <v>85</v>
      </c>
      <c r="T26" s="58">
        <v>13.5</v>
      </c>
      <c r="U26" s="58">
        <v>4.2479999999999997E-2</v>
      </c>
    </row>
    <row r="27" spans="1:22" ht="16" x14ac:dyDescent="0.2">
      <c r="G27" s="46">
        <v>2</v>
      </c>
      <c r="H27" s="47" t="s">
        <v>57</v>
      </c>
      <c r="I27" s="29">
        <v>30</v>
      </c>
      <c r="J27" s="40">
        <v>0.78967500000000002</v>
      </c>
      <c r="K27" s="30">
        <f t="shared" si="1"/>
        <v>0.78967500000000002</v>
      </c>
      <c r="R27" s="57">
        <v>15</v>
      </c>
      <c r="S27" s="58" t="s">
        <v>54</v>
      </c>
      <c r="T27" s="58">
        <v>26</v>
      </c>
      <c r="U27" s="58">
        <v>0.53369500000000003</v>
      </c>
      <c r="V27" s="58"/>
    </row>
    <row r="28" spans="1:22" ht="16" x14ac:dyDescent="0.2">
      <c r="G28" s="46"/>
      <c r="H28" s="47"/>
      <c r="J28" s="40"/>
      <c r="S28" s="57"/>
      <c r="T28" s="58"/>
      <c r="U28" s="58"/>
      <c r="V28" s="58"/>
    </row>
    <row r="29" spans="1:22" ht="16" x14ac:dyDescent="0.2">
      <c r="G29" s="46"/>
      <c r="H29" s="47"/>
      <c r="J29" s="40"/>
      <c r="S29" s="57"/>
      <c r="T29" s="58"/>
      <c r="U29" s="58"/>
      <c r="V29" s="58"/>
    </row>
    <row r="30" spans="1:22" x14ac:dyDescent="0.15">
      <c r="A30" s="27" t="s">
        <v>65</v>
      </c>
      <c r="G30" s="45" t="s">
        <v>68</v>
      </c>
    </row>
    <row r="31" spans="1:22" s="27" customFormat="1" ht="16" x14ac:dyDescent="0.2">
      <c r="A31" s="33"/>
      <c r="B31" s="33" t="s">
        <v>47</v>
      </c>
      <c r="C31" s="33" t="s">
        <v>48</v>
      </c>
      <c r="D31" s="33" t="s">
        <v>49</v>
      </c>
      <c r="H31" s="27" t="s">
        <v>47</v>
      </c>
      <c r="I31" s="32" t="s">
        <v>51</v>
      </c>
      <c r="J31" s="32" t="s">
        <v>49</v>
      </c>
      <c r="K31" s="35" t="s">
        <v>52</v>
      </c>
      <c r="S31" s="57" t="s">
        <v>47</v>
      </c>
      <c r="T31" s="57" t="s">
        <v>51</v>
      </c>
      <c r="U31" s="57" t="s">
        <v>49</v>
      </c>
    </row>
    <row r="32" spans="1:22" ht="16" x14ac:dyDescent="0.2">
      <c r="A32" s="33">
        <v>0</v>
      </c>
      <c r="B32" s="39" t="s">
        <v>53</v>
      </c>
      <c r="C32" s="39">
        <v>-0.57473700000000005</v>
      </c>
      <c r="D32" s="39">
        <v>0.57346299999999995</v>
      </c>
      <c r="G32" s="46">
        <v>10</v>
      </c>
      <c r="H32" s="47" t="s">
        <v>62</v>
      </c>
      <c r="I32" s="29">
        <v>1</v>
      </c>
      <c r="J32" s="40">
        <v>2.8630000000000001E-3</v>
      </c>
      <c r="K32" s="30" t="str">
        <f t="shared" ref="K32:K41" si="2">IF(J32&lt;0.001, _xlfn.CONCAT(J32," (***)"), IF(J32&lt;0.01,_xlfn.CONCAT(J32," (**)"), IF(J32&lt;0.05,_xlfn.CONCAT(J32," (*)"), J32)))</f>
        <v>0.002863 (**)</v>
      </c>
      <c r="R32" s="57">
        <v>0</v>
      </c>
      <c r="S32" s="58" t="s">
        <v>53</v>
      </c>
      <c r="T32" s="58">
        <v>12.5</v>
      </c>
      <c r="U32" s="58">
        <v>1.2016000000000001E-2</v>
      </c>
    </row>
    <row r="33" spans="1:21" ht="16" x14ac:dyDescent="0.2">
      <c r="A33" s="33">
        <v>1</v>
      </c>
      <c r="B33" s="39" t="s">
        <v>55</v>
      </c>
      <c r="C33" s="39">
        <v>-1.0531839999999999</v>
      </c>
      <c r="D33" s="39">
        <v>0.30546699999999999</v>
      </c>
      <c r="G33" s="46">
        <v>0</v>
      </c>
      <c r="H33" s="47" t="s">
        <v>53</v>
      </c>
      <c r="I33" s="29">
        <v>12.5</v>
      </c>
      <c r="J33" s="40">
        <v>1.2016000000000001E-2</v>
      </c>
      <c r="K33" s="30" t="str">
        <f t="shared" si="2"/>
        <v>0.012016 (*)</v>
      </c>
      <c r="R33" s="57">
        <v>1</v>
      </c>
      <c r="S33" s="58" t="s">
        <v>55</v>
      </c>
      <c r="T33" s="58">
        <v>56</v>
      </c>
      <c r="U33" s="58">
        <v>0.84692400000000001</v>
      </c>
    </row>
    <row r="34" spans="1:21" ht="16" x14ac:dyDescent="0.2">
      <c r="A34" s="33">
        <v>2</v>
      </c>
      <c r="B34" s="39" t="s">
        <v>57</v>
      </c>
      <c r="C34" s="39">
        <v>-0.22514700000000001</v>
      </c>
      <c r="D34" s="39">
        <v>0.82426900000000003</v>
      </c>
      <c r="G34" s="46">
        <v>6</v>
      </c>
      <c r="H34" s="47" t="s">
        <v>61</v>
      </c>
      <c r="I34" s="29">
        <v>33</v>
      </c>
      <c r="J34" s="40">
        <v>0.135376</v>
      </c>
      <c r="K34" s="30">
        <f t="shared" si="2"/>
        <v>0.135376</v>
      </c>
      <c r="R34" s="57">
        <v>2</v>
      </c>
      <c r="S34" s="58" t="s">
        <v>57</v>
      </c>
      <c r="T34" s="58">
        <v>46.5</v>
      </c>
      <c r="U34" s="58">
        <v>0.48870799999999998</v>
      </c>
    </row>
    <row r="35" spans="1:21" ht="16" x14ac:dyDescent="0.2">
      <c r="A35" s="33">
        <v>4</v>
      </c>
      <c r="B35" s="39" t="s">
        <v>59</v>
      </c>
      <c r="C35" s="39">
        <v>-0.420601</v>
      </c>
      <c r="D35" s="39">
        <v>0.67876599999999998</v>
      </c>
      <c r="G35" s="46">
        <v>17</v>
      </c>
      <c r="H35" s="47" t="s">
        <v>86</v>
      </c>
      <c r="I35" s="29">
        <v>40.5</v>
      </c>
      <c r="J35" s="40">
        <v>0.27685500000000002</v>
      </c>
      <c r="K35" s="30">
        <f t="shared" si="2"/>
        <v>0.27685500000000002</v>
      </c>
      <c r="R35" s="57">
        <v>3</v>
      </c>
      <c r="S35" s="58" t="s">
        <v>60</v>
      </c>
      <c r="T35" s="58">
        <v>49</v>
      </c>
      <c r="U35" s="58">
        <v>0.82609100000000002</v>
      </c>
    </row>
    <row r="36" spans="1:21" ht="16" x14ac:dyDescent="0.2">
      <c r="A36" s="33">
        <v>5</v>
      </c>
      <c r="B36" s="39" t="s">
        <v>61</v>
      </c>
      <c r="C36" s="39">
        <v>0.45339200000000002</v>
      </c>
      <c r="D36" s="39">
        <v>0.65540200000000004</v>
      </c>
      <c r="G36" s="46">
        <v>7</v>
      </c>
      <c r="H36" s="47" t="s">
        <v>58</v>
      </c>
      <c r="I36" s="29">
        <v>40.5</v>
      </c>
      <c r="J36" s="40">
        <v>0.30279499999999998</v>
      </c>
      <c r="K36" s="30">
        <f t="shared" si="2"/>
        <v>0.30279499999999998</v>
      </c>
      <c r="R36" s="57">
        <v>5</v>
      </c>
      <c r="S36" s="58" t="s">
        <v>59</v>
      </c>
      <c r="T36" s="58">
        <v>52</v>
      </c>
      <c r="U36" s="58">
        <v>0.67877200000000004</v>
      </c>
    </row>
    <row r="37" spans="1:21" ht="16" x14ac:dyDescent="0.2">
      <c r="A37" s="33">
        <v>8</v>
      </c>
      <c r="B37" s="39" t="s">
        <v>62</v>
      </c>
      <c r="C37" s="39">
        <v>0.99187000000000003</v>
      </c>
      <c r="D37" s="39">
        <v>0.33204600000000001</v>
      </c>
      <c r="G37" s="46">
        <v>12</v>
      </c>
      <c r="H37" s="47" t="s">
        <v>87</v>
      </c>
      <c r="I37" s="29">
        <v>46.5</v>
      </c>
      <c r="J37" s="40">
        <v>0.45428499999999999</v>
      </c>
      <c r="K37" s="30">
        <f t="shared" si="2"/>
        <v>0.45428499999999999</v>
      </c>
      <c r="R37" s="57">
        <v>6</v>
      </c>
      <c r="S37" s="58" t="s">
        <v>61</v>
      </c>
      <c r="T37" s="58">
        <v>33</v>
      </c>
      <c r="U37" s="58">
        <v>0.135376</v>
      </c>
    </row>
    <row r="38" spans="1:21" ht="16" x14ac:dyDescent="0.2">
      <c r="G38" s="28">
        <v>2</v>
      </c>
      <c r="H38" s="28" t="s">
        <v>57</v>
      </c>
      <c r="I38" s="29">
        <v>46.5</v>
      </c>
      <c r="J38" s="29">
        <v>0.48870799999999998</v>
      </c>
      <c r="K38" s="30">
        <f t="shared" si="2"/>
        <v>0.48870799999999998</v>
      </c>
      <c r="R38" s="57">
        <v>7</v>
      </c>
      <c r="S38" s="58" t="s">
        <v>58</v>
      </c>
      <c r="T38" s="58">
        <v>40.5</v>
      </c>
      <c r="U38" s="58">
        <v>0.30279499999999998</v>
      </c>
    </row>
    <row r="39" spans="1:21" ht="16" x14ac:dyDescent="0.2">
      <c r="A39" s="27" t="s">
        <v>67</v>
      </c>
      <c r="G39" s="28">
        <v>5</v>
      </c>
      <c r="H39" s="28" t="s">
        <v>59</v>
      </c>
      <c r="I39" s="29">
        <v>52</v>
      </c>
      <c r="J39" s="29">
        <v>0.67877200000000004</v>
      </c>
      <c r="K39" s="30">
        <f t="shared" si="2"/>
        <v>0.67877200000000004</v>
      </c>
      <c r="R39" s="57">
        <v>10</v>
      </c>
      <c r="S39" s="58" t="s">
        <v>62</v>
      </c>
      <c r="T39" s="58">
        <v>1</v>
      </c>
      <c r="U39" s="58">
        <v>2.8630000000000001E-3</v>
      </c>
    </row>
    <row r="40" spans="1:21" ht="16" x14ac:dyDescent="0.2">
      <c r="B40" s="33" t="s">
        <v>47</v>
      </c>
      <c r="C40" s="33" t="s">
        <v>48</v>
      </c>
      <c r="D40" s="33" t="s">
        <v>49</v>
      </c>
      <c r="G40" s="46">
        <v>3</v>
      </c>
      <c r="H40" s="47" t="s">
        <v>60</v>
      </c>
      <c r="I40" s="29">
        <v>49</v>
      </c>
      <c r="J40" s="40">
        <v>0.82609100000000002</v>
      </c>
      <c r="K40" s="30">
        <f t="shared" si="2"/>
        <v>0.82609100000000002</v>
      </c>
      <c r="R40" s="57">
        <v>12</v>
      </c>
      <c r="S40" s="58" t="s">
        <v>87</v>
      </c>
      <c r="T40" s="58">
        <v>46.5</v>
      </c>
      <c r="U40" s="58">
        <v>0.45428499999999999</v>
      </c>
    </row>
    <row r="41" spans="1:21" ht="16" x14ac:dyDescent="0.2">
      <c r="A41" s="33">
        <v>0</v>
      </c>
      <c r="B41" s="39" t="s">
        <v>53</v>
      </c>
      <c r="C41" s="39">
        <v>-0.66838200000000003</v>
      </c>
      <c r="D41" s="39">
        <v>0.51654100000000003</v>
      </c>
      <c r="G41" s="46">
        <v>1</v>
      </c>
      <c r="H41" s="47" t="s">
        <v>55</v>
      </c>
      <c r="I41" s="29">
        <v>56</v>
      </c>
      <c r="J41" s="40">
        <v>0.84692400000000001</v>
      </c>
      <c r="K41" s="30">
        <f t="shared" si="2"/>
        <v>0.84692400000000001</v>
      </c>
      <c r="R41" s="57">
        <v>17</v>
      </c>
      <c r="S41" s="58" t="s">
        <v>86</v>
      </c>
      <c r="T41" s="58">
        <v>40.5</v>
      </c>
      <c r="U41" s="58">
        <v>0.27685500000000002</v>
      </c>
    </row>
    <row r="42" spans="1:21" x14ac:dyDescent="0.15">
      <c r="A42" s="33">
        <v>1</v>
      </c>
      <c r="B42" s="39" t="s">
        <v>55</v>
      </c>
      <c r="C42" s="39">
        <v>8.7390999999999996E-2</v>
      </c>
      <c r="D42" s="39">
        <v>0.932508</v>
      </c>
      <c r="G42" s="46"/>
      <c r="H42" s="47"/>
      <c r="J42" s="40"/>
      <c r="R42" s="61"/>
    </row>
    <row r="43" spans="1:21" x14ac:dyDescent="0.15">
      <c r="A43" s="33">
        <v>2</v>
      </c>
      <c r="B43" s="39" t="s">
        <v>57</v>
      </c>
      <c r="C43" s="39">
        <v>-1.2124360000000001</v>
      </c>
      <c r="D43" s="39">
        <v>0.27091500000000002</v>
      </c>
      <c r="G43" s="46"/>
      <c r="H43" s="47"/>
      <c r="J43" s="40"/>
      <c r="R43" s="61"/>
      <c r="S43" s="41"/>
      <c r="T43" s="41"/>
      <c r="U43" s="41"/>
    </row>
    <row r="44" spans="1:21" x14ac:dyDescent="0.15">
      <c r="A44" s="33">
        <v>4</v>
      </c>
      <c r="B44" s="39" t="s">
        <v>59</v>
      </c>
      <c r="C44" s="39">
        <v>0.64304099999999997</v>
      </c>
      <c r="D44" s="39">
        <v>0.53466400000000003</v>
      </c>
    </row>
    <row r="47" spans="1:21" ht="16" x14ac:dyDescent="0.2">
      <c r="G47" s="27" t="s">
        <v>77</v>
      </c>
      <c r="S47" s="57" t="s">
        <v>47</v>
      </c>
      <c r="T47" s="57" t="s">
        <v>51</v>
      </c>
      <c r="U47" s="57" t="s">
        <v>49</v>
      </c>
    </row>
    <row r="48" spans="1:21" ht="16" x14ac:dyDescent="0.2">
      <c r="H48" s="28" t="s">
        <v>47</v>
      </c>
      <c r="I48" s="32" t="s">
        <v>51</v>
      </c>
      <c r="J48" s="32" t="s">
        <v>49</v>
      </c>
      <c r="K48" s="35" t="s">
        <v>52</v>
      </c>
      <c r="R48" s="57">
        <v>0</v>
      </c>
      <c r="S48" s="58" t="s">
        <v>53</v>
      </c>
      <c r="T48" s="58">
        <v>8</v>
      </c>
      <c r="U48" s="58">
        <v>0.6875</v>
      </c>
    </row>
    <row r="49" spans="7:21" ht="16" x14ac:dyDescent="0.2">
      <c r="G49" s="46">
        <v>0</v>
      </c>
      <c r="H49" s="47" t="s">
        <v>53</v>
      </c>
      <c r="I49" s="29">
        <v>8</v>
      </c>
      <c r="J49" s="40">
        <v>0.6875</v>
      </c>
      <c r="K49" s="30">
        <f t="shared" ref="K49:K52" si="3">IF(J49&lt;0.001, _xlfn.CONCAT(J49," (***)"), IF(J49&lt;0.01,_xlfn.CONCAT(J49," (**)"), IF(J49&lt;0.05,_xlfn.CONCAT(J49," (*)"), J49)))</f>
        <v>0.6875</v>
      </c>
      <c r="R49" s="57">
        <v>1</v>
      </c>
      <c r="S49" s="58" t="s">
        <v>55</v>
      </c>
      <c r="T49" s="58">
        <v>9</v>
      </c>
      <c r="U49" s="58">
        <v>0.84375</v>
      </c>
    </row>
    <row r="50" spans="7:21" ht="16" x14ac:dyDescent="0.2">
      <c r="G50" s="46">
        <v>1</v>
      </c>
      <c r="H50" s="47" t="s">
        <v>55</v>
      </c>
      <c r="I50" s="29">
        <v>9</v>
      </c>
      <c r="J50" s="40">
        <v>0.84375</v>
      </c>
      <c r="K50" s="30">
        <f t="shared" si="3"/>
        <v>0.84375</v>
      </c>
      <c r="R50" s="57">
        <v>6</v>
      </c>
      <c r="S50" s="58" t="s">
        <v>61</v>
      </c>
      <c r="T50" s="58">
        <v>10</v>
      </c>
      <c r="U50" s="58">
        <v>1</v>
      </c>
    </row>
    <row r="51" spans="7:21" ht="16" x14ac:dyDescent="0.2">
      <c r="G51" s="46">
        <v>6</v>
      </c>
      <c r="H51" s="47" t="s">
        <v>61</v>
      </c>
      <c r="I51" s="29">
        <v>10</v>
      </c>
      <c r="J51" s="40">
        <v>1</v>
      </c>
      <c r="K51" s="30">
        <f t="shared" si="3"/>
        <v>1</v>
      </c>
      <c r="R51" s="57">
        <v>15</v>
      </c>
      <c r="S51" s="58" t="s">
        <v>54</v>
      </c>
      <c r="T51" s="58" t="s">
        <v>22</v>
      </c>
      <c r="U51" s="58" t="s">
        <v>22</v>
      </c>
    </row>
    <row r="52" spans="7:21" x14ac:dyDescent="0.15">
      <c r="G52" s="46">
        <v>15</v>
      </c>
      <c r="H52" s="47" t="s">
        <v>54</v>
      </c>
      <c r="I52" s="29" t="s">
        <v>22</v>
      </c>
      <c r="J52" s="40" t="s">
        <v>22</v>
      </c>
      <c r="K52" s="30" t="str">
        <f t="shared" si="3"/>
        <v>N/A</v>
      </c>
      <c r="R52" s="61"/>
      <c r="S52" s="41"/>
      <c r="T52" s="41"/>
      <c r="U52" s="41"/>
    </row>
    <row r="54" spans="7:21" x14ac:dyDescent="0.15">
      <c r="K54" s="35"/>
    </row>
  </sheetData>
  <sortState xmlns:xlrd2="http://schemas.microsoft.com/office/spreadsheetml/2017/richdata2" ref="G32:K41">
    <sortCondition ref="J32:J41"/>
  </sortState>
  <conditionalFormatting sqref="J4:J13">
    <cfRule type="cellIs" dxfId="3" priority="5" operator="lessThan">
      <formula>0.1</formula>
    </cfRule>
  </conditionalFormatting>
  <conditionalFormatting sqref="J17:J27">
    <cfRule type="cellIs" dxfId="2" priority="1" operator="lessThan">
      <formula>0.1</formula>
    </cfRule>
  </conditionalFormatting>
  <conditionalFormatting sqref="J32:J41">
    <cfRule type="cellIs" dxfId="1" priority="3" operator="lessThan">
      <formula>0.1</formula>
    </cfRule>
  </conditionalFormatting>
  <conditionalFormatting sqref="J49:J52">
    <cfRule type="cellIs" dxfId="0" priority="2" operator="lessThan">
      <formula>0.1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Wix-test-accuracy_161022</vt:lpstr>
      <vt:lpstr>Wix-test-BIAS</vt:lpstr>
      <vt:lpstr>Wix-test-VAR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Anh Tran</dc:creator>
  <cp:lastModifiedBy>Hoang Anh Tran</cp:lastModifiedBy>
  <dcterms:created xsi:type="dcterms:W3CDTF">2022-10-16T21:41:11Z</dcterms:created>
  <dcterms:modified xsi:type="dcterms:W3CDTF">2023-05-05T12:58:08Z</dcterms:modified>
</cp:coreProperties>
</file>