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5\TestDesign\"/>
    </mc:Choice>
  </mc:AlternateContent>
  <bookViews>
    <workbookView xWindow="0" yWindow="0" windowWidth="20490" windowHeight="8940" tabRatio="840" firstSheet="4" activeTab="4"/>
  </bookViews>
  <sheets>
    <sheet name="Record of Change" sheetId="4" r:id="rId1"/>
    <sheet name="Instruction" sheetId="5" r:id="rId2"/>
    <sheet name="Cover" sheetId="6" r:id="rId3"/>
    <sheet name="Common checklist" sheetId="7" r:id="rId4"/>
    <sheet name="DeleteAddress"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D14" i="8"/>
  <c r="E18" i="10" s="1"/>
  <c r="E20" i="10" s="1"/>
  <c r="C14" i="8"/>
  <c r="B14" i="8"/>
  <c r="D13" i="8"/>
  <c r="C13" i="8"/>
  <c r="B13" i="8"/>
  <c r="D12" i="8"/>
  <c r="D18" i="10" s="1"/>
  <c r="D20" i="10" s="1"/>
  <c r="C12" i="8"/>
  <c r="B12" i="8"/>
  <c r="D9" i="8"/>
  <c r="C9" i="8"/>
  <c r="B9" i="8"/>
  <c r="A25" i="8" l="1"/>
  <c r="A26" i="8" s="1"/>
  <c r="B10" i="8"/>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4" authorId="1" shapeId="0">
      <text>
        <r>
          <rPr>
            <b/>
            <sz val="9"/>
            <color indexed="81"/>
            <rFont val="Tahoma"/>
            <family val="2"/>
          </rPr>
          <t>Nguyen Dao Thi Binh:</t>
        </r>
        <r>
          <rPr>
            <sz val="9"/>
            <color indexed="81"/>
            <rFont val="Tahoma"/>
            <family val="2"/>
          </rPr>
          <t xml:space="preserve">
Bug ID: 13059</t>
        </r>
      </text>
    </comment>
    <comment ref="G34" authorId="1" shapeId="0">
      <text>
        <r>
          <rPr>
            <b/>
            <sz val="9"/>
            <color indexed="81"/>
            <rFont val="Tahoma"/>
            <family val="2"/>
          </rPr>
          <t>Nguyen Dao Thi Binh:</t>
        </r>
        <r>
          <rPr>
            <sz val="9"/>
            <color indexed="81"/>
            <rFont val="Tahoma"/>
            <family val="2"/>
          </rPr>
          <t xml:space="preserve">
Bug ID: 13059</t>
        </r>
      </text>
    </comment>
    <comment ref="F37" authorId="1" shapeId="0">
      <text>
        <r>
          <rPr>
            <b/>
            <sz val="9"/>
            <color indexed="81"/>
            <rFont val="Tahoma"/>
            <family val="2"/>
          </rPr>
          <t>Nguyen Dao Thi Binh:</t>
        </r>
        <r>
          <rPr>
            <sz val="9"/>
            <color indexed="81"/>
            <rFont val="Tahoma"/>
            <family val="2"/>
          </rPr>
          <t xml:space="preserve">
Bug ID: 13051</t>
        </r>
      </text>
    </comment>
    <comment ref="F48" authorId="1" shapeId="0">
      <text>
        <r>
          <rPr>
            <b/>
            <sz val="9"/>
            <color indexed="81"/>
            <rFont val="Tahoma"/>
            <family val="2"/>
          </rPr>
          <t>Nguyen Dao Thi Binh:</t>
        </r>
        <r>
          <rPr>
            <sz val="9"/>
            <color indexed="81"/>
            <rFont val="Tahoma"/>
            <family val="2"/>
          </rPr>
          <t xml:space="preserve">
Bug ID: 13159</t>
        </r>
      </text>
    </comment>
    <comment ref="F50"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<sst xmlns="http://schemas.openxmlformats.org/spreadsheetml/2006/main" count="1159" uniqueCount="436">
  <si>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</si>
  <si>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</si>
  <si>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</si>
  <si>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</si>
  <si>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</si>
  <si>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</si>
  <si>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</si>
  <si>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</si>
  <si>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</si>
  <si>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</si>
  <si>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</si>
  <si>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</si>
  <si>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</si>
  <si>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</si>
  <si>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</si>
  <si>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</si>
  <si>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</si>
  <si>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</si>
  <si>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</si>
  <si>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</si>
  <si>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</si>
  <si>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</si>
  <si>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</si>
  <si>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</si>
  <si>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</si>
  <si>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</si>
  <si>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</si>
  <si>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</si>
  <si>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</si>
  <si>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</si>
  <si>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</si>
  <si>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</si>
  <si>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</si>
  <si>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</si>
  <si>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</si>
  <si>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</si>
  <si>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</si>
  <si>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</si>
  <si>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</si>
  <si>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</si>
  <si>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</si>
  <si>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</si>
  <si>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</si>
  <si>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</si>
  <si>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</si>
  <si>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</si>
  <si>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</si>
  <si>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</si>
  <si>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</si>
  <si>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</si>
  <si>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</si>
  <si>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</si>
  <si>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</si>
  <si>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</si>
  <si>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</si>
  <si>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</si>
  <si>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</si>
  <si>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</si>
  <si>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</si>
  <si>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</si>
  <si>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</si>
  <si>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</si>
  <si>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</si>
  <si>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</si>
  <si>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</si>
  <si>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</si>
  <si>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</si>
  <si>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</si>
  <si>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</si>
  <si>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</si>
  <si>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</si>
  <si>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</si>
  <si>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</si>
  <si>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</si>
  <si>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</si>
  <si>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</si>
  <si>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</si>
  <si>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</si>
  <si>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</si>
  <si>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</si>
  <si>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</si>
  <si>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</si>
  <si>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</si>
  <si>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</si>
  <si>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</si>
  <si>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</si>
  <si>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</si>
  <si>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</si>
  <si>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</si>
  <si>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</si>
  <si>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</si>
  <si>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</si>
  <si>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</si>
  <si>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</si>
  <si>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</si>
  <si>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</si>
  <si>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</si>
  <si>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</si>
  <si>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</si>
  <si>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</si>
  <si>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</si>
  <si>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</si>
  <si>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</si>
  <si>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</si>
  <si>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</si>
  <si>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</si>
  <si>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</si>
  <si>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</si>
  <si>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</si>
  <si>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</si>
  <si>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</si>
  <si>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</si>
  <si>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</si>
  <si>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</si>
  <si>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</si>
  <si>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</si>
  <si>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</si>
  <si>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</si>
  <si>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</si>
  <si>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</si>
  <si>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</si>
  <si>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</si>
  <si>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</si>
  <si>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</si>
  <si>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</si>
  <si>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</si>
  <si>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</si>
  <si>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</si>
  <si>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</si>
  <si>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</si>
  <si>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</si>
  <si>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</si>
  <si>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</si>
  <si>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</si>
  <si>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</si>
  <si>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</si>
  <si>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</si>
  <si>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</si>
  <si>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</si>
  <si>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</si>
  <si>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</si>
  <si>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</si>
  <si>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</si>
  <si>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</si>
  <si>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</si>
  <si>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</si>
  <si>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</si>
  <si>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</si>
  <si>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</si>
  <si>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</si>
  <si>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</si>
  <si>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</si>
  <si>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</si>
  <si>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</si>
  <si>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</si>
  <si>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</si>
  <si>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</si>
  <si>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</si>
  <si>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</si>
  <si>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</si>
  <si>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</si>
  <si>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</si>
  <si>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</si>
  <si>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</si>
  <si>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</si>
  <si>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</si>
  <si>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</si>
  <si>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</si>
  <si>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</si>
  <si>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</si>
  <si>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</si>
  <si>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</si>
  <si>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</si>
  <si>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</si>
  <si>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</si>
  <si>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</si>
  <si>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</si>
  <si>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</si>
  <si>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</si>
  <si>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</si>
  <si>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</si>
  <si>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</si>
  <si>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</si>
  <si>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</si>
  <si>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</si>
  <si>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</si>
  <si>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</si>
  <si>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</si>
  <si>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</si>
  <si>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</si>
  <si>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</si>
  <si>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</si>
  <si>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</si>
  <si>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</si>
  <si>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</si>
  <si>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</si>
  <si>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</si>
  <si>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</si>
  <si>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</si>
  <si>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</si>
  <si>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</si>
  <si>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</si>
  <si>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</si>
  <si>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</si>
  <si>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</si>
  <si>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</si>
  <si>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</si>
  <si>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</si>
  <si>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</si>
  <si>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</si>
  <si>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</si>
  <si>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</si>
  <si>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</si>
  <si>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</si>
  <si>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</si>
  <si>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</si>
  <si>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</si>
  <si>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</si>
  <si>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</si>
  <si>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</si>
  <si>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</si>
  <si>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</si>
  <si>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</si>
  <si>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</si>
  <si>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</si>
  <si>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</si>
  <si>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</si>
  <si>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</si>
  <si>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</si>
  <si>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</si>
  <si>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</si>
  <si>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</si>
  <si>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</si>
  <si>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</si>
  <si>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</si>
  <si>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</si>
  <si>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</si>
  <si>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</si>
  <si>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</si>
  <si>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</si>
  <si>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</si>
  <si>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</si>
  <si>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</si>
  <si>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</si>
  <si>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</si>
  <si>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</si>
  <si>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</si>
  <si>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</si>
  <si>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</si>
  <si>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</si>
  <si>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</si>
  <si>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</si>
  <si>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</si>
  <si>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</si>
  <si>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</si>
  <si>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</si>
  <si>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</si>
  <si>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</si>
  <si>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</si>
  <si>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</si>
  <si>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</si>
  <si>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</si>
  <si>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</si>
  <si>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</si>
  <si>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</si>
  <si>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</si>
  <si>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</si>
  <si>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</si>
  <si>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</si>
  <si>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</si>
  <si>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</si>
  <si>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</si>
  <si>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</si>
  <si>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</si>
  <si>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</si>
  <si>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</si>
  <si>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</si>
  <si>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</si>
  <si>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</si>
  <si>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</si>
  <si>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</si>
  <si>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</si>
  <si>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</si>
  <si>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</si>
  <si>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</si>
  <si>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</si>
  <si>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</si>
  <si>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</si>
  <si>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</si>
  <si>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</si>
  <si>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</si>
  <si>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</si>
  <si>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</si>
  <si>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</si>
  <si>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</si>
  <si>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</si>
  <si>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</si>
  <si>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</si>
  <si>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</si>
  <si>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</si>
  <si>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</si>
  <si>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</si>
  <si>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</si>
  <si>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</si>
  <si>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</si>
  <si>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</si>
  <si>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</si>
  <si>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</si>
  <si>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</si>
  <si>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</si>
  <si>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</si>
  <si>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</si>
  <si>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</si>
  <si>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</si>
  <si>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</si>
  <si>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</si>
  <si>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</si>
  <si>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</si>
  <si>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</si>
  <si>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</si>
  <si>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</si>
  <si>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</si>
  <si>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</si>
  <si>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</si>
  <si>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</si>
  <si>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</si>
  <si>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</si>
  <si>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</si>
  <si>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</si>
  <si>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</si>
  <si>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</si>
  <si>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</si>
  <si>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</si>
  <si>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</si>
  <si>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</si>
  <si>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</si>
  <si>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</si>
  <si>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</si>
  <si>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</si>
  <si>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</si>
  <si>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</si>
  <si>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</si>
  <si>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</si>
  <si>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</si>
  <si>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</si>
  <si>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</si>
  <si>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</si>
  <si>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</si>
  <si>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</si>
  <si>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</si>
  <si>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</si>
  <si>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</si>
  <si>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</si>
  <si>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</si>
  <si>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</si>
  <si>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</si>
  <si>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</si>
  <si>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</si>
  <si>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</si>
  <si>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</si>
  <si>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</si>
  <si>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</si>
  <si>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</si>
  <si>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</si>
  <si>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</si>
  <si>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</si>
  <si>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</si>
  <si>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</si>
  <si>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</si>
  <si>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</si>
  <si>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</si>
  <si>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</si>
  <si>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</si>
  <si>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</si>
  <si>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</si>
  <si>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</si>
  <si>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</si>
  <si>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</si>
  <si>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</si>
  <si>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</si>
  <si>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</si>
  <si>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</si>
  <si>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</si>
  <si>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</si>
  <si>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</si>
  <si>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</si>
  <si>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</si>
  <si>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</si>
  <si>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</si>
  <si>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</si>
  <si>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</si>
  <si>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</si>
  <si>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</si>
  <si>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</si>
  <si>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</si>
  <si>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</si>
  <si>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</si>
  <si>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</si>
  <si>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</si>
  <si>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</si>
  <si>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</si>
  <si>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</si>
  <si>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</si>
  <si>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</si>
  <si>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</si>
  <si>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</si>
  <si>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</si>
  <si>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</si>
  <si>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</si>
  <si>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</si>
  <si>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</si>
  <si>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</si>
  <si>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</si>
  <si>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</si>
  <si>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</si>
  <si>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</si>
  <si>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</si>
  <si>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</si>
  <si>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 function</t>
  </si>
  <si>
    <t>1. UI (refer to UI Checklist)</t>
  </si>
  <si>
    <t>2. Function</t>
  </si>
  <si>
    <t>User is on Delete Address screen</t>
  </si>
  <si>
    <t>Check Delete Address function</t>
  </si>
  <si>
    <t>Delete button is clickable</t>
  </si>
  <si>
    <t>- Confirmation pop-up is displayed
- Confirmation pop-up contains:
+ Alert: "Are you sure you want to delete this address?"
+ Corresponding address and full name, phone number that user selected to delete
+ 2 buttons: Cancel / Delete</t>
  </si>
  <si>
    <t>Check if user delete default address</t>
  </si>
  <si>
    <t>Check Delete icon is clickable</t>
  </si>
  <si>
    <t>1. Click on Delete icon (on the top right corner of the screen)
2. Observe if Delete button is clickable or not</t>
  </si>
  <si>
    <t>1. Click on Delete icon (on the top right corner of the screen)
2. Observe the Confirmation pop-up</t>
  </si>
  <si>
    <t>Check if user delete other address (that isn't default address)</t>
  </si>
  <si>
    <t>Check function when click on Cancel button in the Confirmation pop-up</t>
  </si>
  <si>
    <t>Error message: "You cannot delete your default address"</t>
  </si>
  <si>
    <t>Pre-condition: selected address to delete is default address
1. Click on Delete icon
2. Click on Delete button in the Confirmation pop-up
3. Observe the error message and page changing if any</t>
  </si>
  <si>
    <t>Check function when click on Cancel button in the Edit My Address screen</t>
  </si>
  <si>
    <t>Check function when click on Save button in the Edit My Address screen</t>
  </si>
  <si>
    <t xml:space="preserve">Check displaying Confirmation pop-up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</si>
</sst>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0"/>
  <sheetViews>
    <sheetView showGridLines="0" tabSelected="1" topLeftCell="A7" zoomScaleNormal="100" workbookViewId="0">
      <selection activeCell="C20" sqref="C20"/>
    </sheetView>
  </sheetViews>
  <sheetFormatPr defaultColWidth="9.140625" defaultRowHeight="12.75"/>
  <cols>
    <col min="1" max="1" width="11.28515625" style="78"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198"/>
      <c r="D3" s="198"/>
      <c r="E3" s="197"/>
      <c r="F3" s="23"/>
      <c r="G3" s="23"/>
      <c r="H3" s="23"/>
      <c r="I3" s="23"/>
      <c r="J3" s="23"/>
    </row>
    <row r="4" spans="1:24" s="38" customFormat="1" ht="16.5" customHeight="1">
      <c r="A4" s="139" t="s">
        <v>66</v>
      </c>
      <c r="B4" s="199" t="s">
        <v>418</v>
      </c>
      <c r="C4" s="199"/>
      <c r="D4" s="199"/>
      <c r="E4" s="39"/>
      <c r="F4" s="39"/>
      <c r="G4" s="39"/>
      <c r="H4" s="40"/>
      <c r="I4" s="40"/>
      <c r="X4" s="38" t="s">
        <v>93</v>
      </c>
    </row>
    <row r="5" spans="1:24" s="38" customFormat="1" ht="24.75" customHeight="1">
      <c r="A5" s="139" t="s">
        <v>62</v>
      </c>
      <c r="B5" s="200" t="s">
        <v>422</v>
      </c>
      <c r="C5" s="199"/>
      <c r="D5" s="199"/>
      <c r="E5" s="39"/>
      <c r="F5" s="39"/>
      <c r="G5" s="39"/>
      <c r="H5" s="40"/>
      <c r="I5" s="40"/>
      <c r="X5" s="38" t="s">
        <v>95</v>
      </c>
    </row>
    <row r="6" spans="1:24" s="38" customFormat="1" ht="25.5">
      <c r="A6" s="139" t="s">
        <v>96</v>
      </c>
      <c r="B6" s="200" t="s">
        <v>421</v>
      </c>
      <c r="C6" s="199"/>
      <c r="D6" s="199"/>
      <c r="E6" s="39"/>
      <c r="F6" s="39"/>
      <c r="G6" s="39"/>
      <c r="H6" s="40"/>
      <c r="I6" s="40"/>
    </row>
    <row r="7" spans="1:24" s="38" customFormat="1">
      <c r="A7" s="139" t="s">
        <v>98</v>
      </c>
      <c r="B7" s="199"/>
      <c r="C7" s="199"/>
      <c r="D7" s="199"/>
      <c r="E7" s="39"/>
      <c r="F7" s="39"/>
      <c r="G7" s="39"/>
      <c r="H7" s="41"/>
      <c r="I7" s="40"/>
      <c r="X7" s="42"/>
    </row>
    <row r="8" spans="1:24" s="43" customFormat="1">
      <c r="A8" s="139" t="s">
        <v>100</v>
      </c>
      <c r="B8" s="203"/>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COUNTIF($F$19:$F$49602,"*Passed")</f>
        <v>0</v>
      </c>
      <c r="C11" s="75">
        <f>COUNTIF($G$19:$G$49602,"*Passed")</f>
        <v>0</v>
      </c>
      <c r="D11" s="75">
        <f>COUNTIF($H$19:$H$49602,"*Passed")</f>
        <v>0</v>
      </c>
    </row>
    <row r="12" spans="1:24" s="43" customFormat="1">
      <c r="A12" s="141" t="s">
        <v>43</v>
      </c>
      <c r="B12" s="75">
        <f>COUNTIF($F$19:$F$49322,"*Failed*")</f>
        <v>0</v>
      </c>
      <c r="C12" s="75">
        <f>COUNTIF($G$19:$G$49322,"*Failed*")</f>
        <v>0</v>
      </c>
      <c r="D12" s="75">
        <f>COUNTIF($H$19:$H$49322,"*Failed*")</f>
        <v>0</v>
      </c>
    </row>
    <row r="13" spans="1:24" s="43" customFormat="1">
      <c r="A13" s="141" t="s">
        <v>45</v>
      </c>
      <c r="B13" s="75">
        <f>COUNTIF($F$19:$F$49322,"*Not Run*")</f>
        <v>0</v>
      </c>
      <c r="C13" s="75">
        <f>COUNTIF($G$19:$G$49322,"*Not Run*")</f>
        <v>0</v>
      </c>
      <c r="D13" s="75">
        <f>COUNTIF($H$19:$H$49322,"*Not Run*")</f>
        <v>0</v>
      </c>
      <c r="E13" s="1"/>
      <c r="F13" s="1"/>
      <c r="G13" s="1"/>
      <c r="H13" s="1"/>
      <c r="I13" s="1"/>
    </row>
    <row r="14" spans="1:24" s="43" customFormat="1">
      <c r="A14" s="141" t="s">
        <v>103</v>
      </c>
      <c r="B14" s="75">
        <f>COUNTIF($F$19:$F$49322,"*NA*")</f>
        <v>0</v>
      </c>
      <c r="C14" s="75">
        <f>COUNTIF($G$19:$G$49322,"*NA*")</f>
        <v>0</v>
      </c>
      <c r="D14" s="75">
        <f>COUNTIF($H$19:$H$49322,"*NA*")</f>
        <v>0</v>
      </c>
      <c r="E14" s="1"/>
      <c r="F14" s="1"/>
      <c r="G14" s="1"/>
      <c r="H14" s="1"/>
      <c r="I14" s="1"/>
    </row>
    <row r="15" spans="1:24" s="43" customFormat="1" ht="38.25">
      <c r="A15" s="141" t="s">
        <v>104</v>
      </c>
      <c r="B15" s="75">
        <f>COUNTIF($F$19:$F$49322,"*Passed in previous build*")</f>
        <v>0</v>
      </c>
      <c r="C15" s="75">
        <f>COUNTIF($G$19:$G$49322,"*Passed in previous build*")</f>
        <v>0</v>
      </c>
      <c r="D15" s="75">
        <f>COUNTIF($H$19:$H$49322,"*Passed in previous build*")</f>
        <v>0</v>
      </c>
      <c r="E15" s="1"/>
      <c r="F15" s="1"/>
      <c r="G15" s="1"/>
      <c r="H15" s="1"/>
      <c r="I15" s="1"/>
    </row>
    <row r="16" spans="1:24" s="44" customFormat="1" ht="15" customHeight="1">
      <c r="A16" s="76"/>
      <c r="B16" s="50"/>
      <c r="C16" s="50"/>
      <c r="D16" s="51"/>
      <c r="E16" s="56"/>
      <c r="F16" s="193" t="s">
        <v>101</v>
      </c>
      <c r="G16" s="193"/>
      <c r="H16" s="193"/>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4" t="s">
        <v>419</v>
      </c>
      <c r="C18" s="195"/>
      <c r="D18" s="196"/>
      <c r="E18" s="67"/>
      <c r="F18" s="68"/>
      <c r="G18" s="68"/>
      <c r="H18" s="68"/>
      <c r="I18" s="67"/>
    </row>
    <row r="19" spans="1:9" s="44" customFormat="1" ht="15.75" customHeight="1">
      <c r="A19" s="67"/>
      <c r="B19" s="194" t="s">
        <v>420</v>
      </c>
      <c r="C19" s="195"/>
      <c r="D19" s="196"/>
      <c r="E19" s="67"/>
      <c r="F19" s="68"/>
      <c r="G19" s="68"/>
      <c r="H19" s="68"/>
      <c r="I19" s="67"/>
    </row>
    <row r="20" spans="1:9" s="45" customFormat="1" ht="51">
      <c r="A20" s="52">
        <v>1</v>
      </c>
      <c r="B20" s="52" t="s">
        <v>426</v>
      </c>
      <c r="C20" s="52" t="s">
        <v>427</v>
      </c>
      <c r="D20" s="53" t="s">
        <v>423</v>
      </c>
      <c r="E20" s="54"/>
      <c r="F20" s="52"/>
      <c r="G20" s="52"/>
      <c r="H20" s="52"/>
      <c r="I20" s="55"/>
    </row>
    <row r="21" spans="1:9" s="45" customFormat="1" ht="102">
      <c r="A21" s="58">
        <f t="shared" ref="A21:A26" ca="1" si="0">IF(OFFSET(A21,-1,0) ="",OFFSET(A21,-2,0)+1,OFFSET(A21,-1,0)+1 )</f>
        <v>2</v>
      </c>
      <c r="B21" s="52" t="s">
        <v>435</v>
      </c>
      <c r="C21" s="52" t="s">
        <v>428</v>
      </c>
      <c r="D21" s="53" t="s">
        <v>424</v>
      </c>
      <c r="E21" s="54"/>
      <c r="F21" s="52"/>
      <c r="G21" s="52"/>
      <c r="H21" s="52"/>
      <c r="I21" s="55"/>
    </row>
    <row r="22" spans="1:9" s="45" customFormat="1" ht="89.25">
      <c r="A22" s="58">
        <f t="shared" ca="1" si="0"/>
        <v>3</v>
      </c>
      <c r="B22" s="52" t="s">
        <v>425</v>
      </c>
      <c r="C22" s="52" t="s">
        <v>432</v>
      </c>
      <c r="D22" s="60" t="s">
        <v>431</v>
      </c>
      <c r="E22" s="52"/>
      <c r="F22" s="52"/>
      <c r="G22" s="52"/>
      <c r="H22" s="52"/>
      <c r="I22" s="55"/>
    </row>
    <row r="23" spans="1:9" s="48" customFormat="1" ht="14.25">
      <c r="A23" s="58">
        <f t="shared" ca="1" si="0"/>
        <v>4</v>
      </c>
      <c r="B23" s="52" t="s">
        <v>429</v>
      </c>
      <c r="C23" s="52"/>
      <c r="D23" s="54"/>
      <c r="E23" s="52"/>
      <c r="F23" s="52"/>
      <c r="G23" s="52"/>
      <c r="H23" s="52"/>
      <c r="I23" s="61"/>
    </row>
    <row r="24" spans="1:9" s="48" customFormat="1" ht="25.5">
      <c r="A24" s="58">
        <f t="shared" ca="1" si="0"/>
        <v>5</v>
      </c>
      <c r="B24" s="52" t="s">
        <v>434</v>
      </c>
      <c r="C24" s="52"/>
      <c r="D24" s="54"/>
      <c r="E24" s="52"/>
      <c r="F24" s="52"/>
      <c r="G24" s="52"/>
      <c r="H24" s="52"/>
      <c r="I24" s="61"/>
    </row>
    <row r="25" spans="1:9" s="48" customFormat="1" ht="25.5">
      <c r="A25" s="58">
        <f t="shared" ca="1" si="0"/>
        <v>6</v>
      </c>
      <c r="B25" s="52" t="s">
        <v>433</v>
      </c>
      <c r="C25" s="52"/>
      <c r="D25" s="54"/>
      <c r="E25" s="52"/>
      <c r="F25" s="52"/>
      <c r="G25" s="52"/>
      <c r="H25" s="52"/>
      <c r="I25" s="61"/>
    </row>
    <row r="26" spans="1:9" s="48" customFormat="1" ht="25.5">
      <c r="A26" s="58">
        <f t="shared" ca="1" si="0"/>
        <v>7</v>
      </c>
      <c r="B26" s="52" t="s">
        <v>430</v>
      </c>
      <c r="C26" s="52"/>
      <c r="D26" s="60"/>
      <c r="E26" s="52"/>
      <c r="F26" s="52"/>
      <c r="G26" s="52"/>
      <c r="H26" s="52"/>
      <c r="I26" s="61"/>
    </row>
    <row r="27" spans="1:9" s="48" customFormat="1" ht="14.25">
      <c r="A27" s="58"/>
      <c r="B27" s="52"/>
      <c r="C27" s="52"/>
      <c r="D27" s="54"/>
      <c r="E27" s="52"/>
      <c r="F27" s="52"/>
      <c r="G27" s="52"/>
      <c r="H27" s="52"/>
      <c r="I27" s="61"/>
    </row>
    <row r="28" spans="1:9" s="48" customFormat="1" ht="14.25">
      <c r="A28" s="58"/>
      <c r="B28" s="52"/>
      <c r="C28" s="52"/>
      <c r="D28" s="54"/>
      <c r="E28" s="54"/>
      <c r="F28" s="52"/>
      <c r="G28" s="52"/>
      <c r="H28" s="52"/>
      <c r="I28" s="61"/>
    </row>
    <row r="29" spans="1:9" s="48" customFormat="1" ht="14.25">
      <c r="A29" s="58"/>
      <c r="B29" s="52"/>
      <c r="C29" s="52"/>
      <c r="D29" s="54"/>
      <c r="E29" s="54"/>
      <c r="F29" s="52"/>
      <c r="G29" s="52"/>
      <c r="H29" s="52"/>
      <c r="I29" s="61"/>
    </row>
    <row r="30" spans="1:9" s="48" customFormat="1" ht="14.25">
      <c r="A30" s="62"/>
      <c r="B30" s="52"/>
      <c r="C30" s="52"/>
      <c r="D30" s="54"/>
      <c r="E30" s="60"/>
      <c r="F30" s="52"/>
      <c r="G30" s="52"/>
      <c r="H30" s="52"/>
      <c r="I30" s="62"/>
    </row>
    <row r="31" spans="1:9" s="48" customFormat="1" ht="14.25">
      <c r="A31" s="62"/>
      <c r="B31" s="52"/>
      <c r="C31" s="52"/>
      <c r="D31" s="54"/>
      <c r="E31" s="54"/>
      <c r="F31" s="52"/>
      <c r="G31" s="52"/>
      <c r="H31" s="52"/>
      <c r="I31" s="62"/>
    </row>
    <row r="32" spans="1:9" s="48" customFormat="1" ht="14.25">
      <c r="A32" s="62"/>
      <c r="B32" s="52"/>
      <c r="C32" s="52"/>
      <c r="D32" s="54"/>
      <c r="E32" s="54"/>
      <c r="F32" s="52"/>
      <c r="G32" s="52"/>
      <c r="H32" s="52"/>
      <c r="I32" s="62"/>
    </row>
    <row r="33" spans="1:9" s="48" customFormat="1" ht="14.25">
      <c r="A33" s="62"/>
      <c r="B33" s="52"/>
      <c r="C33" s="52"/>
      <c r="D33" s="60"/>
      <c r="E33" s="54"/>
      <c r="F33" s="52"/>
      <c r="G33" s="52"/>
      <c r="H33" s="52"/>
      <c r="I33" s="62"/>
    </row>
    <row r="34" spans="1:9" s="48" customFormat="1" ht="14.25">
      <c r="A34" s="62"/>
      <c r="B34" s="52"/>
      <c r="C34" s="52"/>
      <c r="D34" s="60"/>
      <c r="E34" s="54"/>
      <c r="F34" s="52"/>
      <c r="G34" s="52"/>
      <c r="H34" s="52"/>
      <c r="I34" s="62"/>
    </row>
    <row r="35" spans="1:9" s="48" customFormat="1" ht="14.25">
      <c r="A35" s="62"/>
      <c r="B35" s="52"/>
      <c r="C35" s="52"/>
      <c r="D35" s="60"/>
      <c r="E35" s="54"/>
      <c r="F35" s="52"/>
      <c r="G35" s="52"/>
      <c r="H35" s="52"/>
      <c r="I35" s="62"/>
    </row>
    <row r="36" spans="1:9" s="48" customFormat="1" ht="14.25">
      <c r="A36" s="62"/>
      <c r="B36" s="52"/>
      <c r="C36" s="52"/>
      <c r="D36" s="54"/>
      <c r="E36" s="60"/>
      <c r="F36" s="52"/>
      <c r="G36" s="52"/>
      <c r="H36" s="52"/>
      <c r="I36" s="62"/>
    </row>
    <row r="37" spans="1:9" s="48" customFormat="1" ht="14.25">
      <c r="A37" s="62"/>
      <c r="B37" s="52"/>
      <c r="C37" s="52"/>
      <c r="D37" s="54"/>
      <c r="E37" s="60"/>
      <c r="F37" s="52"/>
      <c r="G37" s="52"/>
      <c r="H37" s="52"/>
      <c r="I37" s="62"/>
    </row>
    <row r="38" spans="1:9" s="48" customFormat="1" ht="14.25">
      <c r="A38" s="62"/>
      <c r="B38" s="52"/>
      <c r="C38" s="52"/>
      <c r="D38" s="53"/>
      <c r="E38" s="54"/>
      <c r="F38" s="52"/>
      <c r="G38" s="52"/>
      <c r="H38" s="52"/>
      <c r="I38" s="62"/>
    </row>
    <row r="39" spans="1:9" s="48" customFormat="1" ht="14.25">
      <c r="A39" s="62"/>
      <c r="B39" s="52"/>
      <c r="C39" s="52"/>
      <c r="D39" s="60"/>
      <c r="E39" s="60"/>
      <c r="F39" s="52"/>
      <c r="G39" s="52"/>
      <c r="H39" s="52"/>
      <c r="I39" s="62"/>
    </row>
    <row r="40" spans="1:9" s="48" customFormat="1" ht="14.25">
      <c r="A40" s="62"/>
      <c r="B40" s="52"/>
      <c r="C40" s="52"/>
      <c r="D40" s="60"/>
      <c r="E40" s="60"/>
      <c r="F40" s="52"/>
      <c r="G40" s="52"/>
      <c r="H40" s="52"/>
      <c r="I40" s="62"/>
    </row>
    <row r="41" spans="1:9" s="48" customFormat="1" ht="14.25">
      <c r="A41" s="62"/>
      <c r="B41" s="52"/>
      <c r="C41" s="52"/>
      <c r="D41" s="54"/>
      <c r="E41" s="54"/>
      <c r="F41" s="52"/>
      <c r="G41" s="52"/>
      <c r="H41" s="52"/>
      <c r="I41" s="62"/>
    </row>
    <row r="42" spans="1:9" s="48" customFormat="1" ht="14.25">
      <c r="A42" s="62"/>
      <c r="B42" s="52"/>
      <c r="C42" s="52"/>
      <c r="D42" s="54"/>
      <c r="E42" s="54"/>
      <c r="F42" s="52"/>
      <c r="G42" s="52"/>
      <c r="H42" s="52"/>
      <c r="I42" s="62"/>
    </row>
    <row r="43" spans="1:9" s="48" customFormat="1" ht="14.25">
      <c r="A43" s="62"/>
      <c r="B43" s="52"/>
      <c r="C43" s="52"/>
      <c r="D43" s="54"/>
      <c r="E43" s="54"/>
      <c r="F43" s="52"/>
      <c r="G43" s="52"/>
      <c r="H43" s="52"/>
      <c r="I43" s="62"/>
    </row>
    <row r="44" spans="1:9" s="48" customFormat="1" ht="14.25">
      <c r="A44" s="62"/>
      <c r="B44" s="52"/>
      <c r="C44" s="52"/>
      <c r="D44" s="54"/>
      <c r="E44" s="60"/>
      <c r="F44" s="52"/>
      <c r="G44" s="52"/>
      <c r="H44" s="52"/>
      <c r="I44" s="62"/>
    </row>
    <row r="45" spans="1:9" s="48" customFormat="1" ht="14.25">
      <c r="A45" s="62"/>
      <c r="B45" s="52"/>
      <c r="C45" s="52"/>
      <c r="D45" s="60"/>
      <c r="E45" s="60"/>
      <c r="F45" s="52"/>
      <c r="G45" s="52"/>
      <c r="H45" s="52"/>
      <c r="I45" s="62"/>
    </row>
    <row r="46" spans="1:9" s="48" customFormat="1" ht="14.25">
      <c r="A46" s="62"/>
      <c r="B46" s="52"/>
      <c r="C46" s="52"/>
      <c r="D46" s="53"/>
      <c r="E46" s="54"/>
      <c r="F46" s="52"/>
      <c r="G46" s="52"/>
      <c r="H46" s="52"/>
      <c r="I46" s="62"/>
    </row>
    <row r="47" spans="1:9" s="48" customFormat="1" ht="14.25">
      <c r="A47" s="62"/>
      <c r="B47" s="52"/>
      <c r="C47" s="52"/>
      <c r="D47" s="60"/>
      <c r="E47" s="54"/>
      <c r="F47" s="52"/>
      <c r="G47" s="52"/>
      <c r="H47" s="52"/>
      <c r="I47" s="62"/>
    </row>
    <row r="48" spans="1:9" s="48" customFormat="1" ht="14.25">
      <c r="A48" s="62"/>
      <c r="B48" s="52"/>
      <c r="C48" s="52"/>
      <c r="D48" s="60"/>
      <c r="E48" s="54"/>
      <c r="F48" s="52"/>
      <c r="G48" s="52"/>
      <c r="H48" s="52"/>
      <c r="I48" s="62"/>
    </row>
    <row r="49" spans="1:9" s="48" customFormat="1" ht="14.25">
      <c r="A49" s="62"/>
      <c r="B49" s="52"/>
      <c r="C49" s="52"/>
      <c r="D49" s="60"/>
      <c r="E49" s="54"/>
      <c r="F49" s="52"/>
      <c r="G49" s="52"/>
      <c r="H49" s="52"/>
      <c r="I49" s="62"/>
    </row>
    <row r="50" spans="1:9" s="48" customFormat="1" ht="14.25">
      <c r="A50" s="62"/>
      <c r="B50" s="52"/>
      <c r="C50" s="52"/>
      <c r="D50" s="60"/>
      <c r="E50" s="54"/>
      <c r="F50" s="52"/>
      <c r="G50" s="52"/>
      <c r="H50" s="52"/>
      <c r="I50" s="62"/>
    </row>
  </sheetData>
  <mergeCells count="12">
    <mergeCell ref="A1:D1"/>
    <mergeCell ref="A2:D2"/>
    <mergeCell ref="B6:D6"/>
    <mergeCell ref="B7:D7"/>
    <mergeCell ref="B8:D8"/>
    <mergeCell ref="F16:H16"/>
    <mergeCell ref="B19:D19"/>
    <mergeCell ref="E2:E3"/>
    <mergeCell ref="C3:D3"/>
    <mergeCell ref="B4:D4"/>
    <mergeCell ref="B5:D5"/>
    <mergeCell ref="B18:D18"/>
  </mergeCells>
  <dataValidations count="4">
    <dataValidation showDropDown="1" showErrorMessage="1" sqref="F16:H17"/>
    <dataValidation allowBlank="1" showInputMessage="1" showErrorMessage="1" sqref="F18:H19"/>
    <dataValidation type="list" allowBlank="1" showErrorMessage="1" sqref="F51:H108">
      <formula1>#REF!</formula1>
      <formula2>0</formula2>
    </dataValidation>
    <dataValidation type="list" allowBlank="1" sqref="F20:H5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ht="25.5">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3">
        <v>40850</v>
      </c>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8" t="s">
        <v>114</v>
      </c>
      <c r="C18" s="209"/>
      <c r="D18" s="21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8" t="s">
        <v>154</v>
      </c>
      <c r="C29" s="209"/>
      <c r="D29" s="21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8" t="s">
        <v>173</v>
      </c>
      <c r="C35" s="209"/>
      <c r="D35" s="21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8" t="s">
        <v>177</v>
      </c>
      <c r="C37" s="209"/>
      <c r="D37" s="21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8" t="s">
        <v>213</v>
      </c>
      <c r="C47" s="209"/>
      <c r="D47" s="21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8" t="s">
        <v>228</v>
      </c>
      <c r="C52" s="209"/>
      <c r="D52" s="21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8" t="s">
        <v>240</v>
      </c>
      <c r="C56" s="209"/>
      <c r="D56" s="21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8" t="s">
        <v>282</v>
      </c>
      <c r="C68" s="209"/>
      <c r="D68" s="21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8" t="s">
        <v>292</v>
      </c>
      <c r="C72" s="209"/>
      <c r="D72" s="21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8" t="s">
        <v>303</v>
      </c>
      <c r="C76" s="209"/>
      <c r="D76" s="21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8" t="s">
        <v>311</v>
      </c>
      <c r="C79" s="209"/>
      <c r="D79" s="21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ht="25.5">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3">
        <v>40850</v>
      </c>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8" t="s">
        <v>114</v>
      </c>
      <c r="C18" s="209"/>
      <c r="D18" s="21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8" t="s">
        <v>154</v>
      </c>
      <c r="C29" s="209"/>
      <c r="D29" s="21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8" t="s">
        <v>173</v>
      </c>
      <c r="C35" s="209"/>
      <c r="D35" s="21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8" t="s">
        <v>177</v>
      </c>
      <c r="C37" s="209"/>
      <c r="D37" s="21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8" t="s">
        <v>213</v>
      </c>
      <c r="C47" s="209"/>
      <c r="D47" s="21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8" t="s">
        <v>228</v>
      </c>
      <c r="C52" s="209"/>
      <c r="D52" s="21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8" t="s">
        <v>240</v>
      </c>
      <c r="C56" s="209"/>
      <c r="D56" s="21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8" t="s">
        <v>282</v>
      </c>
      <c r="C68" s="209"/>
      <c r="D68" s="21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8" t="s">
        <v>292</v>
      </c>
      <c r="C72" s="209"/>
      <c r="D72" s="21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8" t="s">
        <v>303</v>
      </c>
      <c r="C76" s="209"/>
      <c r="D76" s="21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8" t="s">
        <v>311</v>
      </c>
      <c r="C79" s="209"/>
      <c r="D79" s="21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29" t="s">
        <v>333</v>
      </c>
      <c r="D2" s="229"/>
      <c r="E2" s="229"/>
      <c r="F2" s="229"/>
      <c r="G2" s="229"/>
      <c r="H2" s="85" t="s">
        <v>334</v>
      </c>
      <c r="I2" s="86"/>
      <c r="J2" s="86"/>
      <c r="K2" s="86"/>
      <c r="L2" s="86"/>
    </row>
    <row r="3" spans="1:12" s="84" customFormat="1" ht="23.25">
      <c r="A3" s="83"/>
      <c r="C3" s="230" t="s">
        <v>335</v>
      </c>
      <c r="D3" s="230"/>
      <c r="E3" s="157"/>
      <c r="F3" s="231" t="s">
        <v>336</v>
      </c>
      <c r="G3" s="231"/>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3" t="s">
        <v>337</v>
      </c>
      <c r="C6" s="21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3" t="s">
        <v>367</v>
      </c>
      <c r="C14" s="213"/>
      <c r="D14" s="21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DeleteAddress!D11</f>
        <v>0</v>
      </c>
      <c r="D18" s="104">
        <f>DeleteAddress!D12</f>
        <v>0</v>
      </c>
      <c r="E18" s="104">
        <f>DeleteAddress!D14</f>
        <v>0</v>
      </c>
      <c r="F18" s="104">
        <f>DeleteAddress!D13</f>
        <v>0</v>
      </c>
      <c r="G18" s="104">
        <f>DeleteAddress!D15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3" t="s">
        <v>377</v>
      </c>
      <c r="C23" s="213"/>
      <c r="D23" s="21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2" t="s">
        <v>113</v>
      </c>
      <c r="H26" s="233"/>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4"/>
      <c r="H27" s="225"/>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4"/>
      <c r="H28" s="225"/>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4"/>
      <c r="H29" s="225"/>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4"/>
      <c r="H30" s="225"/>
    </row>
    <row r="31" spans="1:12" ht="20.25" customHeight="1">
      <c r="A31" s="100"/>
      <c r="B31" s="99" t="s">
        <v>102</v>
      </c>
      <c r="C31" s="99" t="e">
        <f>SUM(C27:C30)</f>
        <v>#REF!</v>
      </c>
      <c r="D31" s="99">
        <v>0</v>
      </c>
      <c r="E31" s="99">
        <v>0</v>
      </c>
      <c r="F31" s="99" t="e">
        <f>SUM(F27:F30)</f>
        <v>#REF!</v>
      </c>
      <c r="G31" s="224"/>
      <c r="H31" s="225"/>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8" t="s">
        <v>346</v>
      </c>
      <c r="G34" s="220"/>
    </row>
    <row r="35" spans="1:12" s="125" customFormat="1">
      <c r="A35" s="121"/>
      <c r="B35" s="122" t="s">
        <v>393</v>
      </c>
      <c r="C35" s="126" t="s">
        <v>394</v>
      </c>
      <c r="D35" s="126" t="s">
        <v>395</v>
      </c>
      <c r="E35" s="126" t="s">
        <v>351</v>
      </c>
      <c r="F35" s="227"/>
      <c r="G35" s="228"/>
      <c r="H35" s="124"/>
      <c r="I35" s="124"/>
      <c r="J35" s="124"/>
      <c r="K35" s="124"/>
      <c r="L35" s="124"/>
    </row>
    <row r="36" spans="1:12">
      <c r="A36" s="100">
        <v>1</v>
      </c>
      <c r="B36" s="101" t="s">
        <v>331</v>
      </c>
      <c r="C36" s="104" t="s">
        <v>396</v>
      </c>
      <c r="D36" s="104" t="s">
        <v>388</v>
      </c>
      <c r="E36" s="104" t="s">
        <v>357</v>
      </c>
      <c r="F36" s="224"/>
      <c r="G36" s="225"/>
    </row>
    <row r="37" spans="1:12" ht="20.25" customHeight="1">
      <c r="A37" s="100">
        <v>2</v>
      </c>
      <c r="B37" s="101" t="s">
        <v>146</v>
      </c>
      <c r="C37" s="104" t="s">
        <v>397</v>
      </c>
      <c r="D37" s="104" t="s">
        <v>388</v>
      </c>
      <c r="E37" s="104" t="s">
        <v>357</v>
      </c>
      <c r="F37" s="224"/>
      <c r="G37" s="225"/>
    </row>
    <row r="38" spans="1:12" ht="20.25" customHeight="1">
      <c r="A38" s="106"/>
      <c r="B38" s="107"/>
      <c r="C38" s="108"/>
      <c r="D38" s="108"/>
      <c r="E38" s="108"/>
      <c r="F38" s="108"/>
      <c r="G38" s="108"/>
      <c r="H38" s="108"/>
    </row>
    <row r="39" spans="1:12" ht="21.75" customHeight="1">
      <c r="B39" s="213" t="s">
        <v>398</v>
      </c>
      <c r="C39" s="213"/>
      <c r="D39" s="94"/>
      <c r="E39" s="94"/>
      <c r="F39" s="94"/>
      <c r="G39" s="95"/>
      <c r="H39" s="95"/>
    </row>
    <row r="40" spans="1:12">
      <c r="B40" s="96" t="s">
        <v>399</v>
      </c>
      <c r="C40" s="97"/>
      <c r="D40" s="97"/>
      <c r="E40" s="97"/>
      <c r="F40" s="97"/>
      <c r="G40" s="98"/>
    </row>
    <row r="41" spans="1:12" ht="18.75" customHeight="1">
      <c r="A41" s="99" t="s">
        <v>58</v>
      </c>
      <c r="B41" s="160" t="s">
        <v>62</v>
      </c>
      <c r="C41" s="226" t="s">
        <v>400</v>
      </c>
      <c r="D41" s="226"/>
      <c r="E41" s="226" t="s">
        <v>401</v>
      </c>
      <c r="F41" s="226"/>
      <c r="G41" s="226"/>
      <c r="H41" s="99" t="s">
        <v>402</v>
      </c>
    </row>
    <row r="42" spans="1:12" ht="34.5" customHeight="1">
      <c r="A42" s="100">
        <v>1</v>
      </c>
      <c r="B42" s="161" t="s">
        <v>403</v>
      </c>
      <c r="C42" s="223" t="s">
        <v>404</v>
      </c>
      <c r="D42" s="223"/>
      <c r="E42" s="223" t="s">
        <v>405</v>
      </c>
      <c r="F42" s="223"/>
      <c r="G42" s="223"/>
      <c r="H42" s="109"/>
    </row>
    <row r="43" spans="1:12" ht="34.5" customHeight="1">
      <c r="A43" s="100">
        <v>2</v>
      </c>
      <c r="B43" s="161" t="s">
        <v>403</v>
      </c>
      <c r="C43" s="223" t="s">
        <v>404</v>
      </c>
      <c r="D43" s="223"/>
      <c r="E43" s="223" t="s">
        <v>405</v>
      </c>
      <c r="F43" s="223"/>
      <c r="G43" s="223"/>
      <c r="H43" s="109"/>
    </row>
    <row r="44" spans="1:12" ht="34.5" customHeight="1">
      <c r="A44" s="100">
        <v>3</v>
      </c>
      <c r="B44" s="161" t="s">
        <v>403</v>
      </c>
      <c r="C44" s="223" t="s">
        <v>404</v>
      </c>
      <c r="D44" s="223"/>
      <c r="E44" s="223" t="s">
        <v>405</v>
      </c>
      <c r="F44" s="223"/>
      <c r="G44" s="223"/>
      <c r="H44" s="109"/>
    </row>
    <row r="45" spans="1:12">
      <c r="B45" s="110"/>
      <c r="C45" s="110"/>
      <c r="D45" s="110"/>
      <c r="E45" s="111"/>
      <c r="F45" s="97"/>
      <c r="G45" s="98"/>
    </row>
    <row r="46" spans="1:12" ht="21.75" customHeight="1">
      <c r="B46" s="213" t="s">
        <v>406</v>
      </c>
      <c r="C46" s="213"/>
      <c r="D46" s="94"/>
      <c r="E46" s="94"/>
      <c r="F46" s="94"/>
      <c r="G46" s="95"/>
      <c r="H46" s="95"/>
    </row>
    <row r="47" spans="1:12">
      <c r="B47" s="96" t="s">
        <v>407</v>
      </c>
      <c r="C47" s="110"/>
      <c r="D47" s="110"/>
      <c r="E47" s="111"/>
      <c r="F47" s="97"/>
      <c r="G47" s="98"/>
    </row>
    <row r="48" spans="1:12" s="113" customFormat="1" ht="21" customHeight="1">
      <c r="A48" s="214" t="s">
        <v>58</v>
      </c>
      <c r="B48" s="216" t="s">
        <v>408</v>
      </c>
      <c r="C48" s="218" t="s">
        <v>409</v>
      </c>
      <c r="D48" s="219"/>
      <c r="E48" s="219"/>
      <c r="F48" s="220"/>
      <c r="G48" s="221" t="s">
        <v>376</v>
      </c>
      <c r="H48" s="221" t="s">
        <v>408</v>
      </c>
      <c r="I48" s="211" t="s">
        <v>410</v>
      </c>
      <c r="J48" s="112"/>
      <c r="K48" s="112"/>
      <c r="L48" s="112"/>
    </row>
    <row r="49" spans="1:9">
      <c r="A49" s="215"/>
      <c r="B49" s="217"/>
      <c r="C49" s="114" t="s">
        <v>385</v>
      </c>
      <c r="D49" s="114" t="s">
        <v>386</v>
      </c>
      <c r="E49" s="115" t="s">
        <v>387</v>
      </c>
      <c r="F49" s="115" t="s">
        <v>388</v>
      </c>
      <c r="G49" s="222"/>
      <c r="H49" s="222"/>
      <c r="I49" s="212"/>
    </row>
    <row r="50" spans="1:9" ht="38.25">
      <c r="A50" s="215"/>
      <c r="B50" s="217"/>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DeleteAddress</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2022-10-30T07:25:34Z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