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3"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l="1"/>
  <c r="A24" i="8" l="1"/>
  <c r="A25" i="8" s="1"/>
  <c r="A26" i="8" s="1"/>
  <c r="A27" i="8" s="1"/>
  <c r="A28" i="8" s="1"/>
  <c r="A29" i="8" s="1"/>
  <c r="A30" i="8" s="1"/>
  <c r="A31" i="8" s="1"/>
  <c r="A32" i="8" s="1"/>
  <c r="A33" i="8" s="1"/>
  <c r="A34" i="8" s="1"/>
  <c r="A135" i="8" l="1"/>
  <c r="A136" i="8" s="1"/>
  <c r="A137" i="8" s="1"/>
  <c r="A138" i="8" l="1"/>
  <c r="A139" i="8" s="1"/>
  <c r="F30" i="10"/>
  <c r="F29" i="10"/>
  <c r="F28" i="10"/>
  <c r="F27" i="10"/>
  <c r="E30" i="10"/>
  <c r="E29" i="10"/>
  <c r="E28" i="10"/>
  <c r="E27" i="10"/>
  <c r="D30" i="10"/>
  <c r="D29" i="10"/>
  <c r="D28" i="10"/>
  <c r="D27" i="10"/>
  <c r="A140" i="8" l="1"/>
  <c r="A141" i="8" s="1"/>
  <c r="C30" i="10"/>
  <c r="C29" i="10"/>
  <c r="C28" i="10"/>
  <c r="C27" i="10"/>
  <c r="A142" i="8" l="1"/>
  <c r="A143" i="8" s="1"/>
  <c r="A144" i="8" s="1"/>
  <c r="A145" i="8" s="1"/>
  <c r="A146" i="8" s="1"/>
  <c r="C31" i="10"/>
  <c r="F52" i="10" s="1"/>
  <c r="C19" i="10"/>
  <c r="C11" i="8"/>
  <c r="B11" i="8"/>
  <c r="D11" i="8"/>
  <c r="C18" i="10" s="1"/>
  <c r="G19" i="10"/>
  <c r="E19" i="10"/>
  <c r="F19" i="10"/>
  <c r="D19" i="10"/>
  <c r="F31" i="10"/>
  <c r="D15" i="8"/>
  <c r="G18" i="10" s="1"/>
  <c r="G20" i="10" s="1"/>
  <c r="C15" i="8"/>
  <c r="B15" i="8"/>
  <c r="A147" i="8" l="1"/>
  <c r="A149" i="8" s="1"/>
  <c r="A151" i="8" s="1"/>
  <c r="A153" i="8" s="1"/>
  <c r="A154" i="8" s="1"/>
  <c r="C20" i="10"/>
  <c r="D14" i="8"/>
  <c r="E18" i="10" s="1"/>
  <c r="E20" i="10" s="1"/>
  <c r="C14" i="8"/>
  <c r="B14" i="8"/>
  <c r="D13" i="8"/>
  <c r="C13" i="8"/>
  <c r="B13" i="8"/>
  <c r="D12" i="8"/>
  <c r="D18" i="10" s="1"/>
  <c r="D20" i="10" s="1"/>
  <c r="C12" i="8"/>
  <c r="B12" i="8"/>
  <c r="D9" i="8"/>
  <c r="C9" i="8"/>
  <c r="B9" i="8"/>
  <c r="A35" i="8" l="1"/>
  <c r="B10" i="8"/>
  <c r="D10" i="8"/>
  <c r="F18" i="10"/>
  <c r="F20" i="10" s="1"/>
  <c r="D21" i="10" s="1"/>
  <c r="G52" i="10" s="1"/>
  <c r="C10" i="8"/>
  <c r="A36" i="8" l="1"/>
  <c r="A37" i="8" s="1"/>
  <c r="A155" i="8" l="1"/>
  <c r="A156" i="8" s="1"/>
  <c r="A157" i="8" s="1"/>
  <c r="A158" i="8" s="1"/>
  <c r="A159" i="8" s="1"/>
  <c r="A160" i="8" s="1"/>
  <c r="A161" i="8" s="1"/>
  <c r="A162" i="8" s="1"/>
  <c r="A38" i="8"/>
  <c r="A39" i="8" s="1"/>
  <c r="A40" i="8" s="1"/>
  <c r="A41" i="8" l="1"/>
  <c r="A43" i="8" s="1"/>
  <c r="A44" i="8" s="1"/>
  <c r="A45" i="8" s="1"/>
  <c r="A47" i="8" s="1"/>
  <c r="A48" i="8" s="1"/>
  <c r="A49" i="8" s="1"/>
  <c r="A50" i="8" s="1"/>
  <c r="A51" i="8" s="1"/>
  <c r="A52" i="8" s="1"/>
  <c r="A54" i="8" s="1"/>
  <c r="A55" i="8" s="1"/>
  <c r="A56" i="8" s="1"/>
  <c r="A57" i="8" l="1"/>
  <c r="A58" i="8" s="1"/>
  <c r="A60" i="8" s="1"/>
  <c r="A62" i="8" s="1"/>
  <c r="A63" i="8" s="1"/>
  <c r="A64" i="8" s="1"/>
  <c r="A65" i="8" s="1"/>
  <c r="A66" i="8" s="1"/>
  <c r="A67" i="8" s="1"/>
  <c r="A68" i="8" s="1"/>
  <c r="A69" i="8" s="1"/>
  <c r="A70" i="8" l="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7" i="8" s="1"/>
  <c r="A108" i="8" s="1"/>
  <c r="A109" i="8" s="1"/>
  <c r="A110" i="8" s="1"/>
  <c r="A111" i="8" s="1"/>
  <c r="A112" i="8" s="1"/>
  <c r="A113" i="8" s="1"/>
  <c r="A115" i="8" s="1"/>
  <c r="A116" i="8" s="1"/>
  <c r="A117" i="8" s="1"/>
  <c r="A118" i="8" s="1"/>
  <c r="A119" i="8" s="1"/>
  <c r="A120" i="8" s="1"/>
  <c r="A121" i="8" s="1"/>
  <c r="A122" i="8" s="1"/>
  <c r="A123" i="8" s="1"/>
  <c r="A124" i="8" s="1"/>
  <c r="A125" i="8" s="1"/>
  <c r="A126" i="8" s="1"/>
  <c r="A127" i="8" s="1"/>
  <c r="A129" i="8" s="1"/>
  <c r="A130" i="8" s="1"/>
  <c r="A131"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51" authorId="1" shapeId="0">
      <text>
        <r>
          <rPr>
            <b/>
            <sz val="9"/>
            <color indexed="81"/>
            <rFont val="Tahoma"/>
            <family val="2"/>
          </rPr>
          <t>Nguyen Dao Thi Binh:</t>
        </r>
        <r>
          <rPr>
            <sz val="9"/>
            <color indexed="81"/>
            <rFont val="Tahoma"/>
            <family val="2"/>
          </rPr>
          <t xml:space="preserve">
Bug ID: 13050</t>
        </r>
      </text>
    </comment>
    <comment ref="F160" authorId="1" shapeId="0">
      <text>
        <r>
          <rPr>
            <b/>
            <sz val="9"/>
            <color indexed="81"/>
            <rFont val="Tahoma"/>
            <family val="2"/>
          </rPr>
          <t>Nguyen Dao Thi Binh:</t>
        </r>
        <r>
          <rPr>
            <sz val="9"/>
            <color indexed="81"/>
            <rFont val="Tahoma"/>
            <family val="2"/>
          </rPr>
          <t xml:space="preserve">
Bug ID: 13159</t>
        </r>
      </text>
    </comment>
    <comment ref="F162"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<sst xmlns="http://schemas.openxmlformats.org/spreadsheetml/2006/main" count="435" uniqueCount="355">
  <si>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</si>
  <si>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</si>
  <si>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</si>
  <si>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</si>
  <si>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</si>
  <si>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</si>
  <si>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</si>
  <si>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</si>
  <si>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</si>
  <si>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</si>
  <si>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</si>
  <si>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</si>
  <si>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</si>
  <si>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</si>
  <si>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</si>
  <si>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</si>
  <si>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</si>
  <si>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</si>
  <si>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</si>
  <si>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</si>
  <si>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</si>
  <si>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</si>
  <si>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</si>
  <si>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</si>
  <si>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</si>
  <si>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</si>
  <si>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</si>
  <si>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</si>
  <si>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</si>
  <si>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</si>
  <si>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</si>
  <si>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</si>
  <si>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</si>
  <si>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</si>
  <si>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</si>
  <si>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</si>
  <si>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</si>
  <si>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</si>
  <si>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</si>
  <si>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</si>
  <si>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</si>
  <si>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</si>
  <si>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</si>
  <si>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</si>
  <si>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</si>
  <si>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</si>
  <si>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</si>
  <si>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</si>
  <si>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</si>
  <si>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</si>
  <si>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</si>
  <si>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</si>
  <si>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</si>
  <si>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</si>
  <si>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</si>
  <si>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</si>
  <si>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</si>
  <si>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</si>
  <si>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</si>
  <si>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</si>
  <si>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</si>
  <si>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</si>
  <si>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</si>
  <si>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</si>
  <si>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</si>
  <si>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</si>
  <si>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</si>
  <si>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</si>
  <si>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</si>
  <si>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</si>
  <si>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</si>
  <si>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</si>
  <si>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</si>
  <si>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</si>
  <si>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</si>
  <si>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</si>
  <si>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</si>
  <si>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</si>
  <si>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</si>
  <si>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</si>
  <si>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</si>
  <si>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</si>
  <si>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</si>
  <si>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</si>
  <si>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</si>
  <si>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</si>
  <si>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</si>
  <si>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</si>
  <si>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</si>
  <si>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</si>
  <si>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</si>
  <si>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</si>
  <si>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</si>
  <si>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</si>
  <si>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</si>
  <si>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</si>
  <si>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</si>
  <si>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</si>
  <si>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</si>
  <si>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</si>
  <si>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</si>
  <si>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</si>
  <si>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</si>
  <si>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</si>
  <si>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</si>
  <si>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</si>
  <si>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</si>
  <si>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</si>
  <si>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</si>
  <si>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</si>
  <si>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</si>
  <si>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</si>
  <si>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</si>
  <si>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</si>
  <si>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</si>
  <si>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</si>
  <si>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</si>
  <si>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</si>
  <si>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</si>
  <si>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</si>
  <si>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</si>
  <si>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</si>
  <si>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</si>
  <si>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</si>
  <si>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</si>
  <si>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</si>
  <si>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</si>
  <si>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</si>
  <si>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</si>
  <si>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</si>
  <si>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</si>
  <si>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</si>
  <si>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</si>
  <si>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</si>
  <si>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</si>
  <si>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</si>
  <si>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</si>
  <si>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</si>
  <si>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</si>
  <si>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</si>
  <si>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</si>
  <si>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</si>
  <si>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</si>
  <si>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</si>
  <si>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</si>
  <si>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</si>
  <si>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</si>
  <si>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</si>
  <si>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</si>
  <si>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</si>
  <si>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</si>
  <si>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</si>
  <si>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</si>
  <si>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</si>
  <si>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</si>
  <si>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</si>
  <si>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</si>
  <si>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</si>
  <si>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</si>
  <si>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</si>
  <si>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</si>
  <si>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</si>
  <si>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</si>
  <si>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</si>
  <si>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</si>
  <si>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</si>
  <si>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</si>
  <si>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</si>
  <si>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</si>
  <si>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</si>
  <si>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</si>
  <si>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</si>
  <si>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</si>
  <si>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</si>
  <si>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</si>
  <si>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</si>
  <si>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</si>
  <si>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</si>
  <si>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</si>
  <si>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</si>
  <si>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</si>
  <si>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</si>
  <si>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</si>
  <si>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</si>
  <si>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</si>
  <si>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</si>
  <si>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</si>
  <si>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</si>
  <si>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</si>
  <si>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</si>
  <si>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</si>
  <si>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</si>
  <si>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</si>
  <si>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</si>
  <si>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</si>
  <si>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</si>
  <si>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</si>
  <si>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</si>
  <si>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</si>
  <si>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</si>
  <si>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UI (refer to UI Checklist)</t>
  </si>
  <si>
    <t>2. Function</t>
  </si>
  <si>
    <t>Search Product function by Search box</t>
  </si>
  <si>
    <t>Check the Search Product function when inputting a URL or code in the Search box</t>
  </si>
  <si>
    <t>2.2. Search Suggestion</t>
  </si>
  <si>
    <t>Check displaying Search History when there is no search history recorded</t>
  </si>
  <si>
    <t>2.3. Search History</t>
  </si>
  <si>
    <t>Check displaying Search History when there is only one search history recorded</t>
  </si>
  <si>
    <t>Verify that Seach History will be clear after clicking on Clear button</t>
  </si>
  <si>
    <t>Check the pagination when there are less than 10 items found</t>
  </si>
  <si>
    <t>Check the pagination when there are 10 items found</t>
  </si>
  <si>
    <t>Verify that the Previous button will be disable when user is in the 1st Page</t>
  </si>
  <si>
    <t>Check the Product list when clicking on Next, Previous and Page number</t>
  </si>
  <si>
    <t>Verify the default value of sort function</t>
  </si>
  <si>
    <t>2.5. Pagination</t>
  </si>
  <si>
    <t>2.6. Sort</t>
  </si>
  <si>
    <t>2.4. Search criteria</t>
  </si>
  <si>
    <t>Check the pagination when there are 11 items found</t>
  </si>
  <si>
    <t xml:space="preserve">Check the pagination when there are more than 11 items found and verify that pagination added </t>
  </si>
  <si>
    <t xml:space="preserve">1. User can search product by entering Product Name/Category Name/Brand Name/Supplier Name
2. If user enters text in Search box, system will show Search Suggestion
3. If user click on Search box, system will show Search History
4. If search criteria does not match, page will display message "Search No Result"
5. Results can be displayed in pagination - 10 items per page
6. Product can be sorted by "Price low to high" and "Price high to low"
</t>
  </si>
  <si>
    <t>Access to Lazada home page</t>
  </si>
  <si>
    <t>2.1. Search with Search box</t>
  </si>
  <si>
    <t>- Search function works
- Result page with related items is displayed</t>
  </si>
  <si>
    <t>Search by pressing the "Enter" key when inputting an existed keyword</t>
  </si>
  <si>
    <t>Search by clicking on the Search button when inputting an existed keyword</t>
  </si>
  <si>
    <t>1. Input a valid/existed keyword into the search box
2. Press "Enter" on the keyboard
3. Observe the result page</t>
  </si>
  <si>
    <t>1. Input a valid/existed keyword into the search box
2. Click on the Search button
3. Observe the result page</t>
  </si>
  <si>
    <t>1. Input an existed keyword on Product Name such as "mobile phone" in to the Search box
2. Press "Enter" or click on the Search button
3. Observe the product list displayed on the result page</t>
  </si>
  <si>
    <t>1. Input an existed keyword on Category Name such as "electronic devices" in to the Search box
2. Press "Enter" or click on the Search button
3. Observe the product list displayed on the result page</t>
  </si>
  <si>
    <t>1. Input an existed keyword on Brand Name such as "Samsung" in to the Search box
2. Press "Enter" or click on the Search button
3. Observe the product list displayed on the result page</t>
  </si>
  <si>
    <t>1. Input an existed keyword on Supplier Name 
2. Press "Enter" or click on the Search button
3. Observe the product list displayed on the result page</t>
  </si>
  <si>
    <t>1. Input more than one existed keyword on Category Name such as "electronic devices beauty"
2. Press "Enter" or click on the Search button
3. Observe the product list displayed on the result page</t>
  </si>
  <si>
    <t>1. Input more than one existed keyword on Brand Name such as "Samsung Apple"
2. Press "Enter" or click on the Search button
3. Observe the product list displayed on the result page</t>
  </si>
  <si>
    <t>1. Input more than one existed keyword on Supplier Name
2. Press "Enter" or click on the Search button
3. Observe the product list displayed on the result page</t>
  </si>
  <si>
    <t>Search with a part of keyword by Product Name</t>
  </si>
  <si>
    <t>Search with a part of keyword by Category Name</t>
  </si>
  <si>
    <t>Search with a part of keyword by Brand Name</t>
  </si>
  <si>
    <t>Search with a part of keyword by Supplier Name</t>
  </si>
  <si>
    <t>1. Input a part of existed keyword on Product Name such as "mobile"
2. Press "Enter" or click on the Search button
3. Observe the product list displayed on the result page</t>
  </si>
  <si>
    <t>1. Input a part of existed keyword on Category Name such as "devices"
2. Press "Enter" or click on the Search button
3. Observe the product list displayed on the result page</t>
  </si>
  <si>
    <t>- Products with Category Name containing all keywords are displayed 
- Products with Category Name containing existed keywords that can be separated from the searched word are displayed
- Products with Category Name containing some keywords are dispplayed</t>
  </si>
  <si>
    <t>- Products with Product Name containing all keywords are displayed ("mobile phone watch)
- Products with Product Name containing existed keywords that can be separated from the searched word are displayed (in this case: "mobile", "phone", "watch", "mobile phone")
- Products with Product Name containing some keywords are dispplayed ("mobile watch", "watch phone"...)</t>
  </si>
  <si>
    <t>- Products with Brand Name containing all keywords are displayed
- Products with Brand Name containing existed keywords that can be separated from the searched word are displayed
- Products with Brand Name containing some keywords are dispplayed</t>
  </si>
  <si>
    <t xml:space="preserve">- Products with Supplier Name containing all keywords are displayed 
- Products with Supplier Name containing existed keywords that can be separated from the searched word are displayed 
- Products with Supplier Name containing some keywords are dispplayed </t>
  </si>
  <si>
    <t>- Products with Product Name containing keyword whose a part matches with the searched word are displayed ("mobile phone", "mobile game"…)
- Products with Product Name containing keyword matches with the searched word are displayed ("mobile")</t>
  </si>
  <si>
    <t>1. Input a part of existed keyword on Brand Name
2. Press "Enter" or click on the Search button
3. Observe the product list displayed on the result page</t>
  </si>
  <si>
    <t>1. Input a part of existed keyword on Supplier Name
2. Press "Enter" or click on the Search button
3. Observe the product list displayed on the result page</t>
  </si>
  <si>
    <t xml:space="preserve">- Products with Category Name containing keyword whose a part matches with the searched word are displayed 
- Products with Category Name containing keyword matches with the searched word are displayed </t>
  </si>
  <si>
    <t xml:space="preserve">- Products with Brand Name containing keyword whose a part matches with the searched word are displayed 
- Products with Brand Name containing keyword matches with the searched word are displayed </t>
  </si>
  <si>
    <t xml:space="preserve">- Products with Supplier Name containing keyword whose a part matches with the searched word are displayed 
- Products with Supplier Name containing keyword matches with the searched word are displayed </t>
  </si>
  <si>
    <t>Search with case sensitive (UpperCase/LowerCase)</t>
  </si>
  <si>
    <t>1. Search with keyword "mobile phone"
2. Observe the result displayed
3. Search with keyword "MoBile PHonE"
4. Observe the result displayed
5. Compare the result at step 2 and 4</t>
  </si>
  <si>
    <t>Search in case of changing position of each word</t>
  </si>
  <si>
    <t>1. Search with keyword "mobile phone"
2. Observe the result displayed
3. Search with keyword "phone mobile"
4. Observe the result displayed
5. Compare the result at step 2 and 4</t>
  </si>
  <si>
    <t>Search with default value of the Search box</t>
  </si>
  <si>
    <t>- Current page will reload and back to the Home page</t>
  </si>
  <si>
    <t>1. Do not input any value into the Search box
2. Press "Enter" or click on the Search button
3. Observe the current screen and the changing of the screen if any</t>
  </si>
  <si>
    <t>1. Input a keyword that does not exist
2. Press "Enter" or click on the Search button
3. Observe the result page displayed</t>
  </si>
  <si>
    <t>Search with space(s) only</t>
  </si>
  <si>
    <t>1. Input space(s) into the Search box
2. Press "Enter" or click on the Search button
3. Observe the current screen and the changing of the screen if any</t>
  </si>
  <si>
    <t>Search with special character(s) only</t>
  </si>
  <si>
    <t>Search with redundant space(s) before/after and between keyword</t>
  </si>
  <si>
    <t>1. Input keyword that has redundant space(s)
2. Press "Enter" or click on the Search button
3. Observe the current screen and the changing of the screen if any</t>
  </si>
  <si>
    <t>Search with one keyword by Product Name</t>
  </si>
  <si>
    <t>Search with one keyword by Category Name</t>
  </si>
  <si>
    <t>Search with one keyword by Supplier Name</t>
  </si>
  <si>
    <t>Search with one keyword by Brand Name</t>
  </si>
  <si>
    <t>Search with many keywords by Product Name and other(s)</t>
  </si>
  <si>
    <t>Search with many keywords by Category Name and other(s)</t>
  </si>
  <si>
    <t>Search with many keywords by Brand Name and other(s)</t>
  </si>
  <si>
    <t>Search with many keywords by Supplier Name and other(s)</t>
  </si>
  <si>
    <t>1. Input an existed keyword on Product Name (mobile phone) and another existed keyword on Category Name (fashion) 
2. Press "Enter" or click on the Search button
3. Observe the product list displayed on the result page</t>
  </si>
  <si>
    <t>- Products with Product Name containing the keyword "mobile phone" are displayed
- Products with other fields may contain the keyword are displayed</t>
  </si>
  <si>
    <t>- Products with Category Name containing the keyword "electronic devices" are displayed
- Products with other fields may contain the keyword are displayed</t>
  </si>
  <si>
    <t>- Products with Brand Name containing the keyword "Samsung" are displayed
- Products with other fields may contain the keyword are displayed</t>
  </si>
  <si>
    <t>- Products with Supplier Name containing the keyword are displayed
- Products with other fields may contain the keyword are displayed</t>
  </si>
  <si>
    <t>1. Input special character(s) only into the Search box
2. Press "Enter" or click on the Search button
3. Observe the result page displayed</t>
  </si>
  <si>
    <t>- Searched word displayed on the result page is inputted word itselft (2. "mobile phone"/ 4. "MoBile PHonE")
- Product list returned by searching with the 2 keywords are the same</t>
  </si>
  <si>
    <t>- Searched word displayed on the result page is inputted word itself (2. "mobile phone"/ 4. "phone mobile")
- Results returned by searching with the 2 keywords are the same</t>
  </si>
  <si>
    <t>- No searched word is displayed
- Result page displays message "Search No Result"</t>
  </si>
  <si>
    <t>- Searched character(s) on the result page is displayed as inputted character(s)
- Products with at least one of Product Name/Category Name/Brand Name/Supplier Name containing the inputted character(s) are displayed</t>
  </si>
  <si>
    <t xml:space="preserve">1. Input a SQL injection into the Search box
2. Press "Enter" or click on the Search button
3. Observe the current page and changing if any </t>
  </si>
  <si>
    <t>- System will treat SQL injection as normal data (searched word is the SQL injejction, result page displays if any keyword matchs but normally no result found)
- No error occurs</t>
  </si>
  <si>
    <t>Search with keyword using wildcard</t>
  </si>
  <si>
    <t>1. Input a keyword that contains wildcard: wom?n
2. Press "Enter" or click on the Search button
3. Observe the product list on the result page</t>
  </si>
  <si>
    <t>1. Input an existed keyword included a special character: beer#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</si>
  <si>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</si>
  <si>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Search with special character(s) before the keyword</t>
  </si>
  <si>
    <t>Search with special character(s) after the keyword</t>
  </si>
  <si>
    <t>Search with special character(s) included between</t>
  </si>
  <si>
    <t>1. Input an existed keyword included a special character: #beer
2. Press "Enter" or click on the Search button
3. Observe the result page displayed</t>
  </si>
  <si>
    <t>1. Input an existed keyword included a special character: b#er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</si>
  <si>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</si>
  <si>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 Searched character(s) on the result page is displayed as inputted character(s), special character is not encrypted: b#er
- System will replace the special character by space
- Products with at least one of Product Name/Category Name/Brand Name/Supplier Name containing the keyword "b er" are displayed</t>
  </si>
  <si>
    <t>- Searched keyword on the result page is displayed as inputted: wom?n
- System will treat wildcard as other speacial character
- Products with at least one of Product Name/Category Name/Brand Name/Supplier Name containing the keyword (wom n) are displayed</t>
  </si>
  <si>
    <t xml:space="preserve">Check suggestion with default value </t>
  </si>
  <si>
    <t>Check suggestion when inputting 1 character/keyword</t>
  </si>
  <si>
    <t>Check suggestion when inputting many characters/keywords</t>
  </si>
  <si>
    <t>Check suggestion when adding more character(s)/keyword(s)</t>
  </si>
  <si>
    <t>Check suggestion when remove character(s)/keyword(s)</t>
  </si>
  <si>
    <t>Seach with Search Suggestion</t>
  </si>
  <si>
    <t>- No suggestion is displayed</t>
  </si>
  <si>
    <t xml:space="preserve">1. Click on Search box without inputting any data
2. Observe the screen </t>
  </si>
  <si>
    <t>1. Input 1 character/keyword into the Seach box
2. Observe the Search Suggestion</t>
  </si>
  <si>
    <t>1. Input many character/keyword into the Seach box
2. Observe the Search Suggestion</t>
  </si>
  <si>
    <t>- Suggestions including all the inputted characters/keywords are displayed</t>
  </si>
  <si>
    <t>- Suggestions including the inputted character/keyword are displayed</t>
  </si>
  <si>
    <t>1. Input 1 character/keyword into the Seach box
2. Observe the Search Suggestion
3. Input more character(s)/keyword(s) into the Search box
4. Observe the Search Suggestion</t>
  </si>
  <si>
    <t>1. Input many characters/keywords into the Seach box
2. Observe the Search Suggestion
3. Remove 1 character/keyword from the inputted character(s)/keyword(s)
4. Observe the Search Suggestion</t>
  </si>
  <si>
    <t>2. Suggestions including the inputted character/keyword are displayed
4. Suggestions including the inputted character/keyword and added chacter(s)/keyword(s) are displayed</t>
  </si>
  <si>
    <t>2. Suggestions including all the inputted characters/keywords are displayed
4. Suggestions included only remained character(s)/keywords(s) are displayed</t>
  </si>
  <si>
    <t>1. Input 1 chracter/keyword into the Search box
2. Select 1 suggestion by clicking on it
3. Observe the result page</t>
  </si>
  <si>
    <t>- Searched word is displayed exactly as the suggested word
- Products with at least one of Product Name/Category Name/Brand Name/Supplier Name containing the suggested word are displayed</t>
  </si>
  <si>
    <t>Check displaying Search History when there are more than one search history recorded</t>
  </si>
  <si>
    <t>Pre-condition: search history is empty
1. Click on Search box
2. Observe the Search History</t>
  </si>
  <si>
    <t>- No Search History is displayed</t>
  </si>
  <si>
    <t>Pre-condition: there is only one search history recorded
1. Click on Search box
2. Observe the Search History</t>
  </si>
  <si>
    <t xml:space="preserve">- Search History displays 1 record </t>
  </si>
  <si>
    <t>Pre-condition: there are more than one search history recorded
1. Click on Search box
2. Observe the Search History</t>
  </si>
  <si>
    <t>- Search History displays all records</t>
  </si>
  <si>
    <t>Pre-condition: there are more than one search history recorded
1. Click on Search box
2. Click on Clear button
2. Observe the Search History</t>
  </si>
  <si>
    <t>- All records are deleted, Search History is clear</t>
  </si>
  <si>
    <t>Search in case search criteria does not match</t>
  </si>
  <si>
    <t>Seach with Search History</t>
  </si>
  <si>
    <t>Pre-condition: there is at least 1 search history recorded
1. Click on Search box
2. Select 1 search history by clicking on it
3. Observe the result page</t>
  </si>
  <si>
    <t>- Searched word is displayed exactly as the recorded word
- Products with at least one of Product Name/Category Name/Brand Name/Supplier Name containing the recorded word are displayed</t>
  </si>
  <si>
    <t>- Pagination has only 1 page</t>
  </si>
  <si>
    <t>- Pagination has only 1 page
- Button &lt; &gt; and numer "1" is disable</t>
  </si>
  <si>
    <t>- Pagination has 2 pages</t>
  </si>
  <si>
    <t xml:space="preserve">- Pagination is displayed </t>
  </si>
  <si>
    <t xml:space="preserve">Pre-condition: result has less than 10 items found
1. Scroll down to the end of result page
2. Observe the pagination </t>
  </si>
  <si>
    <t xml:space="preserve">Pre-condition: result has 10 items found
1. Scroll down to the end of result page
2. Observe the pagination </t>
  </si>
  <si>
    <t xml:space="preserve">Pre-condition: result has 11 items found
1. Scroll down to the end of result page
2. Observe the pagination </t>
  </si>
  <si>
    <t xml:space="preserve">Pre-condition: result has more than 11 items found
1. Scroll down to the end of result page
2. Observe the pagination </t>
  </si>
  <si>
    <t xml:space="preserve">Pre-condition: result has at least 1 item found and user is in the 1st page
1. Scroll to the pagination 
2. Click on Previous button </t>
  </si>
  <si>
    <t>- Button Previous is disable</t>
  </si>
  <si>
    <t xml:space="preserve">Pre-condition: pagination has more than 1 page and user is not in the 1st page
1. Scroll to the pagination 
2. Click on Previous button </t>
  </si>
  <si>
    <t>- Button Previous is enable</t>
  </si>
  <si>
    <t xml:space="preserve">Pre-condition: pagination has more than 1 page and user is not in the last page
1. Scroll to the pagination 
2. Click on Next button </t>
  </si>
  <si>
    <t>- Next Previous is enable</t>
  </si>
  <si>
    <t>Verify that the Previous button will be enable when user is not in the 1st Page</t>
  </si>
  <si>
    <t>Verify that the Next button will be enable when user is not in the last Page</t>
  </si>
  <si>
    <t xml:space="preserve">Verify that number of current page will be unclickable/disable </t>
  </si>
  <si>
    <t>1. Scroll to the pagination
2. Click on the number of current page</t>
  </si>
  <si>
    <t>- The number is disable</t>
  </si>
  <si>
    <t>Pre-condition: pagination has more than 1 page
1. Scroll to the pagination
2. Click on enable Next, Previous and Page number
3. Observe the Product list when changing among pages</t>
  </si>
  <si>
    <t>- The page is changed accordingly
- Data is updated when changing among pages</t>
  </si>
  <si>
    <t>Sort by "Price high to low"</t>
  </si>
  <si>
    <t>Sort by "Price low to high"</t>
  </si>
  <si>
    <t>Pre-condition: result is displayed with more than 1 items found
1. Observe the Sort By field
2. Observe the product list</t>
  </si>
  <si>
    <t>- Default value of sort function is best match
- Product list is listed by best match</t>
  </si>
  <si>
    <t>Pre-condition: result is displayed with more than 1 items found
1. Click on Sort by "Price high to low"
2. Observe the product list</t>
  </si>
  <si>
    <t>Pre-condition: result is displayed with more than 1 items found
1. Click on Sort by "Price low to high"
2. Observe the product list</t>
  </si>
  <si>
    <t xml:space="preserve">- Product list is listed with price from high to low </t>
  </si>
  <si>
    <t>- Product list is listed with price from low to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</si>
</sst>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1" fillId="6" borderId="6" xfId="5" quotePrefix="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9" borderId="6" xfId="5" applyFont="1" applyFill="1" applyBorder="1" applyAlignment="1">
      <alignment horizontal="left" vertical="top"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8" t="s">
        <v>2</v>
      </c>
      <c r="B4" s="179"/>
      <c r="C4" s="179"/>
      <c r="D4" s="179"/>
      <c r="E4" s="180"/>
      <c r="F4" s="18"/>
    </row>
    <row r="5" spans="1:6">
      <c r="A5" s="181" t="s">
        <v>3</v>
      </c>
      <c r="B5" s="181"/>
      <c r="C5" s="182" t="s">
        <v>4</v>
      </c>
      <c r="D5" s="182"/>
      <c r="E5" s="182"/>
      <c r="F5" s="18"/>
    </row>
    <row r="6" spans="1:6" ht="29.25" customHeight="1">
      <c r="A6" s="183" t="s">
        <v>5</v>
      </c>
      <c r="B6" s="184"/>
      <c r="C6" s="177" t="s">
        <v>6</v>
      </c>
      <c r="D6" s="177"/>
      <c r="E6" s="177"/>
      <c r="F6" s="18"/>
    </row>
    <row r="7" spans="1:6" ht="29.25" customHeight="1">
      <c r="A7" s="140"/>
      <c r="B7" s="140"/>
      <c r="C7" s="141"/>
      <c r="D7" s="141"/>
      <c r="E7" s="141"/>
      <c r="F7" s="18"/>
    </row>
    <row r="8" spans="1:6" s="142" customFormat="1" ht="29.25" customHeight="1">
      <c r="A8" s="175" t="s">
        <v>7</v>
      </c>
      <c r="B8" s="176"/>
      <c r="C8" s="176"/>
      <c r="D8" s="176"/>
      <c r="E8" s="176"/>
      <c r="F8" s="176"/>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7" t="s">
        <v>23</v>
      </c>
      <c r="B13" s="177"/>
      <c r="C13" s="177"/>
      <c r="D13" s="177"/>
      <c r="E13" s="177"/>
      <c r="F13" s="17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90" t="s">
        <v>25</v>
      </c>
      <c r="C2" s="190"/>
      <c r="D2" s="190"/>
      <c r="E2" s="190"/>
      <c r="F2" s="190"/>
      <c r="G2" s="190"/>
      <c r="H2" s="190"/>
      <c r="I2" s="190"/>
      <c r="J2" s="188" t="s">
        <v>26</v>
      </c>
      <c r="K2" s="188"/>
    </row>
    <row r="3" spans="1:11" ht="28.5" customHeight="1">
      <c r="B3" s="191" t="s">
        <v>27</v>
      </c>
      <c r="C3" s="191"/>
      <c r="D3" s="191"/>
      <c r="E3" s="191"/>
      <c r="F3" s="189" t="s">
        <v>28</v>
      </c>
      <c r="G3" s="189"/>
      <c r="H3" s="189"/>
      <c r="I3" s="189"/>
      <c r="J3" s="188"/>
      <c r="K3" s="188"/>
    </row>
    <row r="4" spans="1:11" ht="18" customHeight="1">
      <c r="B4" s="148"/>
      <c r="C4" s="148"/>
      <c r="D4" s="148"/>
      <c r="E4" s="148"/>
      <c r="F4" s="147"/>
      <c r="G4" s="147"/>
      <c r="H4" s="147"/>
      <c r="I4" s="147"/>
      <c r="J4" s="146"/>
      <c r="K4" s="146"/>
    </row>
    <row r="6" spans="1:11" ht="23.25">
      <c r="A6" s="4" t="s">
        <v>29</v>
      </c>
    </row>
    <row r="7" spans="1:11">
      <c r="A7" s="195" t="s">
        <v>30</v>
      </c>
      <c r="B7" s="195"/>
      <c r="C7" s="195"/>
      <c r="D7" s="195"/>
      <c r="E7" s="195"/>
      <c r="F7" s="195"/>
      <c r="G7" s="195"/>
      <c r="H7" s="195"/>
      <c r="I7" s="195"/>
    </row>
    <row r="8" spans="1:11" ht="20.25" customHeight="1">
      <c r="A8" s="195"/>
      <c r="B8" s="195"/>
      <c r="C8" s="195"/>
      <c r="D8" s="195"/>
      <c r="E8" s="195"/>
      <c r="F8" s="195"/>
      <c r="G8" s="195"/>
      <c r="H8" s="195"/>
      <c r="I8" s="195"/>
    </row>
    <row r="9" spans="1:11">
      <c r="A9" s="195" t="s">
        <v>31</v>
      </c>
      <c r="B9" s="195"/>
      <c r="C9" s="195"/>
      <c r="D9" s="195"/>
      <c r="E9" s="195"/>
      <c r="F9" s="195"/>
      <c r="G9" s="195"/>
      <c r="H9" s="195"/>
      <c r="I9" s="195"/>
    </row>
    <row r="10" spans="1:11" ht="21" customHeight="1">
      <c r="A10" s="195"/>
      <c r="B10" s="195"/>
      <c r="C10" s="195"/>
      <c r="D10" s="195"/>
      <c r="E10" s="195"/>
      <c r="F10" s="195"/>
      <c r="G10" s="195"/>
      <c r="H10" s="195"/>
      <c r="I10" s="195"/>
    </row>
    <row r="11" spans="1:11" ht="14.25">
      <c r="A11" s="196" t="s">
        <v>32</v>
      </c>
      <c r="B11" s="196"/>
      <c r="C11" s="196"/>
      <c r="D11" s="196"/>
      <c r="E11" s="196"/>
      <c r="F11" s="196"/>
      <c r="G11" s="196"/>
      <c r="H11" s="196"/>
      <c r="I11" s="196"/>
    </row>
    <row r="12" spans="1:11">
      <c r="A12" s="3"/>
      <c r="B12" s="3"/>
      <c r="C12" s="3"/>
      <c r="D12" s="3"/>
      <c r="E12" s="3"/>
      <c r="F12" s="3"/>
      <c r="G12" s="3"/>
      <c r="H12" s="3"/>
      <c r="I12" s="3"/>
    </row>
    <row r="13" spans="1:11" ht="23.25">
      <c r="A13" s="4" t="s">
        <v>33</v>
      </c>
    </row>
    <row r="14" spans="1:11">
      <c r="A14" s="130" t="s">
        <v>34</v>
      </c>
      <c r="B14" s="192" t="s">
        <v>35</v>
      </c>
      <c r="C14" s="193"/>
      <c r="D14" s="193"/>
      <c r="E14" s="193"/>
      <c r="F14" s="193"/>
      <c r="G14" s="193"/>
      <c r="H14" s="193"/>
      <c r="I14" s="193"/>
      <c r="J14" s="193"/>
      <c r="K14" s="194"/>
    </row>
    <row r="15" spans="1:11" ht="14.25" customHeight="1">
      <c r="A15" s="130" t="s">
        <v>36</v>
      </c>
      <c r="B15" s="192" t="s">
        <v>37</v>
      </c>
      <c r="C15" s="193"/>
      <c r="D15" s="193"/>
      <c r="E15" s="193"/>
      <c r="F15" s="193"/>
      <c r="G15" s="193"/>
      <c r="H15" s="193"/>
      <c r="I15" s="193"/>
      <c r="J15" s="193"/>
      <c r="K15" s="194"/>
    </row>
    <row r="16" spans="1:11" ht="14.25" customHeight="1">
      <c r="A16" s="130"/>
      <c r="B16" s="192" t="s">
        <v>38</v>
      </c>
      <c r="C16" s="193"/>
      <c r="D16" s="193"/>
      <c r="E16" s="193"/>
      <c r="F16" s="193"/>
      <c r="G16" s="193"/>
      <c r="H16" s="193"/>
      <c r="I16" s="193"/>
      <c r="J16" s="193"/>
      <c r="K16" s="194"/>
    </row>
    <row r="17" spans="1:14" ht="14.25" customHeight="1">
      <c r="A17" s="130"/>
      <c r="B17" s="192" t="s">
        <v>39</v>
      </c>
      <c r="C17" s="193"/>
      <c r="D17" s="193"/>
      <c r="E17" s="193"/>
      <c r="F17" s="193"/>
      <c r="G17" s="193"/>
      <c r="H17" s="193"/>
      <c r="I17" s="193"/>
      <c r="J17" s="193"/>
      <c r="K17" s="194"/>
    </row>
    <row r="19" spans="1:14" ht="23.25">
      <c r="A19" s="4" t="s">
        <v>40</v>
      </c>
    </row>
    <row r="20" spans="1:14">
      <c r="A20" s="130" t="s">
        <v>41</v>
      </c>
      <c r="B20" s="192" t="s">
        <v>42</v>
      </c>
      <c r="C20" s="193"/>
      <c r="D20" s="193"/>
      <c r="E20" s="193"/>
      <c r="F20" s="193"/>
      <c r="G20" s="194"/>
    </row>
    <row r="21" spans="1:14" ht="12.75" customHeight="1">
      <c r="A21" s="130" t="s">
        <v>43</v>
      </c>
      <c r="B21" s="192" t="s">
        <v>44</v>
      </c>
      <c r="C21" s="193"/>
      <c r="D21" s="193"/>
      <c r="E21" s="193"/>
      <c r="F21" s="193"/>
      <c r="G21" s="194"/>
    </row>
    <row r="22" spans="1:14" ht="12.75" customHeight="1">
      <c r="A22" s="130" t="s">
        <v>45</v>
      </c>
      <c r="B22" s="192" t="s">
        <v>46</v>
      </c>
      <c r="C22" s="193"/>
      <c r="D22" s="193"/>
      <c r="E22" s="193"/>
      <c r="F22" s="193"/>
      <c r="G22" s="194"/>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5" t="s">
        <v>51</v>
      </c>
      <c r="C29" s="186"/>
      <c r="D29" s="187"/>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7" t="s">
        <v>56</v>
      </c>
      <c r="B2" s="197"/>
      <c r="C2" s="197"/>
      <c r="D2" s="197"/>
      <c r="E2" s="197"/>
      <c r="F2" s="197"/>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0" t="s">
        <v>70</v>
      </c>
      <c r="B2" s="200"/>
      <c r="C2" s="200"/>
      <c r="D2" s="200"/>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8" t="s">
        <v>91</v>
      </c>
      <c r="B16" s="198"/>
      <c r="C16" s="30"/>
      <c r="D16" s="31"/>
    </row>
    <row r="17" spans="1:4" ht="14.25">
      <c r="A17" s="199" t="s">
        <v>92</v>
      </c>
      <c r="B17" s="19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2"/>
  <sheetViews>
    <sheetView showGridLines="0" tabSelected="1" topLeftCell="A16" zoomScaleNormal="100" workbookViewId="0">
      <selection activeCell="B23" sqref="B23"/>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213"/>
      <c r="F2" s="23"/>
      <c r="G2" s="23"/>
      <c r="H2" s="23"/>
      <c r="I2" s="23"/>
      <c r="J2" s="23"/>
    </row>
    <row r="3" spans="1:24" s="1" customFormat="1" ht="31.5" customHeight="1">
      <c r="A3" s="47"/>
      <c r="C3" s="214"/>
      <c r="D3" s="214"/>
      <c r="E3" s="213"/>
      <c r="F3" s="23"/>
      <c r="G3" s="23"/>
      <c r="H3" s="23"/>
      <c r="I3" s="23"/>
      <c r="J3" s="23"/>
    </row>
    <row r="4" spans="1:24" s="38" customFormat="1" ht="16.5" customHeight="1">
      <c r="A4" s="135" t="s">
        <v>66</v>
      </c>
      <c r="B4" s="204" t="s">
        <v>202</v>
      </c>
      <c r="C4" s="204"/>
      <c r="D4" s="204"/>
      <c r="E4" s="39"/>
      <c r="F4" s="39"/>
      <c r="G4" s="39"/>
      <c r="H4" s="40"/>
      <c r="I4" s="40"/>
      <c r="X4" s="38" t="s">
        <v>93</v>
      </c>
    </row>
    <row r="5" spans="1:24" s="38" customFormat="1" ht="79.5" customHeight="1">
      <c r="A5" s="135" t="s">
        <v>62</v>
      </c>
      <c r="B5" s="203" t="s">
        <v>219</v>
      </c>
      <c r="C5" s="204"/>
      <c r="D5" s="204"/>
      <c r="E5" s="39"/>
      <c r="F5" s="39"/>
      <c r="G5" s="39"/>
      <c r="H5" s="40"/>
      <c r="I5" s="40"/>
      <c r="X5" s="38" t="s">
        <v>94</v>
      </c>
    </row>
    <row r="6" spans="1:24" s="38" customFormat="1" ht="25.5">
      <c r="A6" s="135" t="s">
        <v>95</v>
      </c>
      <c r="B6" s="203" t="s">
        <v>220</v>
      </c>
      <c r="C6" s="204"/>
      <c r="D6" s="204"/>
      <c r="E6" s="39"/>
      <c r="F6" s="39"/>
      <c r="G6" s="39"/>
      <c r="H6" s="40"/>
      <c r="I6" s="40"/>
    </row>
    <row r="7" spans="1:24" s="38" customFormat="1">
      <c r="A7" s="135" t="s">
        <v>96</v>
      </c>
      <c r="B7" s="204" t="s">
        <v>199</v>
      </c>
      <c r="C7" s="204"/>
      <c r="D7" s="204"/>
      <c r="E7" s="39"/>
      <c r="F7" s="39"/>
      <c r="G7" s="39"/>
      <c r="H7" s="41"/>
      <c r="I7" s="40"/>
      <c r="X7" s="42"/>
    </row>
    <row r="8" spans="1:24" s="43" customFormat="1">
      <c r="A8" s="135" t="s">
        <v>97</v>
      </c>
      <c r="B8" s="205"/>
      <c r="C8" s="205"/>
      <c r="D8" s="205"/>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COUNTIF($F$19:$F$49714,"*Passed")</f>
        <v>0</v>
      </c>
      <c r="C11" s="71">
        <f>COUNTIF($G$19:$G$49714,"*Passed")</f>
        <v>0</v>
      </c>
      <c r="D11" s="71">
        <f>COUNTIF($H$19:$H$49714,"*Passed")</f>
        <v>0</v>
      </c>
    </row>
    <row r="12" spans="1:24" s="43" customFormat="1">
      <c r="A12" s="137" t="s">
        <v>43</v>
      </c>
      <c r="B12" s="71">
        <f>COUNTIF($F$19:$F$49434,"*Failed*")</f>
        <v>0</v>
      </c>
      <c r="C12" s="71">
        <f>COUNTIF($G$19:$G$49434,"*Failed*")</f>
        <v>0</v>
      </c>
      <c r="D12" s="71">
        <f>COUNTIF($H$19:$H$49434,"*Failed*")</f>
        <v>0</v>
      </c>
    </row>
    <row r="13" spans="1:24" s="43" customFormat="1">
      <c r="A13" s="137" t="s">
        <v>45</v>
      </c>
      <c r="B13" s="71">
        <f>COUNTIF($F$19:$F$49434,"*Not Run*")</f>
        <v>0</v>
      </c>
      <c r="C13" s="71">
        <f>COUNTIF($G$19:$G$49434,"*Not Run*")</f>
        <v>0</v>
      </c>
      <c r="D13" s="71">
        <f>COUNTIF($H$19:$H$49434,"*Not Run*")</f>
        <v>0</v>
      </c>
      <c r="E13" s="1"/>
      <c r="F13" s="1"/>
      <c r="G13" s="1"/>
      <c r="H13" s="1"/>
      <c r="I13" s="1"/>
    </row>
    <row r="14" spans="1:24" s="43" customFormat="1">
      <c r="A14" s="137" t="s">
        <v>100</v>
      </c>
      <c r="B14" s="71">
        <f>COUNTIF($F$19:$F$49434,"*NA*")</f>
        <v>0</v>
      </c>
      <c r="C14" s="71">
        <f>COUNTIF($G$19:$G$49434,"*NA*")</f>
        <v>0</v>
      </c>
      <c r="D14" s="71">
        <f>COUNTIF($H$19:$H$49434,"*NA*")</f>
        <v>0</v>
      </c>
      <c r="E14" s="1"/>
      <c r="F14" s="1"/>
      <c r="G14" s="1"/>
      <c r="H14" s="1"/>
      <c r="I14" s="1"/>
    </row>
    <row r="15" spans="1:24" s="43" customFormat="1" ht="38.25">
      <c r="A15" s="137" t="s">
        <v>101</v>
      </c>
      <c r="B15" s="71">
        <f>COUNTIF($F$19:$F$49434,"*Passed in previous build*")</f>
        <v>0</v>
      </c>
      <c r="C15" s="71">
        <f>COUNTIF($G$19:$G$49434,"*Passed in previous build*")</f>
        <v>0</v>
      </c>
      <c r="D15" s="71">
        <f>COUNTIF($H$19:$H$49434,"*Passed in previous build*")</f>
        <v>0</v>
      </c>
      <c r="E15" s="1"/>
      <c r="F15" s="1"/>
      <c r="G15" s="1"/>
      <c r="H15" s="1"/>
      <c r="I15" s="1"/>
    </row>
    <row r="16" spans="1:24" s="44" customFormat="1" ht="15" customHeight="1">
      <c r="A16" s="72"/>
      <c r="B16" s="49"/>
      <c r="C16" s="49"/>
      <c r="D16" s="50"/>
      <c r="E16" s="55"/>
      <c r="F16" s="206" t="s">
        <v>98</v>
      </c>
      <c r="G16" s="206"/>
      <c r="H16" s="206"/>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7" t="s">
        <v>200</v>
      </c>
      <c r="C18" s="211"/>
      <c r="D18" s="212"/>
      <c r="E18" s="63"/>
      <c r="F18" s="64"/>
      <c r="G18" s="64"/>
      <c r="H18" s="64"/>
      <c r="I18" s="63"/>
    </row>
    <row r="19" spans="1:9" s="44" customFormat="1" ht="15.75" customHeight="1">
      <c r="A19" s="63"/>
      <c r="B19" s="207" t="s">
        <v>201</v>
      </c>
      <c r="C19" s="208"/>
      <c r="D19" s="209"/>
      <c r="E19" s="63"/>
      <c r="F19" s="64"/>
      <c r="G19" s="64"/>
      <c r="H19" s="64"/>
      <c r="I19" s="63"/>
    </row>
    <row r="20" spans="1:9" s="166" customFormat="1" ht="15.75" customHeight="1">
      <c r="B20" s="162" t="s">
        <v>221</v>
      </c>
      <c r="C20" s="163"/>
      <c r="D20" s="164"/>
      <c r="E20" s="162"/>
      <c r="F20" s="165"/>
      <c r="G20" s="165"/>
      <c r="H20" s="165"/>
      <c r="I20" s="162"/>
    </row>
    <row r="21" spans="1:9" s="45" customFormat="1" ht="51">
      <c r="A21" s="51">
        <v>1</v>
      </c>
      <c r="B21" s="51" t="s">
        <v>223</v>
      </c>
      <c r="C21" s="174" t="s">
        <v>225</v>
      </c>
      <c r="D21" s="52" t="s">
        <v>222</v>
      </c>
      <c r="E21" s="53"/>
      <c r="F21" s="51"/>
      <c r="G21" s="51"/>
      <c r="H21" s="51"/>
      <c r="I21" s="54"/>
    </row>
    <row r="22" spans="1:9" s="45" customFormat="1" ht="51">
      <c r="A22" s="57">
        <f t="shared" ref="A22:A39" ca="1" si="0">IF(OFFSET(A22,-1,0) ="",OFFSET(A22,-2,0)+1,OFFSET(A22,-1,0)+1 )</f>
        <v>2</v>
      </c>
      <c r="B22" s="51" t="s">
        <v>224</v>
      </c>
      <c r="C22" s="174" t="s">
        <v>226</v>
      </c>
      <c r="D22" s="52" t="s">
        <v>222</v>
      </c>
      <c r="E22" s="53"/>
      <c r="F22" s="51"/>
      <c r="G22" s="51"/>
      <c r="H22" s="51"/>
      <c r="I22" s="54"/>
    </row>
    <row r="23" spans="1:9" s="45" customFormat="1" ht="89.25">
      <c r="A23" s="57">
        <f t="shared" ca="1" si="0"/>
        <v>3</v>
      </c>
      <c r="B23" s="51" t="s">
        <v>263</v>
      </c>
      <c r="C23" s="51" t="s">
        <v>227</v>
      </c>
      <c r="D23" s="52" t="s">
        <v>272</v>
      </c>
      <c r="E23" s="53"/>
      <c r="F23" s="51"/>
      <c r="G23" s="51"/>
      <c r="H23" s="51"/>
      <c r="I23" s="54"/>
    </row>
    <row r="24" spans="1:9" s="45" customFormat="1" ht="89.25">
      <c r="A24" s="57">
        <f t="shared" ca="1" si="0"/>
        <v>4</v>
      </c>
      <c r="B24" s="51" t="s">
        <v>264</v>
      </c>
      <c r="C24" s="51" t="s">
        <v>228</v>
      </c>
      <c r="D24" s="52" t="s">
        <v>273</v>
      </c>
      <c r="E24" s="53"/>
      <c r="F24" s="51"/>
      <c r="G24" s="51"/>
      <c r="H24" s="51"/>
      <c r="I24" s="54"/>
    </row>
    <row r="25" spans="1:9" s="45" customFormat="1" ht="89.25">
      <c r="A25" s="57">
        <f t="shared" ca="1" si="0"/>
        <v>5</v>
      </c>
      <c r="B25" s="51" t="s">
        <v>266</v>
      </c>
      <c r="C25" s="51" t="s">
        <v>229</v>
      </c>
      <c r="D25" s="52" t="s">
        <v>274</v>
      </c>
      <c r="E25" s="53"/>
      <c r="F25" s="51"/>
      <c r="G25" s="51"/>
      <c r="H25" s="51"/>
      <c r="I25" s="54"/>
    </row>
    <row r="26" spans="1:9" s="45" customFormat="1" ht="76.5">
      <c r="A26" s="57">
        <f t="shared" ca="1" si="0"/>
        <v>6</v>
      </c>
      <c r="B26" s="51" t="s">
        <v>265</v>
      </c>
      <c r="C26" s="238" t="s">
        <v>230</v>
      </c>
      <c r="D26" s="52" t="s">
        <v>275</v>
      </c>
      <c r="E26" s="53"/>
      <c r="F26" s="51"/>
      <c r="G26" s="51"/>
      <c r="H26" s="51"/>
      <c r="I26" s="54"/>
    </row>
    <row r="27" spans="1:9" s="45" customFormat="1" ht="153">
      <c r="A27" s="57">
        <f t="shared" ca="1" si="0"/>
        <v>7</v>
      </c>
      <c r="B27" s="51" t="s">
        <v>267</v>
      </c>
      <c r="C27" s="238" t="s">
        <v>271</v>
      </c>
      <c r="D27" s="52" t="s">
        <v>241</v>
      </c>
      <c r="E27" s="53"/>
      <c r="F27" s="51"/>
      <c r="G27" s="51"/>
      <c r="H27" s="51"/>
      <c r="I27" s="54"/>
    </row>
    <row r="28" spans="1:9" s="45" customFormat="1" ht="114.75">
      <c r="A28" s="57">
        <f t="shared" ca="1" si="0"/>
        <v>8</v>
      </c>
      <c r="B28" s="51" t="s">
        <v>268</v>
      </c>
      <c r="C28" s="238" t="s">
        <v>231</v>
      </c>
      <c r="D28" s="52" t="s">
        <v>240</v>
      </c>
      <c r="E28" s="53"/>
      <c r="F28" s="51"/>
      <c r="G28" s="51"/>
      <c r="H28" s="51"/>
      <c r="I28" s="54"/>
    </row>
    <row r="29" spans="1:9" s="45" customFormat="1" ht="89.25">
      <c r="A29" s="57">
        <f t="shared" ca="1" si="0"/>
        <v>9</v>
      </c>
      <c r="B29" s="51" t="s">
        <v>269</v>
      </c>
      <c r="C29" s="238" t="s">
        <v>232</v>
      </c>
      <c r="D29" s="52" t="s">
        <v>242</v>
      </c>
      <c r="E29" s="53"/>
      <c r="F29" s="51"/>
      <c r="G29" s="51"/>
      <c r="H29" s="51"/>
      <c r="I29" s="54"/>
    </row>
    <row r="30" spans="1:9" s="45" customFormat="1" ht="114.75">
      <c r="A30" s="57">
        <f t="shared" ca="1" si="0"/>
        <v>10</v>
      </c>
      <c r="B30" s="51" t="s">
        <v>270</v>
      </c>
      <c r="C30" s="238" t="s">
        <v>233</v>
      </c>
      <c r="D30" s="52" t="s">
        <v>243</v>
      </c>
      <c r="E30" s="53"/>
      <c r="F30" s="51"/>
      <c r="G30" s="51"/>
      <c r="H30" s="51"/>
      <c r="I30" s="54"/>
    </row>
    <row r="31" spans="1:9" s="45" customFormat="1" ht="102">
      <c r="A31" s="57">
        <f t="shared" ca="1" si="0"/>
        <v>11</v>
      </c>
      <c r="B31" s="51" t="s">
        <v>234</v>
      </c>
      <c r="C31" s="238" t="s">
        <v>238</v>
      </c>
      <c r="D31" s="52" t="s">
        <v>244</v>
      </c>
      <c r="E31" s="53"/>
      <c r="F31" s="51"/>
      <c r="G31" s="51"/>
      <c r="H31" s="51"/>
      <c r="I31" s="54"/>
    </row>
    <row r="32" spans="1:9" s="45" customFormat="1" ht="89.25">
      <c r="A32" s="57">
        <f t="shared" ca="1" si="0"/>
        <v>12</v>
      </c>
      <c r="B32" s="51" t="s">
        <v>235</v>
      </c>
      <c r="C32" s="238" t="s">
        <v>239</v>
      </c>
      <c r="D32" s="52" t="s">
        <v>247</v>
      </c>
      <c r="E32" s="53"/>
      <c r="F32" s="51"/>
      <c r="G32" s="51"/>
      <c r="H32" s="51"/>
      <c r="I32" s="54"/>
    </row>
    <row r="33" spans="1:9" s="45" customFormat="1" ht="76.5">
      <c r="A33" s="57">
        <f t="shared" ca="1" si="0"/>
        <v>13</v>
      </c>
      <c r="B33" s="51" t="s">
        <v>236</v>
      </c>
      <c r="C33" s="238" t="s">
        <v>245</v>
      </c>
      <c r="D33" s="52" t="s">
        <v>248</v>
      </c>
      <c r="E33" s="53"/>
      <c r="F33" s="51"/>
      <c r="G33" s="51"/>
      <c r="H33" s="51"/>
      <c r="I33" s="54"/>
    </row>
    <row r="34" spans="1:9" s="45" customFormat="1" ht="89.25">
      <c r="A34" s="57">
        <f t="shared" ca="1" si="0"/>
        <v>14</v>
      </c>
      <c r="B34" s="51" t="s">
        <v>237</v>
      </c>
      <c r="C34" s="238" t="s">
        <v>246</v>
      </c>
      <c r="D34" s="52" t="s">
        <v>249</v>
      </c>
      <c r="E34" s="53"/>
      <c r="F34" s="51"/>
      <c r="G34" s="51"/>
      <c r="H34" s="51"/>
      <c r="I34" s="54"/>
    </row>
    <row r="35" spans="1:9" s="45" customFormat="1" ht="76.5">
      <c r="A35" s="57">
        <f ca="1">IF(OFFSET(A35,-1,0) ="",OFFSET(A35,-2,0)+1,OFFSET(A35,-1,0)+1 )</f>
        <v>15</v>
      </c>
      <c r="B35" s="51" t="s">
        <v>250</v>
      </c>
      <c r="C35" s="51" t="s">
        <v>251</v>
      </c>
      <c r="D35" s="53" t="s">
        <v>277</v>
      </c>
      <c r="E35" s="53"/>
      <c r="F35" s="51"/>
      <c r="G35" s="51"/>
      <c r="H35" s="51"/>
      <c r="I35" s="54"/>
    </row>
    <row r="36" spans="1:9" s="45" customFormat="1" ht="63.75">
      <c r="A36" s="57">
        <f t="shared" ca="1" si="0"/>
        <v>16</v>
      </c>
      <c r="B36" s="51" t="s">
        <v>252</v>
      </c>
      <c r="C36" s="51" t="s">
        <v>253</v>
      </c>
      <c r="D36" s="53" t="s">
        <v>278</v>
      </c>
      <c r="E36" s="53"/>
      <c r="F36" s="51"/>
      <c r="G36" s="51"/>
      <c r="H36" s="51"/>
      <c r="I36" s="54"/>
    </row>
    <row r="37" spans="1:9" s="48" customFormat="1" ht="76.5">
      <c r="A37" s="57">
        <f t="shared" ca="1" si="0"/>
        <v>17</v>
      </c>
      <c r="B37" s="51" t="s">
        <v>254</v>
      </c>
      <c r="C37" s="51" t="s">
        <v>256</v>
      </c>
      <c r="D37" s="53" t="s">
        <v>255</v>
      </c>
      <c r="E37" s="53"/>
      <c r="F37" s="51"/>
      <c r="G37" s="51"/>
      <c r="H37" s="51"/>
      <c r="I37" s="60"/>
    </row>
    <row r="38" spans="1:9" s="48" customFormat="1" ht="63.75">
      <c r="A38" s="57">
        <f t="shared" ca="1" si="0"/>
        <v>18</v>
      </c>
      <c r="B38" s="51" t="s">
        <v>258</v>
      </c>
      <c r="C38" s="51" t="s">
        <v>259</v>
      </c>
      <c r="D38" s="53" t="s">
        <v>279</v>
      </c>
      <c r="E38" s="53"/>
      <c r="F38" s="51"/>
      <c r="G38" s="51"/>
      <c r="H38" s="51"/>
      <c r="I38" s="60"/>
    </row>
    <row r="39" spans="1:9" s="48" customFormat="1" ht="76.5">
      <c r="A39" s="57">
        <f t="shared" ca="1" si="0"/>
        <v>19</v>
      </c>
      <c r="B39" s="51" t="s">
        <v>261</v>
      </c>
      <c r="C39" s="51" t="s">
        <v>262</v>
      </c>
      <c r="D39" s="53" t="s">
        <v>279</v>
      </c>
      <c r="E39" s="53"/>
      <c r="F39" s="51"/>
      <c r="G39" s="51"/>
      <c r="H39" s="51"/>
      <c r="I39" s="60"/>
    </row>
    <row r="40" spans="1:9" s="48" customFormat="1" ht="89.25">
      <c r="A40" s="57">
        <f t="shared" ref="A40:A154" ca="1" si="1">IF(OFFSET(A40,-1,0) ="",OFFSET(A40,-2,0)+1,OFFSET(A40,-1,0)+1 )</f>
        <v>20</v>
      </c>
      <c r="B40" s="51" t="s">
        <v>260</v>
      </c>
      <c r="C40" s="51" t="s">
        <v>276</v>
      </c>
      <c r="D40" s="53" t="s">
        <v>280</v>
      </c>
      <c r="E40" s="53"/>
      <c r="F40" s="51"/>
      <c r="G40" s="51"/>
      <c r="H40" s="51"/>
      <c r="I40" s="60"/>
    </row>
    <row r="41" spans="1:9" s="48" customFormat="1" ht="140.25">
      <c r="A41" s="57">
        <f t="shared" ca="1" si="1"/>
        <v>21</v>
      </c>
      <c r="B41" s="51" t="s">
        <v>287</v>
      </c>
      <c r="C41" s="51" t="s">
        <v>290</v>
      </c>
      <c r="D41" s="53" t="s">
        <v>292</v>
      </c>
      <c r="E41" s="53"/>
      <c r="F41" s="51"/>
      <c r="G41" s="51"/>
      <c r="H41" s="51"/>
      <c r="I41" s="60"/>
    </row>
    <row r="42" spans="1:9" s="48" customFormat="1" ht="140.25">
      <c r="A42" s="57"/>
      <c r="B42" s="51" t="s">
        <v>288</v>
      </c>
      <c r="C42" s="51" t="s">
        <v>285</v>
      </c>
      <c r="D42" s="53" t="s">
        <v>286</v>
      </c>
      <c r="E42" s="53"/>
      <c r="F42" s="51"/>
      <c r="G42" s="51"/>
      <c r="H42" s="51"/>
      <c r="I42" s="60"/>
    </row>
    <row r="43" spans="1:9" s="48" customFormat="1" ht="127.5">
      <c r="A43" s="57">
        <f t="shared" ca="1" si="1"/>
        <v>22</v>
      </c>
      <c r="B43" s="51" t="s">
        <v>289</v>
      </c>
      <c r="C43" s="51" t="s">
        <v>291</v>
      </c>
      <c r="D43" s="53" t="s">
        <v>293</v>
      </c>
      <c r="E43" s="53"/>
      <c r="F43" s="51"/>
      <c r="G43" s="51"/>
      <c r="H43" s="51"/>
      <c r="I43" s="60"/>
    </row>
    <row r="44" spans="1:9" s="48" customFormat="1" ht="102">
      <c r="A44" s="57">
        <f ca="1">IF(OFFSET(A44,-1,0) ="",OFFSET(A44,-2,0)+1,OFFSET(A44,-1,0)+1 )</f>
        <v>23</v>
      </c>
      <c r="B44" s="51" t="s">
        <v>283</v>
      </c>
      <c r="C44" s="51" t="s">
        <v>284</v>
      </c>
      <c r="D44" s="53" t="s">
        <v>294</v>
      </c>
      <c r="E44" s="53"/>
      <c r="F44" s="51"/>
      <c r="G44" s="51"/>
      <c r="H44" s="51"/>
      <c r="I44" s="60"/>
    </row>
    <row r="45" spans="1:9" s="48" customFormat="1" ht="76.5">
      <c r="A45" s="57">
        <f t="shared" ca="1" si="1"/>
        <v>24</v>
      </c>
      <c r="B45" s="51" t="s">
        <v>203</v>
      </c>
      <c r="C45" s="51" t="s">
        <v>281</v>
      </c>
      <c r="D45" s="53" t="s">
        <v>282</v>
      </c>
      <c r="E45" s="53"/>
      <c r="F45" s="51"/>
      <c r="G45" s="51"/>
      <c r="H45" s="51"/>
      <c r="I45" s="60"/>
    </row>
    <row r="46" spans="1:9" s="166" customFormat="1" ht="15.75" customHeight="1">
      <c r="B46" s="162" t="s">
        <v>204</v>
      </c>
      <c r="C46" s="163"/>
      <c r="D46" s="164"/>
      <c r="E46" s="162"/>
      <c r="F46" s="165"/>
      <c r="G46" s="165"/>
      <c r="H46" s="165"/>
      <c r="I46" s="162"/>
    </row>
    <row r="47" spans="1:9" s="48" customFormat="1" ht="38.25">
      <c r="A47" s="57">
        <f t="shared" ca="1" si="1"/>
        <v>25</v>
      </c>
      <c r="B47" s="51" t="s">
        <v>295</v>
      </c>
      <c r="C47" s="51" t="s">
        <v>302</v>
      </c>
      <c r="D47" s="53" t="s">
        <v>301</v>
      </c>
      <c r="E47" s="53"/>
      <c r="F47" s="51"/>
      <c r="G47" s="51"/>
      <c r="H47" s="51"/>
      <c r="I47" s="60"/>
    </row>
    <row r="48" spans="1:9" s="48" customFormat="1" ht="38.25">
      <c r="A48" s="57">
        <f t="shared" ca="1" si="1"/>
        <v>26</v>
      </c>
      <c r="B48" s="51" t="s">
        <v>296</v>
      </c>
      <c r="C48" s="51" t="s">
        <v>303</v>
      </c>
      <c r="D48" s="53" t="s">
        <v>306</v>
      </c>
      <c r="E48" s="53"/>
      <c r="F48" s="51"/>
      <c r="G48" s="51"/>
      <c r="H48" s="51"/>
      <c r="I48" s="60"/>
    </row>
    <row r="49" spans="1:9" s="48" customFormat="1" ht="38.25">
      <c r="A49" s="57">
        <f t="shared" ca="1" si="1"/>
        <v>27</v>
      </c>
      <c r="B49" s="51" t="s">
        <v>297</v>
      </c>
      <c r="C49" s="51" t="s">
        <v>304</v>
      </c>
      <c r="D49" s="53" t="s">
        <v>305</v>
      </c>
      <c r="E49" s="53"/>
      <c r="F49" s="51"/>
      <c r="G49" s="51"/>
      <c r="H49" s="51"/>
      <c r="I49" s="60"/>
    </row>
    <row r="50" spans="1:9" s="48" customFormat="1" ht="76.5">
      <c r="A50" s="57">
        <f t="shared" ca="1" si="1"/>
        <v>28</v>
      </c>
      <c r="B50" s="51" t="s">
        <v>298</v>
      </c>
      <c r="C50" s="51" t="s">
        <v>307</v>
      </c>
      <c r="D50" s="53" t="s">
        <v>309</v>
      </c>
      <c r="E50" s="53"/>
      <c r="F50" s="51"/>
      <c r="G50" s="51"/>
      <c r="H50" s="51"/>
      <c r="I50" s="60"/>
    </row>
    <row r="51" spans="1:9" s="48" customFormat="1" ht="76.5">
      <c r="A51" s="57">
        <f t="shared" ca="1" si="1"/>
        <v>29</v>
      </c>
      <c r="B51" s="51" t="s">
        <v>299</v>
      </c>
      <c r="C51" s="51" t="s">
        <v>308</v>
      </c>
      <c r="D51" s="53" t="s">
        <v>310</v>
      </c>
      <c r="E51" s="53"/>
      <c r="F51" s="51"/>
      <c r="G51" s="51"/>
      <c r="H51" s="51"/>
      <c r="I51" s="60"/>
    </row>
    <row r="52" spans="1:9" s="48" customFormat="1" ht="76.5">
      <c r="A52" s="57">
        <f t="shared" ca="1" si="1"/>
        <v>30</v>
      </c>
      <c r="B52" s="51" t="s">
        <v>300</v>
      </c>
      <c r="C52" s="51" t="s">
        <v>311</v>
      </c>
      <c r="D52" s="53" t="s">
        <v>312</v>
      </c>
      <c r="E52" s="53"/>
      <c r="F52" s="51"/>
      <c r="G52" s="51"/>
      <c r="H52" s="51"/>
      <c r="I52" s="60"/>
    </row>
    <row r="53" spans="1:9" s="166" customFormat="1" ht="15.75" customHeight="1">
      <c r="B53" s="162" t="s">
        <v>206</v>
      </c>
      <c r="C53" s="163"/>
      <c r="D53" s="164"/>
      <c r="E53" s="162"/>
      <c r="F53" s="165"/>
      <c r="G53" s="165"/>
      <c r="H53" s="165"/>
      <c r="I53" s="162"/>
    </row>
    <row r="54" spans="1:9" s="48" customFormat="1" ht="38.25">
      <c r="A54" s="57">
        <f t="shared" ca="1" si="1"/>
        <v>31</v>
      </c>
      <c r="B54" s="51" t="s">
        <v>205</v>
      </c>
      <c r="C54" s="51" t="s">
        <v>314</v>
      </c>
      <c r="D54" s="53" t="s">
        <v>315</v>
      </c>
      <c r="E54" s="53"/>
      <c r="F54" s="51"/>
      <c r="G54" s="51"/>
      <c r="H54" s="51"/>
      <c r="I54" s="60"/>
    </row>
    <row r="55" spans="1:9" s="48" customFormat="1" ht="51">
      <c r="A55" s="57">
        <f t="shared" ca="1" si="1"/>
        <v>32</v>
      </c>
      <c r="B55" s="51" t="s">
        <v>207</v>
      </c>
      <c r="C55" s="51" t="s">
        <v>316</v>
      </c>
      <c r="D55" s="53" t="s">
        <v>317</v>
      </c>
      <c r="E55" s="53"/>
      <c r="F55" s="51"/>
      <c r="G55" s="51"/>
      <c r="H55" s="51"/>
      <c r="I55" s="60"/>
    </row>
    <row r="56" spans="1:9" s="48" customFormat="1" ht="51">
      <c r="A56" s="57">
        <f t="shared" ca="1" si="1"/>
        <v>33</v>
      </c>
      <c r="B56" s="51" t="s">
        <v>313</v>
      </c>
      <c r="C56" s="51" t="s">
        <v>318</v>
      </c>
      <c r="D56" s="53" t="s">
        <v>319</v>
      </c>
      <c r="E56" s="53"/>
      <c r="F56" s="51"/>
      <c r="G56" s="51"/>
      <c r="H56" s="51"/>
      <c r="I56" s="60"/>
    </row>
    <row r="57" spans="1:9" s="48" customFormat="1" ht="76.5">
      <c r="A57" s="57">
        <f t="shared" ca="1" si="1"/>
        <v>34</v>
      </c>
      <c r="B57" s="51" t="s">
        <v>323</v>
      </c>
      <c r="C57" s="51" t="s">
        <v>324</v>
      </c>
      <c r="D57" s="53" t="s">
        <v>325</v>
      </c>
      <c r="E57" s="53"/>
      <c r="F57" s="51"/>
      <c r="G57" s="51"/>
      <c r="H57" s="51"/>
      <c r="I57" s="60"/>
    </row>
    <row r="58" spans="1:9" s="48" customFormat="1" ht="63.75">
      <c r="A58" s="57">
        <f t="shared" ca="1" si="1"/>
        <v>35</v>
      </c>
      <c r="B58" s="51" t="s">
        <v>208</v>
      </c>
      <c r="C58" s="51" t="s">
        <v>320</v>
      </c>
      <c r="D58" s="53" t="s">
        <v>321</v>
      </c>
      <c r="E58" s="53"/>
      <c r="F58" s="51"/>
      <c r="G58" s="51"/>
      <c r="H58" s="51"/>
      <c r="I58" s="60"/>
    </row>
    <row r="59" spans="1:9" s="166" customFormat="1" ht="15.75" customHeight="1">
      <c r="B59" s="162" t="s">
        <v>216</v>
      </c>
      <c r="C59" s="163"/>
      <c r="D59" s="164"/>
      <c r="E59" s="162"/>
      <c r="F59" s="165"/>
      <c r="G59" s="165"/>
      <c r="H59" s="165"/>
      <c r="I59" s="162"/>
    </row>
    <row r="60" spans="1:9" s="48" customFormat="1" ht="51">
      <c r="A60" s="57">
        <f ca="1">IF(OFFSET(A60,-1,0) ="",OFFSET(A60,-2,0)+1,OFFSET(A60,-1,0)+1 )</f>
        <v>36</v>
      </c>
      <c r="B60" s="51" t="s">
        <v>322</v>
      </c>
      <c r="C60" s="51" t="s">
        <v>257</v>
      </c>
      <c r="D60" s="53" t="s">
        <v>279</v>
      </c>
      <c r="E60" s="53"/>
      <c r="F60" s="51"/>
      <c r="G60" s="51"/>
      <c r="H60" s="51"/>
      <c r="I60" s="60"/>
    </row>
    <row r="61" spans="1:9" s="166" customFormat="1" ht="15.75" customHeight="1">
      <c r="B61" s="162" t="s">
        <v>214</v>
      </c>
      <c r="C61" s="163"/>
      <c r="D61" s="164"/>
      <c r="E61" s="162"/>
      <c r="F61" s="165"/>
      <c r="G61" s="165"/>
      <c r="H61" s="165"/>
      <c r="I61" s="162"/>
    </row>
    <row r="62" spans="1:9" s="48" customFormat="1" ht="51">
      <c r="A62" s="57">
        <f t="shared" ca="1" si="1"/>
        <v>37</v>
      </c>
      <c r="B62" s="51" t="s">
        <v>209</v>
      </c>
      <c r="C62" s="51" t="s">
        <v>330</v>
      </c>
      <c r="D62" s="53" t="s">
        <v>327</v>
      </c>
      <c r="E62" s="53"/>
      <c r="F62" s="51"/>
      <c r="G62" s="51"/>
      <c r="H62" s="51"/>
      <c r="I62" s="60"/>
    </row>
    <row r="63" spans="1:9" s="48" customFormat="1" ht="38.25">
      <c r="A63" s="57">
        <f t="shared" ca="1" si="1"/>
        <v>38</v>
      </c>
      <c r="B63" s="51" t="s">
        <v>210</v>
      </c>
      <c r="C63" s="51" t="s">
        <v>331</v>
      </c>
      <c r="D63" s="53" t="s">
        <v>326</v>
      </c>
      <c r="E63" s="53"/>
      <c r="F63" s="51"/>
      <c r="G63" s="51"/>
      <c r="H63" s="51"/>
      <c r="I63" s="60"/>
    </row>
    <row r="64" spans="1:9" s="48" customFormat="1" ht="38.25">
      <c r="A64" s="57">
        <f t="shared" ca="1" si="1"/>
        <v>39</v>
      </c>
      <c r="B64" s="51" t="s">
        <v>217</v>
      </c>
      <c r="C64" s="51" t="s">
        <v>332</v>
      </c>
      <c r="D64" s="53" t="s">
        <v>328</v>
      </c>
      <c r="E64" s="53"/>
      <c r="F64" s="51"/>
      <c r="G64" s="51"/>
      <c r="H64" s="51"/>
      <c r="I64" s="60"/>
    </row>
    <row r="65" spans="1:9" s="48" customFormat="1" ht="51">
      <c r="A65" s="57">
        <f t="shared" ca="1" si="1"/>
        <v>40</v>
      </c>
      <c r="B65" s="51" t="s">
        <v>218</v>
      </c>
      <c r="C65" s="51" t="s">
        <v>333</v>
      </c>
      <c r="D65" s="53" t="s">
        <v>329</v>
      </c>
      <c r="E65" s="53"/>
      <c r="F65" s="51"/>
      <c r="G65" s="51"/>
      <c r="H65" s="51"/>
      <c r="I65" s="60"/>
    </row>
    <row r="66" spans="1:9" s="48" customFormat="1" ht="51">
      <c r="A66" s="57">
        <f t="shared" ca="1" si="1"/>
        <v>41</v>
      </c>
      <c r="B66" s="51" t="s">
        <v>211</v>
      </c>
      <c r="C66" s="51" t="s">
        <v>334</v>
      </c>
      <c r="D66" s="53" t="s">
        <v>335</v>
      </c>
      <c r="E66" s="53"/>
      <c r="F66" s="51"/>
      <c r="G66" s="51"/>
      <c r="H66" s="51"/>
      <c r="I66" s="60"/>
    </row>
    <row r="67" spans="1:9" s="48" customFormat="1" ht="51">
      <c r="A67" s="57">
        <f t="shared" ca="1" si="1"/>
        <v>42</v>
      </c>
      <c r="B67" s="51" t="s">
        <v>340</v>
      </c>
      <c r="C67" s="51" t="s">
        <v>336</v>
      </c>
      <c r="D67" s="53" t="s">
        <v>337</v>
      </c>
      <c r="E67" s="53"/>
      <c r="F67" s="51"/>
      <c r="G67" s="51"/>
      <c r="H67" s="51"/>
      <c r="I67" s="60"/>
    </row>
    <row r="68" spans="1:9" s="48" customFormat="1" ht="51">
      <c r="A68" s="57">
        <f t="shared" ca="1" si="1"/>
        <v>43</v>
      </c>
      <c r="B68" s="51" t="s">
        <v>341</v>
      </c>
      <c r="C68" s="51" t="s">
        <v>338</v>
      </c>
      <c r="D68" s="53" t="s">
        <v>339</v>
      </c>
      <c r="E68" s="53"/>
      <c r="F68" s="51"/>
      <c r="G68" s="51"/>
      <c r="H68" s="51"/>
      <c r="I68" s="60"/>
    </row>
    <row r="69" spans="1:9" s="48" customFormat="1" ht="25.5">
      <c r="A69" s="57">
        <f ca="1">IF(OFFSET(A69,-1,0) ="",OFFSET(A69,-2,0)+1,OFFSET(A69,-1,0)+1 )</f>
        <v>44</v>
      </c>
      <c r="B69" s="51" t="s">
        <v>342</v>
      </c>
      <c r="C69" s="51" t="s">
        <v>343</v>
      </c>
      <c r="D69" s="53" t="s">
        <v>344</v>
      </c>
      <c r="E69" s="53"/>
      <c r="F69" s="51"/>
      <c r="G69" s="51"/>
      <c r="H69" s="51"/>
      <c r="I69" s="60"/>
    </row>
    <row r="70" spans="1:9" s="48" customFormat="1" ht="89.25">
      <c r="A70" s="57">
        <f t="shared" ca="1" si="1"/>
        <v>45</v>
      </c>
      <c r="B70" s="51" t="s">
        <v>212</v>
      </c>
      <c r="C70" s="51" t="s">
        <v>345</v>
      </c>
      <c r="D70" s="53" t="s">
        <v>346</v>
      </c>
      <c r="E70" s="53"/>
      <c r="F70" s="51"/>
      <c r="G70" s="51"/>
      <c r="H70" s="51"/>
      <c r="I70" s="60"/>
    </row>
    <row r="71" spans="1:9" s="166" customFormat="1" ht="15.75" customHeight="1">
      <c r="B71" s="162" t="s">
        <v>215</v>
      </c>
      <c r="C71" s="163"/>
      <c r="D71" s="164"/>
      <c r="E71" s="162"/>
      <c r="F71" s="165"/>
      <c r="G71" s="165"/>
      <c r="H71" s="165"/>
      <c r="I71" s="162"/>
    </row>
    <row r="72" spans="1:9" s="48" customFormat="1" ht="51">
      <c r="A72" s="57">
        <f t="shared" ca="1" si="1"/>
        <v>46</v>
      </c>
      <c r="B72" s="51" t="s">
        <v>213</v>
      </c>
      <c r="C72" s="51" t="s">
        <v>349</v>
      </c>
      <c r="D72" s="53" t="s">
        <v>350</v>
      </c>
      <c r="E72" s="53"/>
      <c r="F72" s="51"/>
      <c r="G72" s="51"/>
      <c r="H72" s="51"/>
      <c r="I72" s="60"/>
    </row>
    <row r="73" spans="1:9" s="48" customFormat="1" ht="51">
      <c r="A73" s="57">
        <f t="shared" ca="1" si="1"/>
        <v>47</v>
      </c>
      <c r="B73" s="51" t="s">
        <v>347</v>
      </c>
      <c r="C73" s="51" t="s">
        <v>351</v>
      </c>
      <c r="D73" s="53" t="s">
        <v>353</v>
      </c>
      <c r="E73" s="53"/>
      <c r="F73" s="51"/>
      <c r="G73" s="51"/>
      <c r="H73" s="51"/>
      <c r="I73" s="60"/>
    </row>
    <row r="74" spans="1:9" s="48" customFormat="1" ht="51">
      <c r="A74" s="57">
        <f t="shared" ca="1" si="1"/>
        <v>48</v>
      </c>
      <c r="B74" s="51" t="s">
        <v>348</v>
      </c>
      <c r="C74" s="51" t="s">
        <v>352</v>
      </c>
      <c r="D74" s="53" t="s">
        <v>354</v>
      </c>
      <c r="E74" s="53"/>
      <c r="F74" s="51"/>
      <c r="G74" s="51"/>
      <c r="H74" s="51"/>
      <c r="I74" s="60"/>
    </row>
    <row r="75" spans="1:9" s="48" customFormat="1" ht="14.25">
      <c r="A75" s="57">
        <f t="shared" ca="1" si="1"/>
        <v>49</v>
      </c>
      <c r="B75" s="51"/>
      <c r="C75" s="51"/>
      <c r="D75" s="53"/>
      <c r="E75" s="53"/>
      <c r="F75" s="51"/>
      <c r="G75" s="51"/>
      <c r="H75" s="51"/>
      <c r="I75" s="60"/>
    </row>
    <row r="76" spans="1:9" s="48" customFormat="1" ht="14.25">
      <c r="A76" s="57">
        <f t="shared" ca="1" si="1"/>
        <v>50</v>
      </c>
      <c r="B76" s="51"/>
      <c r="C76" s="51"/>
      <c r="D76" s="53"/>
      <c r="E76" s="53"/>
      <c r="F76" s="51"/>
      <c r="G76" s="51"/>
      <c r="H76" s="51"/>
      <c r="I76" s="60"/>
    </row>
    <row r="77" spans="1:9" s="48" customFormat="1" ht="14.25">
      <c r="A77" s="57">
        <f ca="1">IF(OFFSET(A77,-1,0) ="",OFFSET(A77,-2,0)+1,OFFSET(A77,-1,0)+1 )</f>
        <v>51</v>
      </c>
      <c r="B77" s="51"/>
      <c r="C77" s="51"/>
      <c r="D77" s="53"/>
      <c r="E77" s="53"/>
      <c r="F77" s="51"/>
      <c r="G77" s="51"/>
      <c r="H77" s="51"/>
      <c r="I77" s="60"/>
    </row>
    <row r="78" spans="1:9" s="48" customFormat="1" ht="14.25">
      <c r="A78" s="57">
        <f t="shared" ca="1" si="1"/>
        <v>52</v>
      </c>
      <c r="B78" s="51"/>
      <c r="C78" s="51"/>
      <c r="D78" s="53"/>
      <c r="E78" s="53"/>
      <c r="F78" s="51"/>
      <c r="G78" s="51"/>
      <c r="H78" s="51"/>
      <c r="I78" s="60"/>
    </row>
    <row r="79" spans="1:9" s="48" customFormat="1" ht="14.25">
      <c r="A79" s="57">
        <f t="shared" ca="1" si="1"/>
        <v>53</v>
      </c>
      <c r="B79" s="51"/>
      <c r="C79" s="51"/>
      <c r="D79" s="53"/>
      <c r="E79" s="53"/>
      <c r="F79" s="51"/>
      <c r="G79" s="51"/>
      <c r="H79" s="51"/>
      <c r="I79" s="60"/>
    </row>
    <row r="80" spans="1:9" s="48" customFormat="1" ht="14.25">
      <c r="A80" s="57">
        <f t="shared" ca="1" si="1"/>
        <v>54</v>
      </c>
      <c r="B80" s="51"/>
      <c r="C80" s="51"/>
      <c r="D80" s="53"/>
      <c r="E80" s="53"/>
      <c r="F80" s="51"/>
      <c r="G80" s="51"/>
      <c r="H80" s="51"/>
      <c r="I80" s="60"/>
    </row>
    <row r="81" spans="1:9" s="48" customFormat="1" ht="14.25">
      <c r="A81" s="57">
        <f t="shared" ca="1" si="1"/>
        <v>55</v>
      </c>
      <c r="B81" s="51"/>
      <c r="C81" s="51"/>
      <c r="D81" s="53"/>
      <c r="E81" s="53"/>
      <c r="F81" s="51"/>
      <c r="G81" s="51"/>
      <c r="H81" s="51"/>
      <c r="I81" s="60"/>
    </row>
    <row r="82" spans="1:9" s="48" customFormat="1" ht="14.25">
      <c r="A82" s="57">
        <f t="shared" ca="1" si="1"/>
        <v>56</v>
      </c>
      <c r="B82" s="51"/>
      <c r="C82" s="51"/>
      <c r="D82" s="53"/>
      <c r="E82" s="53"/>
      <c r="F82" s="51"/>
      <c r="G82" s="51"/>
      <c r="H82" s="51"/>
      <c r="I82" s="60"/>
    </row>
    <row r="83" spans="1:9" s="48" customFormat="1" ht="14.25">
      <c r="A83" s="57">
        <f t="shared" ca="1" si="1"/>
        <v>57</v>
      </c>
      <c r="B83" s="51"/>
      <c r="C83" s="51"/>
      <c r="D83" s="53"/>
      <c r="E83" s="53"/>
      <c r="F83" s="51"/>
      <c r="G83" s="51"/>
      <c r="H83" s="51"/>
      <c r="I83" s="60"/>
    </row>
    <row r="84" spans="1:9" s="48" customFormat="1" ht="14.25">
      <c r="A84" s="57">
        <f t="shared" ca="1" si="1"/>
        <v>58</v>
      </c>
      <c r="B84" s="51"/>
      <c r="C84" s="51"/>
      <c r="D84" s="53"/>
      <c r="E84" s="53"/>
      <c r="F84" s="51"/>
      <c r="G84" s="51"/>
      <c r="H84" s="51"/>
      <c r="I84" s="60"/>
    </row>
    <row r="85" spans="1:9" s="48" customFormat="1" ht="14.25">
      <c r="A85" s="57">
        <f ca="1">IF(OFFSET(A85,-1,0) ="",OFFSET(A85,-2,0)+1,OFFSET(A85,-1,0)+1 )</f>
        <v>59</v>
      </c>
      <c r="B85" s="51"/>
      <c r="C85" s="51"/>
      <c r="D85" s="53"/>
      <c r="E85" s="53"/>
      <c r="F85" s="51"/>
      <c r="G85" s="51"/>
      <c r="H85" s="51"/>
      <c r="I85" s="60"/>
    </row>
    <row r="86" spans="1:9" s="48" customFormat="1" ht="14.25">
      <c r="A86" s="57">
        <f t="shared" ref="A86:A88" ca="1" si="2">IF(OFFSET(A86,-1,0) ="",OFFSET(A86,-2,0)+1,OFFSET(A86,-1,0)+1 )</f>
        <v>60</v>
      </c>
      <c r="B86" s="51"/>
      <c r="C86" s="51"/>
      <c r="D86" s="53"/>
      <c r="E86" s="53"/>
      <c r="F86" s="51"/>
      <c r="G86" s="51"/>
      <c r="H86" s="51"/>
      <c r="I86" s="60"/>
    </row>
    <row r="87" spans="1:9" s="48" customFormat="1" ht="14.25">
      <c r="A87" s="57">
        <f t="shared" ca="1" si="2"/>
        <v>61</v>
      </c>
      <c r="B87" s="51"/>
      <c r="C87" s="51"/>
      <c r="D87" s="53"/>
      <c r="E87" s="53"/>
      <c r="F87" s="51"/>
      <c r="G87" s="51"/>
      <c r="H87" s="51"/>
      <c r="I87" s="60"/>
    </row>
    <row r="88" spans="1:9" s="48" customFormat="1" ht="14.25">
      <c r="A88" s="57">
        <f t="shared" ca="1" si="2"/>
        <v>62</v>
      </c>
      <c r="B88" s="51"/>
      <c r="C88" s="51"/>
      <c r="D88" s="53"/>
      <c r="E88" s="53"/>
      <c r="F88" s="51"/>
      <c r="G88" s="51"/>
      <c r="H88" s="51"/>
      <c r="I88" s="60"/>
    </row>
    <row r="89" spans="1:9" s="48" customFormat="1" ht="14.25">
      <c r="A89" s="57">
        <f ca="1">IF(OFFSET(A89,-1,0) ="",OFFSET(A89,-2,0)+1,OFFSET(A89,-1,0)+1 )</f>
        <v>63</v>
      </c>
      <c r="B89" s="51"/>
      <c r="C89" s="51"/>
      <c r="D89" s="53"/>
      <c r="E89" s="53"/>
      <c r="F89" s="51"/>
      <c r="G89" s="51"/>
      <c r="H89" s="51"/>
      <c r="I89" s="60"/>
    </row>
    <row r="90" spans="1:9" s="48" customFormat="1" ht="14.25">
      <c r="A90" s="57">
        <f t="shared" ca="1" si="1"/>
        <v>64</v>
      </c>
      <c r="B90" s="51"/>
      <c r="C90" s="51"/>
      <c r="D90" s="53"/>
      <c r="E90" s="53"/>
      <c r="F90" s="51"/>
      <c r="G90" s="51"/>
      <c r="H90" s="51"/>
      <c r="I90" s="60"/>
    </row>
    <row r="91" spans="1:9" s="48" customFormat="1" ht="14.25">
      <c r="A91" s="57">
        <f t="shared" ca="1" si="1"/>
        <v>65</v>
      </c>
      <c r="B91" s="51"/>
      <c r="C91" s="51"/>
      <c r="D91" s="53"/>
      <c r="E91" s="53"/>
      <c r="F91" s="51"/>
      <c r="G91" s="51"/>
      <c r="H91" s="51"/>
      <c r="I91" s="60"/>
    </row>
    <row r="92" spans="1:9" s="48" customFormat="1" ht="14.25">
      <c r="A92" s="57">
        <f t="shared" ca="1" si="1"/>
        <v>66</v>
      </c>
      <c r="B92" s="51"/>
      <c r="D92" s="53"/>
      <c r="E92" s="53"/>
      <c r="F92" s="51"/>
      <c r="G92" s="51"/>
      <c r="H92" s="51"/>
      <c r="I92" s="60"/>
    </row>
    <row r="93" spans="1:9" s="48" customFormat="1" ht="14.25">
      <c r="A93" s="57">
        <f t="shared" ca="1" si="1"/>
        <v>67</v>
      </c>
      <c r="B93" s="51"/>
      <c r="C93" s="51"/>
      <c r="D93" s="53"/>
      <c r="E93" s="53"/>
      <c r="F93" s="51"/>
      <c r="G93" s="51"/>
      <c r="H93" s="51"/>
      <c r="I93" s="60"/>
    </row>
    <row r="94" spans="1:9" s="48" customFormat="1" ht="14.25">
      <c r="A94" s="57">
        <f t="shared" ca="1" si="1"/>
        <v>68</v>
      </c>
      <c r="B94" s="51"/>
      <c r="C94" s="51"/>
      <c r="D94" s="53"/>
      <c r="E94" s="53"/>
      <c r="F94" s="51"/>
      <c r="G94" s="51"/>
      <c r="H94" s="51"/>
      <c r="I94" s="60"/>
    </row>
    <row r="95" spans="1:9" s="48" customFormat="1" ht="14.25">
      <c r="A95" s="57">
        <f t="shared" ca="1" si="1"/>
        <v>69</v>
      </c>
      <c r="B95" s="51"/>
      <c r="C95" s="51"/>
      <c r="D95" s="53"/>
      <c r="E95" s="53"/>
      <c r="F95" s="51"/>
      <c r="G95" s="51"/>
      <c r="H95" s="51"/>
      <c r="I95" s="60"/>
    </row>
    <row r="96" spans="1:9" s="48" customFormat="1" ht="14.25">
      <c r="A96" s="57">
        <f t="shared" ca="1" si="1"/>
        <v>70</v>
      </c>
      <c r="B96" s="51"/>
      <c r="C96" s="51"/>
      <c r="D96" s="53"/>
      <c r="E96" s="53"/>
      <c r="F96" s="51"/>
      <c r="G96" s="51"/>
      <c r="H96" s="51"/>
      <c r="I96" s="60"/>
    </row>
    <row r="97" spans="1:9" s="48" customFormat="1" ht="14.25">
      <c r="A97" s="57">
        <f t="shared" ca="1" si="1"/>
        <v>71</v>
      </c>
      <c r="B97" s="51"/>
      <c r="C97" s="51"/>
      <c r="D97" s="53"/>
      <c r="E97" s="53"/>
      <c r="F97" s="51"/>
      <c r="G97" s="51"/>
      <c r="H97" s="51"/>
      <c r="I97" s="60"/>
    </row>
    <row r="98" spans="1:9" s="48" customFormat="1" ht="14.25">
      <c r="A98" s="57">
        <f t="shared" ca="1" si="1"/>
        <v>72</v>
      </c>
      <c r="B98" s="51"/>
      <c r="C98" s="51"/>
      <c r="D98" s="53"/>
      <c r="E98" s="53"/>
      <c r="F98" s="51"/>
      <c r="G98" s="51"/>
      <c r="H98" s="51"/>
      <c r="I98" s="60"/>
    </row>
    <row r="99" spans="1:9" s="48" customFormat="1" ht="14.25">
      <c r="A99" s="57">
        <f t="shared" ca="1" si="1"/>
        <v>73</v>
      </c>
      <c r="B99" s="51"/>
      <c r="C99" s="51"/>
      <c r="D99" s="53"/>
      <c r="E99" s="53"/>
      <c r="F99" s="51"/>
      <c r="G99" s="51"/>
      <c r="H99" s="51"/>
      <c r="I99" s="60"/>
    </row>
    <row r="100" spans="1:9" s="48" customFormat="1" ht="14.25">
      <c r="A100" s="57">
        <f t="shared" ca="1" si="1"/>
        <v>74</v>
      </c>
      <c r="B100" s="51"/>
      <c r="C100" s="51"/>
      <c r="D100" s="53"/>
      <c r="E100" s="53"/>
      <c r="F100" s="51"/>
      <c r="G100" s="51"/>
      <c r="H100" s="51"/>
      <c r="I100" s="60"/>
    </row>
    <row r="101" spans="1:9" s="48" customFormat="1" ht="14.25">
      <c r="A101" s="57">
        <f t="shared" ca="1" si="1"/>
        <v>75</v>
      </c>
      <c r="B101" s="51"/>
      <c r="C101" s="51"/>
      <c r="D101" s="53"/>
      <c r="E101" s="53"/>
      <c r="F101" s="51"/>
      <c r="G101" s="51"/>
      <c r="H101" s="51"/>
      <c r="I101" s="60"/>
    </row>
    <row r="102" spans="1:9" s="48" customFormat="1" ht="14.25">
      <c r="A102" s="57">
        <f t="shared" ca="1" si="1"/>
        <v>76</v>
      </c>
      <c r="B102" s="51"/>
      <c r="C102" s="51"/>
      <c r="D102" s="53"/>
      <c r="E102" s="53"/>
      <c r="F102" s="51"/>
      <c r="G102" s="51"/>
      <c r="H102" s="51"/>
      <c r="I102" s="60"/>
    </row>
    <row r="103" spans="1:9" s="48" customFormat="1" ht="14.25">
      <c r="A103" s="57">
        <f t="shared" ca="1" si="1"/>
        <v>77</v>
      </c>
      <c r="B103" s="51"/>
      <c r="C103" s="51"/>
      <c r="D103" s="53"/>
      <c r="E103" s="53"/>
      <c r="F103" s="51"/>
      <c r="G103" s="51"/>
      <c r="H103" s="51"/>
      <c r="I103" s="60"/>
    </row>
    <row r="104" spans="1:9" s="48" customFormat="1" ht="14.25">
      <c r="A104" s="57">
        <f t="shared" ca="1" si="1"/>
        <v>78</v>
      </c>
      <c r="B104" s="51"/>
      <c r="C104" s="51"/>
      <c r="D104" s="53"/>
      <c r="E104" s="53"/>
      <c r="F104" s="51"/>
      <c r="G104" s="51"/>
      <c r="H104" s="51"/>
      <c r="I104" s="60"/>
    </row>
    <row r="105" spans="1:9" s="48" customFormat="1" ht="14.25">
      <c r="A105" s="57">
        <f t="shared" ca="1" si="1"/>
        <v>79</v>
      </c>
      <c r="B105" s="51"/>
      <c r="C105" s="51"/>
      <c r="D105" s="53"/>
      <c r="E105" s="53"/>
      <c r="F105" s="51"/>
      <c r="G105" s="51"/>
      <c r="H105" s="51"/>
      <c r="I105" s="60"/>
    </row>
    <row r="106" spans="1:9" s="166" customFormat="1" ht="15.75" customHeight="1">
      <c r="B106" s="162"/>
      <c r="C106" s="163"/>
      <c r="D106" s="164"/>
      <c r="E106" s="162"/>
      <c r="F106" s="165"/>
      <c r="G106" s="165"/>
      <c r="H106" s="165"/>
      <c r="I106" s="162"/>
    </row>
    <row r="107" spans="1:9" s="48" customFormat="1" ht="14.25">
      <c r="A107" s="57">
        <f t="shared" ca="1" si="1"/>
        <v>80</v>
      </c>
      <c r="B107" s="51"/>
      <c r="D107" s="53"/>
      <c r="E107" s="53"/>
      <c r="F107" s="51"/>
      <c r="G107" s="51"/>
      <c r="H107" s="51"/>
      <c r="I107" s="60"/>
    </row>
    <row r="108" spans="1:9" s="48" customFormat="1" ht="14.25">
      <c r="A108" s="57">
        <f t="shared" ca="1" si="1"/>
        <v>81</v>
      </c>
      <c r="B108" s="51"/>
      <c r="C108" s="51"/>
      <c r="D108" s="53"/>
      <c r="E108" s="53"/>
      <c r="F108" s="51"/>
      <c r="G108" s="51"/>
      <c r="H108" s="51"/>
      <c r="I108" s="60"/>
    </row>
    <row r="109" spans="1:9" s="48" customFormat="1" ht="14.25">
      <c r="A109" s="57">
        <f t="shared" ca="1" si="1"/>
        <v>82</v>
      </c>
      <c r="B109" s="51"/>
      <c r="C109" s="51"/>
      <c r="D109" s="53"/>
      <c r="E109" s="53"/>
      <c r="F109" s="51"/>
      <c r="G109" s="51"/>
      <c r="H109" s="51"/>
      <c r="I109" s="60"/>
    </row>
    <row r="110" spans="1:9" s="48" customFormat="1" ht="14.25">
      <c r="A110" s="57">
        <f t="shared" ca="1" si="1"/>
        <v>83</v>
      </c>
      <c r="B110" s="51"/>
      <c r="C110" s="51"/>
      <c r="D110" s="53"/>
      <c r="E110" s="53"/>
      <c r="F110" s="51"/>
      <c r="G110" s="51"/>
      <c r="H110" s="51"/>
      <c r="I110" s="60"/>
    </row>
    <row r="111" spans="1:9" s="48" customFormat="1" ht="14.25">
      <c r="A111" s="57">
        <f t="shared" ca="1" si="1"/>
        <v>84</v>
      </c>
      <c r="B111" s="51"/>
      <c r="C111" s="51"/>
      <c r="D111" s="53"/>
      <c r="E111" s="53"/>
      <c r="F111" s="51"/>
      <c r="G111" s="51"/>
      <c r="H111" s="51"/>
      <c r="I111" s="60"/>
    </row>
    <row r="112" spans="1:9" s="48" customFormat="1" ht="14.25">
      <c r="A112" s="57">
        <f t="shared" ca="1" si="1"/>
        <v>85</v>
      </c>
      <c r="B112" s="51"/>
      <c r="C112" s="51"/>
      <c r="D112" s="53"/>
      <c r="E112" s="53"/>
      <c r="F112" s="51"/>
      <c r="G112" s="51"/>
      <c r="H112" s="51"/>
      <c r="I112" s="60"/>
    </row>
    <row r="113" spans="1:9" s="48" customFormat="1" ht="14.25">
      <c r="A113" s="57">
        <f t="shared" ca="1" si="1"/>
        <v>86</v>
      </c>
      <c r="B113" s="51"/>
      <c r="C113" s="51"/>
      <c r="D113" s="53"/>
      <c r="E113" s="53"/>
      <c r="F113" s="51"/>
      <c r="G113" s="51"/>
      <c r="H113" s="51"/>
      <c r="I113" s="60"/>
    </row>
    <row r="114" spans="1:9" s="166" customFormat="1" ht="15.75" customHeight="1">
      <c r="B114" s="162"/>
      <c r="C114" s="163"/>
      <c r="D114" s="164"/>
      <c r="E114" s="162"/>
      <c r="F114" s="165"/>
      <c r="G114" s="165"/>
      <c r="H114" s="165"/>
      <c r="I114" s="162"/>
    </row>
    <row r="115" spans="1:9" s="169" customFormat="1" ht="15.75" customHeight="1">
      <c r="A115" s="57">
        <f t="shared" ca="1" si="1"/>
        <v>87</v>
      </c>
      <c r="B115" s="51"/>
      <c r="C115" s="171"/>
      <c r="D115" s="172"/>
      <c r="E115" s="170"/>
      <c r="F115" s="173"/>
      <c r="G115" s="173"/>
      <c r="H115" s="173"/>
      <c r="I115" s="170"/>
    </row>
    <row r="116" spans="1:9" s="48" customFormat="1" ht="14.25">
      <c r="A116" s="57">
        <f t="shared" ca="1" si="1"/>
        <v>88</v>
      </c>
      <c r="B116" s="51"/>
      <c r="C116" s="51"/>
      <c r="D116" s="53"/>
      <c r="E116" s="53"/>
      <c r="F116" s="51"/>
      <c r="G116" s="51"/>
      <c r="H116" s="51"/>
      <c r="I116" s="60"/>
    </row>
    <row r="117" spans="1:9" s="48" customFormat="1" ht="14.25">
      <c r="A117" s="57">
        <f t="shared" ca="1" si="1"/>
        <v>89</v>
      </c>
      <c r="B117" s="51"/>
      <c r="C117" s="51"/>
      <c r="D117" s="53"/>
      <c r="E117" s="53"/>
      <c r="F117" s="51"/>
      <c r="G117" s="51"/>
      <c r="H117" s="51"/>
      <c r="I117" s="60"/>
    </row>
    <row r="118" spans="1:9" s="48" customFormat="1" ht="14.25">
      <c r="A118" s="57">
        <f ca="1">IF(OFFSET(A118,-1,0) ="",OFFSET(A118,-2,0)+1,OFFSET(A118,-1,0)+1 )</f>
        <v>90</v>
      </c>
      <c r="B118" s="51"/>
      <c r="C118" s="51"/>
      <c r="D118" s="53"/>
      <c r="E118" s="53"/>
      <c r="F118" s="51"/>
      <c r="G118" s="51"/>
      <c r="H118" s="51"/>
      <c r="I118" s="60"/>
    </row>
    <row r="119" spans="1:9" s="48" customFormat="1" ht="14.25">
      <c r="A119" s="57">
        <f t="shared" ca="1" si="1"/>
        <v>91</v>
      </c>
      <c r="B119" s="51"/>
      <c r="C119" s="51"/>
      <c r="D119" s="53"/>
      <c r="E119" s="53"/>
      <c r="F119" s="51"/>
      <c r="G119" s="51"/>
      <c r="H119" s="51"/>
      <c r="I119" s="60"/>
    </row>
    <row r="120" spans="1:9" s="48" customFormat="1" ht="14.25">
      <c r="A120" s="57">
        <f t="shared" ca="1" si="1"/>
        <v>92</v>
      </c>
      <c r="B120" s="51"/>
      <c r="C120" s="51"/>
      <c r="D120" s="53"/>
      <c r="E120" s="53"/>
      <c r="F120" s="51"/>
      <c r="G120" s="51"/>
      <c r="H120" s="51"/>
      <c r="I120" s="60"/>
    </row>
    <row r="121" spans="1:9" s="48" customFormat="1" ht="14.25">
      <c r="A121" s="57">
        <f t="shared" ca="1" si="1"/>
        <v>93</v>
      </c>
      <c r="B121" s="51"/>
      <c r="C121" s="51"/>
      <c r="D121" s="53"/>
      <c r="E121" s="53"/>
      <c r="F121" s="51"/>
      <c r="G121" s="51"/>
      <c r="H121" s="51"/>
      <c r="I121" s="60"/>
    </row>
    <row r="122" spans="1:9" s="48" customFormat="1" ht="14.25">
      <c r="A122" s="57">
        <f t="shared" ca="1" si="1"/>
        <v>94</v>
      </c>
      <c r="B122" s="51"/>
      <c r="C122" s="51"/>
      <c r="D122" s="53"/>
      <c r="E122" s="53"/>
      <c r="F122" s="51"/>
      <c r="G122" s="51"/>
      <c r="H122" s="51"/>
      <c r="I122" s="60"/>
    </row>
    <row r="123" spans="1:9" s="48" customFormat="1" ht="14.25">
      <c r="A123" s="57">
        <f t="shared" ca="1" si="1"/>
        <v>95</v>
      </c>
      <c r="B123" s="51"/>
      <c r="C123" s="51"/>
      <c r="D123" s="53"/>
      <c r="E123" s="53"/>
      <c r="F123" s="51"/>
      <c r="G123" s="51"/>
      <c r="H123" s="51"/>
      <c r="I123" s="60"/>
    </row>
    <row r="124" spans="1:9" s="48" customFormat="1" ht="14.25">
      <c r="A124" s="57">
        <f t="shared" ca="1" si="1"/>
        <v>96</v>
      </c>
      <c r="B124" s="51"/>
      <c r="C124" s="51"/>
      <c r="D124" s="53"/>
      <c r="E124" s="53"/>
      <c r="F124" s="51"/>
      <c r="G124" s="51"/>
      <c r="H124" s="51"/>
      <c r="I124" s="60"/>
    </row>
    <row r="125" spans="1:9" s="48" customFormat="1" ht="14.25">
      <c r="A125" s="57">
        <f t="shared" ca="1" si="1"/>
        <v>97</v>
      </c>
      <c r="B125" s="51"/>
      <c r="C125" s="51"/>
      <c r="D125" s="53"/>
      <c r="E125" s="53"/>
      <c r="F125" s="51"/>
      <c r="G125" s="51"/>
      <c r="H125" s="51"/>
      <c r="I125" s="60"/>
    </row>
    <row r="126" spans="1:9" s="48" customFormat="1" ht="14.25">
      <c r="A126" s="57">
        <f t="shared" ca="1" si="1"/>
        <v>98</v>
      </c>
      <c r="B126" s="51"/>
      <c r="C126" s="51"/>
      <c r="D126" s="53"/>
      <c r="E126" s="53"/>
      <c r="F126" s="51"/>
      <c r="G126" s="51"/>
      <c r="H126" s="51"/>
      <c r="I126" s="60"/>
    </row>
    <row r="127" spans="1:9" s="48" customFormat="1" ht="14.25">
      <c r="A127" s="57">
        <f t="shared" ca="1" si="1"/>
        <v>99</v>
      </c>
      <c r="B127" s="51"/>
      <c r="C127" s="167"/>
      <c r="D127" s="168"/>
      <c r="E127" s="53"/>
      <c r="F127" s="51"/>
      <c r="G127" s="51"/>
      <c r="H127" s="51"/>
      <c r="I127" s="60"/>
    </row>
    <row r="128" spans="1:9" s="166" customFormat="1" ht="15.75" customHeight="1">
      <c r="B128" s="162"/>
      <c r="C128" s="163"/>
      <c r="D128" s="164"/>
      <c r="E128" s="162"/>
      <c r="F128" s="165"/>
      <c r="G128" s="165"/>
      <c r="H128" s="165"/>
      <c r="I128" s="162"/>
    </row>
    <row r="129" spans="1:9" s="48" customFormat="1" ht="14.25">
      <c r="A129" s="57">
        <f t="shared" ca="1" si="1"/>
        <v>100</v>
      </c>
      <c r="B129" s="51"/>
      <c r="C129" s="51"/>
      <c r="D129" s="53"/>
      <c r="E129" s="53"/>
      <c r="F129" s="51"/>
      <c r="G129" s="51"/>
      <c r="H129" s="51"/>
      <c r="I129" s="60"/>
    </row>
    <row r="130" spans="1:9" s="48" customFormat="1" ht="14.25">
      <c r="A130" s="57">
        <f t="shared" ca="1" si="1"/>
        <v>101</v>
      </c>
      <c r="B130" s="51"/>
      <c r="C130" s="51"/>
      <c r="D130" s="53"/>
      <c r="E130" s="53"/>
      <c r="F130" s="51"/>
      <c r="G130" s="51"/>
      <c r="H130" s="51"/>
      <c r="I130" s="60"/>
    </row>
    <row r="131" spans="1:9" s="48" customFormat="1" ht="14.25">
      <c r="A131" s="57">
        <f t="shared" ca="1" si="1"/>
        <v>102</v>
      </c>
      <c r="B131" s="51"/>
      <c r="C131" s="51"/>
      <c r="D131" s="53"/>
      <c r="E131" s="53"/>
      <c r="F131" s="51"/>
      <c r="G131" s="51"/>
      <c r="H131" s="51"/>
      <c r="I131" s="60"/>
    </row>
    <row r="132" spans="1:9" s="48" customFormat="1" ht="14.25">
      <c r="A132" s="73"/>
      <c r="B132" s="210"/>
      <c r="C132" s="211"/>
      <c r="D132" s="212"/>
      <c r="E132" s="65"/>
      <c r="F132" s="62"/>
      <c r="G132" s="62"/>
      <c r="H132" s="62"/>
      <c r="I132" s="65"/>
    </row>
    <row r="133" spans="1:9" s="166" customFormat="1" ht="15.75" customHeight="1">
      <c r="B133" s="162"/>
      <c r="C133" s="163"/>
      <c r="D133" s="164"/>
      <c r="E133" s="162"/>
      <c r="F133" s="165"/>
      <c r="G133" s="165"/>
      <c r="H133" s="165"/>
      <c r="I133" s="162"/>
    </row>
    <row r="134" spans="1:9" s="48" customFormat="1" ht="14.25">
      <c r="A134" s="61">
        <v>73</v>
      </c>
      <c r="B134" s="51"/>
      <c r="C134" s="51"/>
      <c r="D134" s="53"/>
      <c r="E134" s="53"/>
      <c r="F134" s="51"/>
      <c r="G134" s="51"/>
      <c r="H134" s="51"/>
      <c r="I134" s="61"/>
    </row>
    <row r="135" spans="1:9" s="48" customFormat="1" ht="14.25">
      <c r="A135" s="61">
        <f t="shared" ref="A135:A147" ca="1" si="3">IF(OFFSET(A135,-1,0) ="",OFFSET(A135,-2,0)+1,OFFSET(A135,-1,0)+1 )</f>
        <v>74</v>
      </c>
      <c r="B135" s="51"/>
      <c r="C135" s="51"/>
      <c r="D135" s="53"/>
      <c r="E135" s="53"/>
      <c r="F135" s="51"/>
      <c r="G135" s="51"/>
      <c r="H135" s="51"/>
      <c r="I135" s="61"/>
    </row>
    <row r="136" spans="1:9" s="48" customFormat="1" ht="14.25">
      <c r="A136" s="61">
        <f t="shared" ca="1" si="3"/>
        <v>75</v>
      </c>
      <c r="B136" s="51"/>
      <c r="C136" s="51"/>
      <c r="D136" s="53"/>
      <c r="E136" s="59"/>
      <c r="F136" s="51"/>
      <c r="G136" s="51"/>
      <c r="H136" s="51"/>
      <c r="I136" s="61"/>
    </row>
    <row r="137" spans="1:9" s="48" customFormat="1" ht="14.25">
      <c r="A137" s="61">
        <f t="shared" ca="1" si="3"/>
        <v>76</v>
      </c>
      <c r="B137" s="51"/>
      <c r="C137" s="51"/>
      <c r="D137" s="53"/>
      <c r="E137" s="59"/>
      <c r="F137" s="51"/>
      <c r="G137" s="51"/>
      <c r="H137" s="51"/>
      <c r="I137" s="61"/>
    </row>
    <row r="138" spans="1:9" s="48" customFormat="1" ht="14.25">
      <c r="A138" s="61">
        <f t="shared" ca="1" si="3"/>
        <v>77</v>
      </c>
      <c r="B138" s="51"/>
      <c r="C138" s="51"/>
      <c r="D138" s="53"/>
      <c r="E138" s="59"/>
      <c r="F138" s="51"/>
      <c r="G138" s="51"/>
      <c r="H138" s="51"/>
      <c r="I138" s="61"/>
    </row>
    <row r="139" spans="1:9" s="48" customFormat="1" ht="14.25">
      <c r="A139" s="61">
        <f t="shared" ca="1" si="3"/>
        <v>78</v>
      </c>
      <c r="B139" s="51"/>
      <c r="C139" s="51"/>
      <c r="D139" s="53"/>
      <c r="E139" s="59"/>
      <c r="F139" s="51"/>
      <c r="G139" s="51"/>
      <c r="H139" s="51"/>
      <c r="I139" s="61"/>
    </row>
    <row r="140" spans="1:9" s="48" customFormat="1" ht="14.25">
      <c r="A140" s="61">
        <f t="shared" ca="1" si="3"/>
        <v>79</v>
      </c>
      <c r="B140" s="51"/>
      <c r="C140" s="51"/>
      <c r="D140" s="53"/>
      <c r="E140" s="59"/>
      <c r="F140" s="51"/>
      <c r="G140" s="51"/>
      <c r="H140" s="51"/>
      <c r="I140" s="61"/>
    </row>
    <row r="141" spans="1:9" s="48" customFormat="1" ht="14.25">
      <c r="A141" s="61">
        <f t="shared" ca="1" si="3"/>
        <v>80</v>
      </c>
      <c r="B141" s="51"/>
      <c r="C141" s="51"/>
      <c r="D141" s="53"/>
      <c r="E141" s="59"/>
      <c r="F141" s="51"/>
      <c r="G141" s="51"/>
      <c r="H141" s="51"/>
      <c r="I141" s="61"/>
    </row>
    <row r="142" spans="1:9" s="48" customFormat="1" ht="14.25">
      <c r="A142" s="61">
        <f t="shared" ca="1" si="3"/>
        <v>81</v>
      </c>
      <c r="B142" s="51"/>
      <c r="C142" s="51"/>
      <c r="D142" s="53"/>
      <c r="E142" s="59"/>
      <c r="F142" s="51"/>
      <c r="G142" s="51"/>
      <c r="H142" s="51"/>
      <c r="I142" s="61"/>
    </row>
    <row r="143" spans="1:9" s="48" customFormat="1" ht="14.25">
      <c r="A143" s="61">
        <f t="shared" ca="1" si="3"/>
        <v>82</v>
      </c>
      <c r="B143" s="51"/>
      <c r="C143" s="51"/>
      <c r="D143" s="53"/>
      <c r="E143" s="59"/>
      <c r="F143" s="51"/>
      <c r="G143" s="51"/>
      <c r="H143" s="51"/>
      <c r="I143" s="61"/>
    </row>
    <row r="144" spans="1:9" s="48" customFormat="1" ht="14.25">
      <c r="A144" s="61">
        <f t="shared" ca="1" si="3"/>
        <v>83</v>
      </c>
      <c r="B144" s="51"/>
      <c r="C144" s="51"/>
      <c r="D144" s="53"/>
      <c r="E144" s="59"/>
      <c r="F144" s="51"/>
      <c r="G144" s="51"/>
      <c r="H144" s="51"/>
      <c r="I144" s="61"/>
    </row>
    <row r="145" spans="1:9" s="48" customFormat="1" ht="14.25">
      <c r="A145" s="61">
        <f t="shared" ca="1" si="3"/>
        <v>84</v>
      </c>
      <c r="B145" s="51"/>
      <c r="C145" s="51"/>
      <c r="D145" s="53"/>
      <c r="E145" s="59"/>
      <c r="F145" s="51"/>
      <c r="G145" s="51"/>
      <c r="H145" s="51"/>
      <c r="I145" s="61"/>
    </row>
    <row r="146" spans="1:9" s="48" customFormat="1" ht="14.25">
      <c r="A146" s="61">
        <f t="shared" ca="1" si="3"/>
        <v>85</v>
      </c>
      <c r="B146" s="51"/>
      <c r="C146" s="51"/>
      <c r="D146" s="53"/>
      <c r="E146" s="59"/>
      <c r="F146" s="51"/>
      <c r="G146" s="51"/>
      <c r="H146" s="51"/>
      <c r="I146" s="61"/>
    </row>
    <row r="147" spans="1:9" s="48" customFormat="1" ht="14.25">
      <c r="A147" s="61">
        <f t="shared" ca="1" si="3"/>
        <v>86</v>
      </c>
      <c r="B147" s="51"/>
      <c r="C147" s="167"/>
      <c r="D147" s="168"/>
      <c r="E147" s="59"/>
      <c r="F147" s="51"/>
      <c r="G147" s="51"/>
      <c r="H147" s="51"/>
      <c r="I147" s="61"/>
    </row>
    <row r="148" spans="1:9" s="166" customFormat="1" ht="15.75" customHeight="1">
      <c r="B148" s="162"/>
      <c r="C148" s="163"/>
      <c r="D148" s="164"/>
      <c r="E148" s="162"/>
      <c r="F148" s="165"/>
      <c r="G148" s="165"/>
      <c r="H148" s="165"/>
      <c r="I148" s="162"/>
    </row>
    <row r="149" spans="1:9" s="48" customFormat="1" ht="14.25">
      <c r="A149" s="61">
        <f t="shared" ca="1" si="1"/>
        <v>87</v>
      </c>
      <c r="B149" s="51"/>
      <c r="C149" s="51"/>
      <c r="D149" s="52"/>
      <c r="E149" s="53"/>
      <c r="F149" s="51"/>
      <c r="G149" s="51"/>
      <c r="H149" s="51"/>
      <c r="I149" s="61"/>
    </row>
    <row r="150" spans="1:9" s="166" customFormat="1" ht="15.75" customHeight="1">
      <c r="B150" s="162"/>
      <c r="C150" s="163"/>
      <c r="D150" s="164"/>
      <c r="E150" s="162"/>
      <c r="F150" s="165"/>
      <c r="G150" s="165"/>
      <c r="H150" s="165"/>
      <c r="I150" s="162"/>
    </row>
    <row r="151" spans="1:9" s="48" customFormat="1" ht="30" customHeight="1">
      <c r="A151" s="61">
        <f t="shared" ca="1" si="1"/>
        <v>88</v>
      </c>
      <c r="B151" s="51"/>
      <c r="C151" s="51"/>
      <c r="D151" s="58"/>
      <c r="E151" s="53"/>
      <c r="F151" s="51"/>
      <c r="G151" s="51"/>
      <c r="H151" s="51"/>
      <c r="I151" s="61"/>
    </row>
    <row r="152" spans="1:9" s="166" customFormat="1" ht="15.75" customHeight="1">
      <c r="B152" s="162"/>
      <c r="C152" s="163"/>
      <c r="D152" s="164"/>
      <c r="E152" s="162"/>
      <c r="F152" s="165"/>
      <c r="G152" s="165"/>
      <c r="H152" s="165"/>
      <c r="I152" s="162"/>
    </row>
    <row r="153" spans="1:9" s="48" customFormat="1" ht="14.25">
      <c r="A153" s="61">
        <f t="shared" ca="1" si="1"/>
        <v>89</v>
      </c>
      <c r="B153" s="51"/>
      <c r="C153" s="51"/>
      <c r="D153" s="52"/>
      <c r="E153" s="53"/>
      <c r="F153" s="51"/>
      <c r="G153" s="51"/>
      <c r="H153" s="51"/>
      <c r="I153" s="61"/>
    </row>
    <row r="154" spans="1:9" s="48" customFormat="1" ht="14.25">
      <c r="A154" s="61">
        <f t="shared" ca="1" si="1"/>
        <v>90</v>
      </c>
      <c r="B154" s="51"/>
      <c r="C154" s="51"/>
      <c r="D154" s="59"/>
      <c r="E154" s="53"/>
      <c r="F154" s="51"/>
      <c r="G154" s="51"/>
      <c r="H154" s="51"/>
      <c r="I154" s="61"/>
    </row>
    <row r="155" spans="1:9" s="48" customFormat="1" ht="14.25">
      <c r="A155" s="61">
        <f t="shared" ref="A155:A162" ca="1" si="4">IF(OFFSET(A155,-1,0) ="",OFFSET(A155,-2,0)+1,OFFSET(A155,-1,0)+1 )</f>
        <v>91</v>
      </c>
      <c r="B155" s="51"/>
      <c r="C155" s="51"/>
      <c r="D155" s="53"/>
      <c r="E155" s="53"/>
      <c r="F155" s="51"/>
      <c r="G155" s="51"/>
      <c r="H155" s="51"/>
      <c r="I155" s="61"/>
    </row>
    <row r="156" spans="1:9" s="48" customFormat="1" ht="14.25">
      <c r="A156" s="61">
        <f t="shared" ca="1" si="4"/>
        <v>92</v>
      </c>
      <c r="B156" s="51"/>
      <c r="C156" s="51"/>
      <c r="D156" s="53"/>
      <c r="E156" s="59"/>
      <c r="F156" s="51"/>
      <c r="G156" s="51"/>
      <c r="H156" s="51"/>
      <c r="I156" s="61"/>
    </row>
    <row r="157" spans="1:9" s="48" customFormat="1" ht="14.25">
      <c r="A157" s="61">
        <f t="shared" ca="1" si="4"/>
        <v>93</v>
      </c>
      <c r="B157" s="51"/>
      <c r="C157" s="51"/>
      <c r="D157" s="59"/>
      <c r="E157" s="59"/>
      <c r="F157" s="51"/>
      <c r="G157" s="51"/>
      <c r="H157" s="51"/>
      <c r="I157" s="61"/>
    </row>
    <row r="158" spans="1:9" s="48" customFormat="1" ht="14.25">
      <c r="A158" s="61">
        <f t="shared" ca="1" si="4"/>
        <v>94</v>
      </c>
      <c r="B158" s="51"/>
      <c r="C158" s="51"/>
      <c r="D158" s="52"/>
      <c r="E158" s="53"/>
      <c r="F158" s="51"/>
      <c r="G158" s="51"/>
      <c r="H158" s="51"/>
      <c r="I158" s="61"/>
    </row>
    <row r="159" spans="1:9" s="48" customFormat="1" ht="14.25">
      <c r="A159" s="61">
        <f t="shared" ca="1" si="4"/>
        <v>95</v>
      </c>
      <c r="B159" s="51"/>
      <c r="C159" s="51"/>
      <c r="D159" s="59"/>
      <c r="E159" s="53"/>
      <c r="F159" s="51"/>
      <c r="G159" s="51"/>
      <c r="H159" s="51"/>
      <c r="I159" s="61"/>
    </row>
    <row r="160" spans="1:9" s="48" customFormat="1" ht="14.25">
      <c r="A160" s="61">
        <f t="shared" ca="1" si="4"/>
        <v>96</v>
      </c>
      <c r="B160" s="51"/>
      <c r="C160" s="51"/>
      <c r="D160" s="59"/>
      <c r="E160" s="53"/>
      <c r="F160" s="51"/>
      <c r="G160" s="51"/>
      <c r="H160" s="51"/>
      <c r="I160" s="61"/>
    </row>
    <row r="161" spans="1:9" s="48" customFormat="1" ht="14.25">
      <c r="A161" s="61">
        <f t="shared" ca="1" si="4"/>
        <v>97</v>
      </c>
      <c r="B161" s="51"/>
      <c r="C161" s="51"/>
      <c r="D161" s="59"/>
      <c r="E161" s="53"/>
      <c r="F161" s="51"/>
      <c r="G161" s="51"/>
      <c r="H161" s="51"/>
      <c r="I161" s="61"/>
    </row>
    <row r="162" spans="1:9" s="48" customFormat="1" ht="14.25">
      <c r="A162" s="61">
        <f t="shared" ca="1" si="4"/>
        <v>98</v>
      </c>
      <c r="B162" s="51"/>
      <c r="C162" s="51"/>
      <c r="D162" s="59"/>
      <c r="E162" s="53"/>
      <c r="F162" s="51"/>
      <c r="G162" s="51"/>
      <c r="H162" s="51"/>
      <c r="I162" s="61"/>
    </row>
  </sheetData>
  <mergeCells count="13">
    <mergeCell ref="F16:H16"/>
    <mergeCell ref="B19:D19"/>
    <mergeCell ref="B132:D132"/>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48:H148 F133:H133 F106:H106 F114:H115 F128:H128 F150:H150 F152:H152 F18:H20 F46:H46 F53:H53 F61:H61 F71:H71 F59:H59"/>
    <dataValidation type="list" allowBlank="1" showErrorMessage="1" sqref="F163:H220">
      <formula1>#REF!</formula1>
      <formula2>0</formula2>
    </dataValidation>
    <dataValidation type="list" allowBlank="1" sqref="F129:H132 F107:H113 F149:H149 F151:H151 F153:H162 F116:H127 F134:H147 F72:H105 F54:H58 F47:H52 F60:H60 F62:H70 F21:H45">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17" t="s">
        <v>114</v>
      </c>
      <c r="D2" s="217"/>
      <c r="E2" s="217"/>
      <c r="F2" s="217"/>
      <c r="G2" s="217"/>
      <c r="H2" s="81" t="s">
        <v>115</v>
      </c>
      <c r="I2" s="82"/>
      <c r="J2" s="82"/>
      <c r="K2" s="82"/>
      <c r="L2" s="82"/>
    </row>
    <row r="3" spans="1:12" s="80" customFormat="1" ht="23.25">
      <c r="A3" s="79"/>
      <c r="C3" s="218" t="s">
        <v>116</v>
      </c>
      <c r="D3" s="218"/>
      <c r="E3" s="152"/>
      <c r="F3" s="219" t="s">
        <v>117</v>
      </c>
      <c r="G3" s="219"/>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20" t="s">
        <v>118</v>
      </c>
      <c r="C6" s="220"/>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20" t="s">
        <v>148</v>
      </c>
      <c r="C14" s="220"/>
      <c r="D14" s="220"/>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3'!D11</f>
        <v>0</v>
      </c>
      <c r="D18" s="100">
        <f>'Assignment 3'!D12</f>
        <v>0</v>
      </c>
      <c r="E18" s="100">
        <f>'Assignment 3'!D14</f>
        <v>0</v>
      </c>
      <c r="F18" s="100">
        <f>'Assignment 3'!D13</f>
        <v>0</v>
      </c>
      <c r="G18" s="100">
        <f>'Assignment 3'!D15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20" t="s">
        <v>158</v>
      </c>
      <c r="C23" s="220"/>
      <c r="D23" s="220"/>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21" t="s">
        <v>110</v>
      </c>
      <c r="H26" s="222"/>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5"/>
      <c r="H27" s="216"/>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5"/>
      <c r="H28" s="216"/>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5"/>
      <c r="H29" s="216"/>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5"/>
      <c r="H30" s="216"/>
    </row>
    <row r="31" spans="1:12" ht="20.25" customHeight="1">
      <c r="A31" s="96"/>
      <c r="B31" s="95" t="s">
        <v>99</v>
      </c>
      <c r="C31" s="95" t="e">
        <f>SUM(C27:C30)</f>
        <v>#REF!</v>
      </c>
      <c r="D31" s="95">
        <v>0</v>
      </c>
      <c r="E31" s="95">
        <v>0</v>
      </c>
      <c r="F31" s="95" t="e">
        <f>SUM(F27:F30)</f>
        <v>#REF!</v>
      </c>
      <c r="G31" s="215"/>
      <c r="H31" s="216"/>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3" t="s">
        <v>127</v>
      </c>
      <c r="G34" s="224"/>
    </row>
    <row r="35" spans="1:12" s="121" customFormat="1">
      <c r="A35" s="117"/>
      <c r="B35" s="118" t="s">
        <v>174</v>
      </c>
      <c r="C35" s="122" t="s">
        <v>175</v>
      </c>
      <c r="D35" s="122" t="s">
        <v>176</v>
      </c>
      <c r="E35" s="122" t="s">
        <v>132</v>
      </c>
      <c r="F35" s="226"/>
      <c r="G35" s="227"/>
      <c r="H35" s="120"/>
      <c r="I35" s="120"/>
      <c r="J35" s="120"/>
      <c r="K35" s="120"/>
      <c r="L35" s="120"/>
    </row>
    <row r="36" spans="1:12">
      <c r="A36" s="96">
        <v>1</v>
      </c>
      <c r="B36" s="97" t="s">
        <v>112</v>
      </c>
      <c r="C36" s="100" t="s">
        <v>177</v>
      </c>
      <c r="D36" s="100" t="s">
        <v>169</v>
      </c>
      <c r="E36" s="100" t="s">
        <v>138</v>
      </c>
      <c r="F36" s="215"/>
      <c r="G36" s="216"/>
    </row>
    <row r="37" spans="1:12" ht="20.25" customHeight="1">
      <c r="A37" s="96">
        <v>2</v>
      </c>
      <c r="B37" s="97" t="s">
        <v>111</v>
      </c>
      <c r="C37" s="100" t="s">
        <v>178</v>
      </c>
      <c r="D37" s="100" t="s">
        <v>169</v>
      </c>
      <c r="E37" s="100" t="s">
        <v>138</v>
      </c>
      <c r="F37" s="215"/>
      <c r="G37" s="216"/>
    </row>
    <row r="38" spans="1:12" ht="20.25" customHeight="1">
      <c r="A38" s="102"/>
      <c r="B38" s="103"/>
      <c r="C38" s="104"/>
      <c r="D38" s="104"/>
      <c r="E38" s="104"/>
      <c r="F38" s="104"/>
      <c r="G38" s="104"/>
      <c r="H38" s="104"/>
    </row>
    <row r="39" spans="1:12" ht="21.75" customHeight="1">
      <c r="B39" s="220" t="s">
        <v>179</v>
      </c>
      <c r="C39" s="220"/>
      <c r="D39" s="90"/>
      <c r="E39" s="90"/>
      <c r="F39" s="90"/>
      <c r="G39" s="91"/>
      <c r="H39" s="91"/>
    </row>
    <row r="40" spans="1:12">
      <c r="B40" s="92" t="s">
        <v>180</v>
      </c>
      <c r="C40" s="93"/>
      <c r="D40" s="93"/>
      <c r="E40" s="93"/>
      <c r="F40" s="93"/>
      <c r="G40" s="94"/>
    </row>
    <row r="41" spans="1:12" ht="18.75" customHeight="1">
      <c r="A41" s="95" t="s">
        <v>58</v>
      </c>
      <c r="B41" s="155" t="s">
        <v>62</v>
      </c>
      <c r="C41" s="225" t="s">
        <v>181</v>
      </c>
      <c r="D41" s="225"/>
      <c r="E41" s="225" t="s">
        <v>182</v>
      </c>
      <c r="F41" s="225"/>
      <c r="G41" s="225"/>
      <c r="H41" s="95" t="s">
        <v>183</v>
      </c>
    </row>
    <row r="42" spans="1:12" ht="34.5" customHeight="1">
      <c r="A42" s="96">
        <v>1</v>
      </c>
      <c r="B42" s="156" t="s">
        <v>184</v>
      </c>
      <c r="C42" s="228" t="s">
        <v>185</v>
      </c>
      <c r="D42" s="228"/>
      <c r="E42" s="228" t="s">
        <v>186</v>
      </c>
      <c r="F42" s="228"/>
      <c r="G42" s="228"/>
      <c r="H42" s="105"/>
    </row>
    <row r="43" spans="1:12" ht="34.5" customHeight="1">
      <c r="A43" s="96">
        <v>2</v>
      </c>
      <c r="B43" s="156" t="s">
        <v>184</v>
      </c>
      <c r="C43" s="228" t="s">
        <v>185</v>
      </c>
      <c r="D43" s="228"/>
      <c r="E43" s="228" t="s">
        <v>186</v>
      </c>
      <c r="F43" s="228"/>
      <c r="G43" s="228"/>
      <c r="H43" s="105"/>
    </row>
    <row r="44" spans="1:12" ht="34.5" customHeight="1">
      <c r="A44" s="96">
        <v>3</v>
      </c>
      <c r="B44" s="156" t="s">
        <v>184</v>
      </c>
      <c r="C44" s="228" t="s">
        <v>185</v>
      </c>
      <c r="D44" s="228"/>
      <c r="E44" s="228" t="s">
        <v>186</v>
      </c>
      <c r="F44" s="228"/>
      <c r="G44" s="228"/>
      <c r="H44" s="105"/>
    </row>
    <row r="45" spans="1:12">
      <c r="B45" s="106"/>
      <c r="C45" s="106"/>
      <c r="D45" s="106"/>
      <c r="E45" s="107"/>
      <c r="F45" s="93"/>
      <c r="G45" s="94"/>
    </row>
    <row r="46" spans="1:12" ht="21.75" customHeight="1">
      <c r="B46" s="220" t="s">
        <v>187</v>
      </c>
      <c r="C46" s="220"/>
      <c r="D46" s="90"/>
      <c r="E46" s="90"/>
      <c r="F46" s="90"/>
      <c r="G46" s="91"/>
      <c r="H46" s="91"/>
    </row>
    <row r="47" spans="1:12">
      <c r="B47" s="92" t="s">
        <v>188</v>
      </c>
      <c r="C47" s="106"/>
      <c r="D47" s="106"/>
      <c r="E47" s="107"/>
      <c r="F47" s="93"/>
      <c r="G47" s="94"/>
    </row>
    <row r="48" spans="1:12" s="109" customFormat="1" ht="21" customHeight="1">
      <c r="A48" s="231" t="s">
        <v>58</v>
      </c>
      <c r="B48" s="233" t="s">
        <v>189</v>
      </c>
      <c r="C48" s="223" t="s">
        <v>190</v>
      </c>
      <c r="D48" s="235"/>
      <c r="E48" s="235"/>
      <c r="F48" s="224"/>
      <c r="G48" s="236" t="s">
        <v>157</v>
      </c>
      <c r="H48" s="236" t="s">
        <v>189</v>
      </c>
      <c r="I48" s="229" t="s">
        <v>191</v>
      </c>
      <c r="J48" s="108"/>
      <c r="K48" s="108"/>
      <c r="L48" s="108"/>
    </row>
    <row r="49" spans="1:9">
      <c r="A49" s="232"/>
      <c r="B49" s="234"/>
      <c r="C49" s="110" t="s">
        <v>166</v>
      </c>
      <c r="D49" s="110" t="s">
        <v>167</v>
      </c>
      <c r="E49" s="111" t="s">
        <v>168</v>
      </c>
      <c r="F49" s="111" t="s">
        <v>169</v>
      </c>
      <c r="G49" s="237"/>
      <c r="H49" s="237"/>
      <c r="I49" s="230"/>
    </row>
    <row r="50" spans="1:9" ht="38.25">
      <c r="A50" s="232"/>
      <c r="B50" s="234"/>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elements/1.1/"/>
    <ds:schemaRef ds:uri="http://schemas.microsoft.com/office/2006/documentManagement/types"/>
    <ds:schemaRef ds:uri="http://www.w3.org/XML/1998/namespace"/>
    <ds:schemaRef ds:uri="http://schemas.microsoft.com/office/infopath/2007/PartnerControls"/>
    <ds:schemaRef ds:uri="http://purl.org/dc/dcmitype/"/>
    <ds:schemaRef ds:uri="http://purl.org/dc/terms/"/>
    <ds:schemaRef ds:uri="http://schemas.openxmlformats.org/package/2006/metadata/core-properties"/>
    <ds:schemaRef ds:uri="http://schemas.microsoft.com/office/2006/metadata/properties"/>
    <ds:schemaRef ds:uri="044e8ed5-b60c-40cd-b477-04c240ccf9c3"/>
    <ds:schemaRef ds:uri="cabca498-5e2a-459c-ade0-601c6a98c8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2022-10-26T08:07:57Z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