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fixed\"/>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F30" i="10" l="1"/>
  <c r="F29" i="10"/>
  <c r="F28" i="10"/>
  <c r="F27" i="10"/>
  <c r="E30" i="10"/>
  <c r="E29" i="10"/>
  <c r="E28" i="10"/>
  <c r="E27" i="10"/>
  <c r="D30" i="10"/>
  <c r="D29" i="10"/>
  <c r="D28" i="10"/>
  <c r="D27" i="10"/>
  <c r="A112" i="8" l="1"/>
  <c r="C30" i="10"/>
  <c r="C29" i="10"/>
  <c r="C28" i="10"/>
  <c r="C27" i="10"/>
  <c r="A113" i="8" l="1"/>
  <c r="A114" i="8" s="1"/>
  <c r="A115" i="8" s="1"/>
  <c r="A116" i="8" s="1"/>
  <c r="C31" i="10"/>
  <c r="F52" i="10" s="1"/>
  <c r="C19" i="10"/>
  <c r="C11" i="8"/>
  <c r="B11" i="8"/>
  <c r="D11" i="8"/>
  <c r="C18" i="10" s="1"/>
  <c r="G19" i="10"/>
  <c r="E19" i="10"/>
  <c r="F19" i="10"/>
  <c r="D19" i="10"/>
  <c r="F31" i="10"/>
  <c r="D15" i="8"/>
  <c r="G18" i="10" s="1"/>
  <c r="G20" i="10" s="1"/>
  <c r="C15" i="8"/>
  <c r="B15" i="8"/>
  <c r="A117" i="8" l="1"/>
  <c r="A119" i="8" s="1"/>
  <c r="A121" i="8" s="1"/>
  <c r="A123" i="8" s="1"/>
  <c r="A125" i="8" s="1"/>
  <c r="C20" i="10"/>
  <c r="A24" i="8"/>
  <c r="A25" i="8" s="1"/>
  <c r="A26" i="8" s="1"/>
  <c r="A27" i="8" s="1"/>
  <c r="A28" i="8" s="1"/>
  <c r="A29" i="8" s="1"/>
  <c r="A30" i="8" s="1"/>
  <c r="D14" i="8"/>
  <c r="E18" i="10" s="1"/>
  <c r="E20" i="10" s="1"/>
  <c r="C14" i="8"/>
  <c r="B14" i="8"/>
  <c r="D13" i="8"/>
  <c r="C13" i="8"/>
  <c r="B13" i="8"/>
  <c r="D12" i="8"/>
  <c r="D18" i="10" s="1"/>
  <c r="D20" i="10" s="1"/>
  <c r="C12" i="8"/>
  <c r="B12" i="8"/>
  <c r="D9" i="8"/>
  <c r="C9" i="8"/>
  <c r="B9" i="8"/>
  <c r="A31" i="8" l="1"/>
  <c r="B10" i="8"/>
  <c r="D10" i="8"/>
  <c r="F18" i="10"/>
  <c r="F20" i="10" s="1"/>
  <c r="D21" i="10" s="1"/>
  <c r="G52" i="10" s="1"/>
  <c r="C10" i="8"/>
  <c r="A32" i="8" l="1"/>
  <c r="A33" i="8" s="1"/>
  <c r="A34" i="8" l="1"/>
  <c r="A35" i="8" s="1"/>
  <c r="A36" i="8" s="1"/>
  <c r="A37" i="8" s="1"/>
  <c r="A126" i="8" l="1"/>
  <c r="A127" i="8" s="1"/>
  <c r="A128" i="8" s="1"/>
  <c r="A129" i="8" s="1"/>
  <c r="A130" i="8" s="1"/>
  <c r="A131" i="8" s="1"/>
  <c r="A132" i="8" s="1"/>
  <c r="A39" i="8"/>
  <c r="A40" i="8" s="1"/>
  <c r="A41" i="8" s="1"/>
  <c r="A42" i="8" s="1"/>
  <c r="A43" i="8" s="1"/>
  <c r="A44" i="8" s="1"/>
  <c r="A45" i="8" s="1"/>
  <c r="A46" i="8" s="1"/>
  <c r="A47" i="8" s="1"/>
  <c r="A48" i="8" s="1"/>
  <c r="A49" i="8" s="1"/>
  <c r="A50" i="8" s="1"/>
  <c r="A52" i="8" s="1"/>
  <c r="A53" i="8" s="1"/>
  <c r="A54" i="8" s="1"/>
  <c r="A55" i="8" s="1"/>
  <c r="A56" i="8" s="1"/>
  <c r="A57" i="8" s="1"/>
  <c r="A58" i="8" s="1"/>
  <c r="A59" i="8" s="1"/>
  <c r="A60" i="8" s="1"/>
  <c r="A61" i="8" s="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5" i="8" s="1"/>
  <c r="A86" i="8" s="1"/>
  <c r="A87" i="8" s="1"/>
  <c r="A88" i="8" s="1"/>
  <c r="A89" i="8" s="1"/>
  <c r="A90" i="8" s="1"/>
  <c r="A91" i="8" s="1"/>
  <c r="A93" i="8" s="1"/>
  <c r="A94" i="8" s="1"/>
  <c r="A95" i="8" s="1"/>
  <c r="A96" i="8" s="1"/>
  <c r="A97" i="8" s="1"/>
  <c r="A98" i="8" s="1"/>
  <c r="A99" i="8" s="1"/>
  <c r="A100" i="8" s="1"/>
  <c r="A101" i="8" s="1"/>
  <c r="A102" i="8" s="1"/>
  <c r="A103" i="8" s="1"/>
  <c r="A104" i="8" s="1"/>
  <c r="A105" i="8" s="1"/>
  <c r="A107" i="8" s="1"/>
  <c r="A108" i="8" s="1"/>
  <c r="A109"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1" authorId="1" shapeId="0">
      <text>
        <r>
          <rPr>
            <b/>
            <sz val="9"/>
            <color indexed="81"/>
            <rFont val="Tahoma"/>
            <family val="2"/>
          </rPr>
          <t>Nguyen Dao Thi Binh:</t>
        </r>
        <r>
          <rPr>
            <sz val="9"/>
            <color indexed="81"/>
            <rFont val="Tahoma"/>
            <family val="2"/>
          </rPr>
          <t xml:space="preserve">
Bug ID: 13050</t>
        </r>
      </text>
    </comment>
    <comment ref="F130" authorId="1" shapeId="0">
      <text>
        <r>
          <rPr>
            <b/>
            <sz val="9"/>
            <color indexed="81"/>
            <rFont val="Tahoma"/>
            <family val="2"/>
          </rPr>
          <t>Nguyen Dao Thi Binh:</t>
        </r>
        <r>
          <rPr>
            <sz val="9"/>
            <color indexed="81"/>
            <rFont val="Tahoma"/>
            <family val="2"/>
          </rPr>
          <t xml:space="preserve">
Bug ID: 13159</t>
        </r>
      </text>
    </comment>
    <comment ref="F132"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<sst xmlns="http://schemas.openxmlformats.org/spreadsheetml/2006/main" count="571" uniqueCount="457">
  <si>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</si>
  <si>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</si>
  <si>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</si>
  <si>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</si>
  <si>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</si>
  <si>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</si>
  <si>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</si>
  <si>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</si>
  <si>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</si>
  <si>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</si>
  <si>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</si>
  <si>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</si>
  <si>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</si>
  <si>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</si>
  <si>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</si>
  <si>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</si>
  <si>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</si>
  <si>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</si>
  <si>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</si>
  <si>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</si>
  <si>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</si>
  <si>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</si>
  <si>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</si>
  <si>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</si>
  <si>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</si>
  <si>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</si>
  <si>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</si>
  <si>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</si>
  <si>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</si>
  <si>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</si>
  <si>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</si>
  <si>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</si>
  <si>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</si>
  <si>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</si>
  <si>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</si>
  <si>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</si>
  <si>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</si>
  <si>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</si>
  <si>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</si>
  <si>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</si>
  <si>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</si>
  <si>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</si>
  <si>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</si>
  <si>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</si>
  <si>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</si>
  <si>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</si>
  <si>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</si>
  <si>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</si>
  <si>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</si>
  <si>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</si>
  <si>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</si>
  <si>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</si>
  <si>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</si>
  <si>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</si>
  <si>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</si>
  <si>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</si>
  <si>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</si>
  <si>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</si>
  <si>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</si>
  <si>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</si>
  <si>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</si>
  <si>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</si>
  <si>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</si>
  <si>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</si>
  <si>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</si>
  <si>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</si>
  <si>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</si>
  <si>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</si>
  <si>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</si>
  <si>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</si>
  <si>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</si>
  <si>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</si>
  <si>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</si>
  <si>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</si>
  <si>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</si>
  <si>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</si>
  <si>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</si>
  <si>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</si>
  <si>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</si>
  <si>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</si>
  <si>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</si>
  <si>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</si>
  <si>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</si>
  <si>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</si>
  <si>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</si>
  <si>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</si>
  <si>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</si>
  <si>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</si>
  <si>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</si>
  <si>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</si>
  <si>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</si>
  <si>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</si>
  <si>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</si>
  <si>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</si>
  <si>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</si>
  <si>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</si>
  <si>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</si>
  <si>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</si>
  <si>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</si>
  <si>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</si>
  <si>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</si>
  <si>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</si>
  <si>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</si>
  <si>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</si>
  <si>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</si>
  <si>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</si>
  <si>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</si>
  <si>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</si>
  <si>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</si>
  <si>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</si>
  <si>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</si>
  <si>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</si>
  <si>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</si>
  <si>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</si>
  <si>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</si>
  <si>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</si>
  <si>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</si>
  <si>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</si>
  <si>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</si>
  <si>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</si>
  <si>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</si>
  <si>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</si>
  <si>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</si>
  <si>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</si>
  <si>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</si>
  <si>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</si>
  <si>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</si>
  <si>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</si>
  <si>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</si>
  <si>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</si>
  <si>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</si>
  <si>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</si>
  <si>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</si>
  <si>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</si>
  <si>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</si>
  <si>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</si>
  <si>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</si>
  <si>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</si>
  <si>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</si>
  <si>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</si>
  <si>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</si>
  <si>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</si>
  <si>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</si>
  <si>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</si>
  <si>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</si>
  <si>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</si>
  <si>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</si>
  <si>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</si>
  <si>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</si>
  <si>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</si>
  <si>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</si>
  <si>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</si>
  <si>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</si>
  <si>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</si>
  <si>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</si>
  <si>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</si>
  <si>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</si>
  <si>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</si>
  <si>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</si>
  <si>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</si>
  <si>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</si>
  <si>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</si>
  <si>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</si>
  <si>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</si>
  <si>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</si>
  <si>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</si>
  <si>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</si>
  <si>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</si>
  <si>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</si>
  <si>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</si>
  <si>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</si>
  <si>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</si>
  <si>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</si>
  <si>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</si>
  <si>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</si>
  <si>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</si>
  <si>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</si>
  <si>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</si>
  <si>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</si>
  <si>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</si>
  <si>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</si>
  <si>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</si>
  <si>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</si>
  <si>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</si>
  <si>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</si>
  <si>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</si>
  <si>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</si>
  <si>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</si>
  <si>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</si>
  <si>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</si>
  <si>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</si>
  <si>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</si>
  <si>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</si>
  <si>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</si>
  <si>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</si>
  <si>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</si>
  <si>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</si>
  <si>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</si>
  <si>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</si>
  <si>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</si>
  <si>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</si>
  <si>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</si>
  <si>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</si>
  <si>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</si>
  <si>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</si>
  <si>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</si>
  <si>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</si>
  <si>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</si>
  <si>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</si>
  <si>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</si>
  <si>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2.2. SMS Verification Code</t>
  </si>
  <si>
    <t>Verify the initial data of SMS Verification Code is blank</t>
  </si>
  <si>
    <t>Check the required SMS Verification Code field by not filling any data</t>
  </si>
  <si>
    <t>2.3. Password</t>
  </si>
  <si>
    <t>Verify the initial data of Password is blank</t>
  </si>
  <si>
    <t>Check the required Password field by not filling any data</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</si>
  <si>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</si>
  <si>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</si>
  <si>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</si>
  <si>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</si>
  <si>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2.4. Birthday</t>
  </si>
  <si>
    <t>Verify the data type of the birthday field (drop-down list)</t>
  </si>
  <si>
    <t>Verify that the error message will be displayed if incorrect birthday format</t>
  </si>
  <si>
    <t>2.5. Gender</t>
  </si>
  <si>
    <t>Verify the data type of the Gender field (drop-down list)</t>
  </si>
  <si>
    <t>Verify the initial data of Gender field is blank</t>
  </si>
  <si>
    <t>2.6. Full Name</t>
  </si>
  <si>
    <t>Verify the initial data of Full Name is blank</t>
  </si>
  <si>
    <t>Check the required Full Name field by not filling any data</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</si>
  <si>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</si>
  <si>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</si>
  <si>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</si>
  <si>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</si>
  <si>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</si>
  <si>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</si>
  <si>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3. Function</t>
  </si>
  <si>
    <t>Check the "Slide to get SMS code" button when input the invalid phone number</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</si>
  <si>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</si>
  <si>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</si>
  <si>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</si>
  <si>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</si>
  <si>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</si>
  <si>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</si>
  <si>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</si>
  <si>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Check the "Slide to get SMS code" button without entering Phone number</t>
  </si>
  <si>
    <t xml:space="preserve">Verify the validation of each field in requirements and function sign up
</t>
  </si>
  <si>
    <t>Check if phone number field allows user to copy and paste to the textbox</t>
  </si>
  <si>
    <t>Check the phone number when inputting 10 digits</t>
  </si>
  <si>
    <t>Check the phone number when inputting less than 10 digits (9 digits)</t>
  </si>
  <si>
    <t>Check the phone number when inputting more than 10 digits (11 digits)</t>
  </si>
  <si>
    <t>Check the phone number when inputting 6 digits</t>
  </si>
  <si>
    <t>Check if user can clear inputted data by clicking on X icon</t>
  </si>
  <si>
    <t>Check if user input a phone number that already existed in the database/system</t>
  </si>
  <si>
    <t>Check the required phone number field by entering space(s)</t>
  </si>
  <si>
    <t>Check the required SMS Verification Code field by entering space(s)</t>
  </si>
  <si>
    <t>Check if the required SMS Verification Code field allows user to copy and paste to the textbox</t>
  </si>
  <si>
    <t>Check the password limit when entering a value between 6 and 50 (30)</t>
  </si>
  <si>
    <t>Check if the Password field allows user to copy and paste</t>
  </si>
  <si>
    <t>Check to ensure Password is encrypted with **** characters</t>
  </si>
  <si>
    <t>Check if available values of Day is changed accordingly when selecting a Month</t>
  </si>
  <si>
    <t>Verify that the user isn't able to select a multiple options drop-down list</t>
  </si>
  <si>
    <t>Verify that the Gender field allows user to select any value from the dropdownlist</t>
  </si>
  <si>
    <t>Verify the drop-down list is sorted in ascending order</t>
  </si>
  <si>
    <t>Verify the birthday field is optionial by leaving it blank</t>
  </si>
  <si>
    <t>Verify the Gender field is optionial by leaving it blank</t>
  </si>
  <si>
    <t>Check the Password when passing data formed by a url or code</t>
  </si>
  <si>
    <t>Check the Full Name when passing data included a url or code</t>
  </si>
  <si>
    <t>Check the required Full Name field by entering space(s)</t>
  </si>
  <si>
    <t>Check if users are allowed to copy and paste to Full Name field</t>
  </si>
  <si>
    <t>Check the Full Name limit when entering a value between 6 and 50</t>
  </si>
  <si>
    <t>Verify that checkbox is optionial by leaving it unchecked it to sign up</t>
  </si>
  <si>
    <t>Verify that the checkbox will change to unchecked then checked when user clicks on the checkbox</t>
  </si>
  <si>
    <t>Sign up sucessfully with mandatory fields only</t>
  </si>
  <si>
    <t>Sign up sucessfully all fields inputted</t>
  </si>
  <si>
    <t>Sign up failed - input incorrect SMS Code</t>
  </si>
  <si>
    <t>Sign up failed - input invalid data in all fields</t>
  </si>
  <si>
    <t>Check redirect to a new tab when clicking on "Term of Use" and "Privacy Policy"</t>
  </si>
  <si>
    <t>Check if the systems trims the inputted text automatically</t>
  </si>
  <si>
    <t>Validate password policy - if user enter a password with both numeric and alphabetical characters and special characters too</t>
  </si>
  <si>
    <t>Check if user inputs a future day</t>
  </si>
  <si>
    <t>Verify that the user is not able to select a multiple options drop-down list</t>
  </si>
  <si>
    <t xml:space="preserve">Check if the system trims the inputted text automatically </t>
  </si>
  <si>
    <t>3.5. Eye icon function in password field</t>
  </si>
  <si>
    <t>Verify that password can be shown/hide by click on Eye icon</t>
  </si>
  <si>
    <t>1. Access Lazada Page
2. Click on Sign up button to access Sign up Page</t>
  </si>
  <si>
    <t>- Initial data displays blank
- Placeholder displays "Please enter your phone number"</t>
  </si>
  <si>
    <t>Observe the Phone number field</t>
  </si>
  <si>
    <t xml:space="preserve">- Phone number field allows user to input numeric data
- No error message displays on every keydown </t>
  </si>
  <si>
    <t>- Phone number fields still allows user to input but error message displays once user input the first alphabetical character (in this case is "a")
- Data displays "123abc"
- Error message displays</t>
  </si>
  <si>
    <t>- Phone number fields still allows user to input but error message displays once user input the special character
- Data displays "123#"
- Error message displays</t>
  </si>
  <si>
    <t xml:space="preserve">1. Click on Phone number field
2. Input a random number (1234567890123)
3. Observe </t>
  </si>
  <si>
    <t xml:space="preserve">1. Click on Phone number field
2. Input data included alphabetical data (123abc)
3. Observe </t>
  </si>
  <si>
    <t xml:space="preserve">1. Click on Phone number field
2. Input data included special character (123#)
3. Observe </t>
  </si>
  <si>
    <t>1. Click on Phone number field
2. Input a SQL injection
3. Observe</t>
  </si>
  <si>
    <t xml:space="preserve">1. Do not enter any value in the field
2. Click on the Sign up button
3. Observe </t>
  </si>
  <si>
    <t>1. Click on Phone number field
2. Input spaces
3. Observe</t>
  </si>
  <si>
    <t>1. Copy a random data
2. Paste to the Phone number field textbox
3. Observe</t>
  </si>
  <si>
    <t>- Phone number field allows user to copy and paste
- Pasted data displays exactly as copied data</t>
  </si>
  <si>
    <t>- No error message displays</t>
  </si>
  <si>
    <t>- Error message 2 displays "Please enter Phone number"</t>
  </si>
  <si>
    <t>- Spaces are trim
- Error message 2 displays "Please enter Phone number"</t>
  </si>
  <si>
    <t>- Error message 1 displays "The length of Phone number should be 10 characters."</t>
  </si>
  <si>
    <t>1. Click on Phone number field
2. Input a random data
3. Click on X icon</t>
  </si>
  <si>
    <t>1. Click on Phone number field
2. Input 10 digits
3. Unclick the Phone number field
4. Observe</t>
  </si>
  <si>
    <t>1. Click on Phone number field
2. Input 9 digits
3. Unclick the Phone number field
4. Observe</t>
  </si>
  <si>
    <t>1. Click on Phone number field
2. Input 6 digits
3. Unclick the Phone number field
4. Observe</t>
  </si>
  <si>
    <t>1. Click on Phone number field
2. Input 11 digits
3. Unclick the Phone number field
4. Observe</t>
  </si>
  <si>
    <t>1. Click on Phone number field
2. Input an existed phone number in the database
3. Drag the "Slide to get SMS code" button
4. Observe</t>
  </si>
  <si>
    <t>- Error message about existed phone number displays</t>
  </si>
  <si>
    <t>2. Inputted data is displayed 
3. 
- Data is cleared 
- Error message 2 displays "Please enter Phone number"</t>
  </si>
  <si>
    <t>Check the "Slide to get SMS code" button when input the valid phone number</t>
  </si>
  <si>
    <t>- New field "SMS Verification Code" is displayed</t>
  </si>
  <si>
    <t>1. Input a valid phone number
2. Drag the "Slide to get SMS Code" button
3. Observe</t>
  </si>
  <si>
    <t>1. Input an invalid phone number
2. Drag the "Slide to get SMS Code" button
3. Observe</t>
  </si>
  <si>
    <t>1. Do not enter any data in the field
2. Drag the "Slide to get SMS Code" button
3. Observe</t>
  </si>
  <si>
    <t>- Error message about invalid value is displayed
- New field "SMS Verification Code" is not displayed</t>
  </si>
  <si>
    <t>- Error message 2 is displayed "Please enter Phone number"
- New field "SMS Verification Code" is not displayed</t>
  </si>
  <si>
    <t>Observe the SMS Verification Code field displayed when enter valid phone number</t>
  </si>
  <si>
    <t>- Initial data displays blank
- Placeholder displays "6 digits"
- Resend button is displayed on the right</t>
  </si>
  <si>
    <t>- Error message 2 "Please enter SMS Verification code" is displayed</t>
  </si>
  <si>
    <t>1. Click on the field
2. Input spaces
3. Observe</t>
  </si>
  <si>
    <t>- Space are trim
- Error message 2 "Please enter SMS Verification code" is displayed</t>
  </si>
  <si>
    <r>
      <rPr>
        <u/>
        <sz val="10"/>
        <rFont val="Arial"/>
        <family val="2"/>
      </rPr>
      <t xml:space="preserve">Case 1: </t>
    </r>
    <r>
      <rPr>
        <sz val="10"/>
        <rFont val="Arial"/>
        <family val="2"/>
      </rPr>
      <t xml:space="preserve">
1. Copy a numeric data 
2. Paste to the Phone number field textbox
3. Observe
</t>
    </r>
    <r>
      <rPr>
        <u/>
        <sz val="10"/>
        <rFont val="Arial"/>
        <family val="2"/>
      </rPr>
      <t xml:space="preserve">Case 2: 
</t>
    </r>
    <r>
      <rPr>
        <sz val="10"/>
        <rFont val="Arial"/>
        <family val="2"/>
      </rPr>
      <t xml:space="preserve">1. Copy a non-numeric data 
2. Paste to the Phone number field textbox
3. Observe
</t>
    </r>
    <r>
      <rPr>
        <u/>
        <sz val="10"/>
        <rFont val="Arial"/>
        <family val="2"/>
      </rPr>
      <t/>
    </r>
  </si>
  <si>
    <r>
      <rPr>
        <u/>
        <sz val="10"/>
        <rFont val="Arial"/>
        <family val="2"/>
      </rPr>
      <t xml:space="preserve">Case 1: </t>
    </r>
    <r>
      <rPr>
        <sz val="10"/>
        <rFont val="Arial"/>
        <family val="2"/>
      </rPr>
      <t xml:space="preserve">
- Phone number field allows user to copy and paste numeric data
- Pasted data displays exactly as copied data
</t>
    </r>
    <r>
      <rPr>
        <u/>
        <sz val="10"/>
        <rFont val="Arial"/>
        <family val="2"/>
      </rPr>
      <t xml:space="preserve">Case 2:
</t>
    </r>
    <r>
      <rPr>
        <sz val="10"/>
        <rFont val="Arial"/>
        <family val="2"/>
      </rPr>
      <t>- Phone number field doesn't allow user to paste non-numeric data
- No data is pasted or displayed</t>
    </r>
  </si>
  <si>
    <t>Check SMS Verification Code when input non-numeric data</t>
  </si>
  <si>
    <t>Check SMS Verification Code when input 1 digit</t>
  </si>
  <si>
    <t>Check SMS Verification Code when input 5 digits</t>
  </si>
  <si>
    <t>Check SMS Verification Code when input 6 digits</t>
  </si>
  <si>
    <t>Check SMS Verification Code when input 7 digits</t>
  </si>
  <si>
    <t>1. Click on the field
2. Input 1 digit
3. Observe</t>
  </si>
  <si>
    <t>1. Click on the field
2. Input 5 digits
3. Observe</t>
  </si>
  <si>
    <t>1. Click on the field
2. Input 6 digits
3. Observe</t>
  </si>
  <si>
    <t>1. Click on the field
2. Input 7 digits
3. Observe</t>
  </si>
  <si>
    <t>1. Click on the field
2. Input non-numeric
3. Observe</t>
  </si>
  <si>
    <t>- Error message 1 "Please enter only 6 digits" displayed</t>
  </si>
  <si>
    <t>- No error message is displayed</t>
  </si>
  <si>
    <t>- SMS Verification Code blocked non-numeric data
- No data is displayed</t>
  </si>
  <si>
    <t>1. Input the correct code
2. Click on Sign up button
3. Observe</t>
  </si>
  <si>
    <t>1. Input the incorrect code
2. Click on Sign up button
3. Observe</t>
  </si>
  <si>
    <t>1. Input the expired code
2. Click on Sign up button
3. Observe</t>
  </si>
  <si>
    <t>- Sign up suscessfully</t>
  </si>
  <si>
    <t>- Error message about incorrect code is displayed</t>
  </si>
  <si>
    <t>- Error message about expired code is displayed</t>
  </si>
  <si>
    <t>Check the SMS Verification Code field when inputting the correct code when all other fields are valid</t>
  </si>
  <si>
    <t>Check the SMS Verification Code field when inputting the incorrect code when all other fields are valid</t>
  </si>
  <si>
    <t>Check the SMS Verification Code field when inputting the correct but expired code when all other fields are valid</t>
  </si>
  <si>
    <t>Observe the field</t>
  </si>
  <si>
    <t>- Initial data is blank 
- Placeholder displays "Minumum 6 characters with a number and a letter"</t>
  </si>
  <si>
    <t>Validate password policy - if user enter a password without numeric characters</t>
  </si>
  <si>
    <t>Validate password policy - if user enter a password with both numeric and alphabetical characters</t>
  </si>
  <si>
    <t>1. Click on Password field
2. Enter a password without numeric characters
3. Observe</t>
  </si>
  <si>
    <t>- Error message about password should contain alphabetic and numeric characters is displayed</t>
  </si>
  <si>
    <t>1. Click on Password field
2. Enter a password without alphabetic characters
3. Observe</t>
  </si>
  <si>
    <t>Validate password policy - if user enter a password without alphabetic characters</t>
  </si>
  <si>
    <t>1. Click on Password field
2. Enter a password with both numeric and alphabetical characters
3. Observe</t>
  </si>
  <si>
    <t>1. Click on Password field
2. Enter a password with both numeric and alphabetical characters and special characters too
3. Observe</t>
  </si>
  <si>
    <t>1. Click on Password field
2. Enter a password formed by a SQL injection
3. Observe</t>
  </si>
  <si>
    <t>- Error message 2 "Please enter Password value" is displayed</t>
  </si>
  <si>
    <t>Check the required Password field by entering space(s) only</t>
  </si>
  <si>
    <r>
      <rPr>
        <u/>
        <sz val="10"/>
        <rFont val="Arial"/>
        <family val="2"/>
      </rPr>
      <t xml:space="preserve">Case 1: </t>
    </r>
    <r>
      <rPr>
        <sz val="10"/>
        <rFont val="Arial"/>
        <family val="2"/>
      </rPr>
      <t xml:space="preserve">
1. Click on Phone number field
2. Input text with space(s) before it
</t>
    </r>
    <r>
      <rPr>
        <u/>
        <sz val="10"/>
        <rFont val="Arial"/>
        <family val="2"/>
      </rPr>
      <t xml:space="preserve">Case 2: </t>
    </r>
    <r>
      <rPr>
        <sz val="10"/>
        <rFont val="Arial"/>
        <family val="2"/>
      </rPr>
      <t xml:space="preserve">
1. Click on Phone number field
2. Input text with space(s) after it
</t>
    </r>
    <r>
      <rPr>
        <u/>
        <sz val="10"/>
        <rFont val="Arial"/>
        <family val="2"/>
      </rPr>
      <t xml:space="preserve">Case 3: </t>
    </r>
    <r>
      <rPr>
        <sz val="10"/>
        <rFont val="Arial"/>
        <family val="2"/>
      </rPr>
      <t xml:space="preserve">
1. Click on Phone number field
2. Input text with space(s) between it</t>
    </r>
  </si>
  <si>
    <t>- All spaces are trim
- Data in Password is displayed without spaces</t>
  </si>
  <si>
    <t>1. Click on Phone number field
2. Input an alphanumeric password has 5 characters
3. Observe</t>
  </si>
  <si>
    <t>- Error message 1 "The length of Password should be 6-50 characters." is displayed</t>
  </si>
  <si>
    <t>1. Click on Phone number field
2. Input an alphanumeric password has 6 characters
3. Observe</t>
  </si>
  <si>
    <t>1. Click on Phone number field
2. Input an alphanumeric password has 30 characters
3. Observe</t>
  </si>
  <si>
    <t>1. Click on Phone number field
2. Input an alphanumeric password has 50 characters
3. Observe</t>
  </si>
  <si>
    <t>1. Click on Phone number field
2. Input an alphanumeric password has 51 characters
3. Observe</t>
  </si>
  <si>
    <t>1. Click on Phone number field
2. Input random characters
3. Observe</t>
  </si>
  <si>
    <t>- By default, inputted data are encrypted with *** characters</t>
  </si>
  <si>
    <t>2. Inputted data is displayed 
3. 
- Data is cleared 
- Error message 2 "Please enter Password value" is displayed</t>
  </si>
  <si>
    <t xml:space="preserve">Verify the initial data of birthday field are Month, Day, Year respectively </t>
  </si>
  <si>
    <t>- Initial data is blank 
- Placeholder displays "Month", "Day", "Year" respectively</t>
  </si>
  <si>
    <t>1. Click on the dropdown button
2. Observe</t>
  </si>
  <si>
    <t>- The drop-down list is displayed</t>
  </si>
  <si>
    <t xml:space="preserve">Verify if user can input manually in the birth date field </t>
  </si>
  <si>
    <t xml:space="preserve">1. Click on the month, day, year field respectively
2. Try to input a random data </t>
  </si>
  <si>
    <t>- Birthday field blocks user to input data manually</t>
  </si>
  <si>
    <t xml:space="preserve">Verify that the user is able to select the Month drop-down list </t>
  </si>
  <si>
    <t xml:space="preserve">Verify that the user is able to select the Year drop-down list </t>
  </si>
  <si>
    <t xml:space="preserve">Verify that the user is able to select the Day drop-down list </t>
  </si>
  <si>
    <t>1. Click on the Month
2. Select a random value
3. Observe</t>
  </si>
  <si>
    <t>- Selected Month is displayed accordingly</t>
  </si>
  <si>
    <t>- Selected Year is displayed accordingly</t>
  </si>
  <si>
    <t>1. Click on the Day
2. Select a random value
3. Observe</t>
  </si>
  <si>
    <t>- Selected Day is displayed accordingly</t>
  </si>
  <si>
    <t>1. Click on the Year
2. Select a random value
3. Observe</t>
  </si>
  <si>
    <t>1. Click on the Month 
2. Observe</t>
  </si>
  <si>
    <t>1. Click on the Day 
2. Observe</t>
  </si>
  <si>
    <t>1. Click on the Year 
2. Observe</t>
  </si>
  <si>
    <t>Check available values of the Month dropdownlist</t>
  </si>
  <si>
    <t>- Display value: 1-12 with the name
- Sorting: Ascending</t>
  </si>
  <si>
    <t>Check available values of the Day dropdownlist:</t>
  </si>
  <si>
    <t>- Available values: From 1 to 31
- Sorting: Ascending</t>
  </si>
  <si>
    <t>Check data in Year field:</t>
  </si>
  <si>
    <t>- Display value: 1900-2022
- Sorting: Descending</t>
  </si>
  <si>
    <t>1. Click on the Month
2. Select Month: January (31 days), February (29 or 28 days) and March (30 days) respectively
3. Observe</t>
  </si>
  <si>
    <t>- Values of Day is fixed and is not changed accordingly when selecting a Month</t>
  </si>
  <si>
    <t>- Error message "Wrong birthday format" is displayed</t>
  </si>
  <si>
    <t>1. Select an invalid date (30 Feb 1999)
2. Click on Sign up button
3. Observe</t>
  </si>
  <si>
    <t>1. Select a future date (30 Dec 2022)
2. Click on Sign up button
3. Observe</t>
  </si>
  <si>
    <t>1. Do not select any value for birthday field
2. Click on Sign up button
3. Observe</t>
  </si>
  <si>
    <t>1. Select the Month is January
2. Change the selected month to May
3. Observe</t>
  </si>
  <si>
    <t xml:space="preserve">- User cannot select a miltiple options
- The month May is displayed
</t>
  </si>
  <si>
    <t>Check the Full Name when passing data included special characters</t>
  </si>
  <si>
    <t>- Initial data is blank 
- Placeholder displays "Select"</t>
  </si>
  <si>
    <t xml:space="preserve">Verify if user input manually in the Gender field </t>
  </si>
  <si>
    <t xml:space="preserve">1. Click on Gender field
2. Try to input a random data </t>
  </si>
  <si>
    <t>- Gender field blocks user to input data manually</t>
  </si>
  <si>
    <t>1. Click on the field
2. Select a random value
3. Observe</t>
  </si>
  <si>
    <t>- Selected gender is displayed accordingly</t>
  </si>
  <si>
    <t>1. Click on the field
2. Observe</t>
  </si>
  <si>
    <t>- The drop-down list displayed is sorted in ascending order</t>
  </si>
  <si>
    <t>1. Select the Gender is Male
2. Change the selected gender to Female
3. Observe</t>
  </si>
  <si>
    <t xml:space="preserve">- User cannot select a miltiple options
- The gender Female is displayed
</t>
  </si>
  <si>
    <t>- Initial data is blank 
- Placeholder displays "First Last"</t>
  </si>
  <si>
    <t>1. Click on the field
2. Input data included special characters
3. Observe</t>
  </si>
  <si>
    <t>- Error message about Full Name cannot contain special characters is displayed</t>
  </si>
  <si>
    <t>1. Click on the field
2. Input a SQL injection
3. Observe</t>
  </si>
  <si>
    <t>- Error message 2 "Please enter Full Name" is displayed</t>
  </si>
  <si>
    <t>1. Click on Full Name field
2. Input spaces
3. Observe</t>
  </si>
  <si>
    <t>- Spaces are trim
- Error message 2 displays "Please enter Full Name"</t>
  </si>
  <si>
    <r>
      <rPr>
        <u/>
        <sz val="10"/>
        <rFont val="Arial"/>
        <family val="2"/>
      </rPr>
      <t xml:space="preserve">Case 1: </t>
    </r>
    <r>
      <rPr>
        <sz val="10"/>
        <rFont val="Arial"/>
        <family val="2"/>
      </rPr>
      <t xml:space="preserve">
1. Click on Full Name field
2. Input text with space(s) before it
</t>
    </r>
    <r>
      <rPr>
        <u/>
        <sz val="10"/>
        <rFont val="Arial"/>
        <family val="2"/>
      </rPr>
      <t xml:space="preserve">Case 2: </t>
    </r>
    <r>
      <rPr>
        <sz val="10"/>
        <rFont val="Arial"/>
        <family val="2"/>
      </rPr>
      <t xml:space="preserve">
1. Click on Full Name field
2. Input text with space(s) after it
</t>
    </r>
    <r>
      <rPr>
        <u/>
        <sz val="10"/>
        <rFont val="Arial"/>
        <family val="2"/>
      </rPr>
      <t xml:space="preserve">Case 3: </t>
    </r>
    <r>
      <rPr>
        <sz val="10"/>
        <rFont val="Arial"/>
        <family val="2"/>
      </rPr>
      <t xml:space="preserve">
1. Click on Full Name field
2. Input text with space(s) between it</t>
    </r>
  </si>
  <si>
    <t>- All spaces are trim
- Data in Full Name is displayed without spaces</t>
  </si>
  <si>
    <t>- Full Name field allows user to copy and paste
- Pasted data displays exactly as copied data</t>
  </si>
  <si>
    <t>1. Copy a random data 
2. Paste to the Full Name field textbox
3. Observe</t>
  </si>
  <si>
    <t>1. Click on Full Name field
2. Input an alphanumeric Full Name has 5 characters
3. Observe</t>
  </si>
  <si>
    <t>- Error message 1 "The name length should be 6-50 characters." is displayed</t>
  </si>
  <si>
    <t>1. Click on Full Name field
2. Input an alphanumeric Full Name has 6 characters
3. Observe</t>
  </si>
  <si>
    <t>1. Click on Full Name field
2. Input an alphanumeric Full Name has 30 characters
3. Observe</t>
  </si>
  <si>
    <t>1. Click on Full Name field
2. Input an alphanumeric Full Name has 50 characters
3. Observe</t>
  </si>
  <si>
    <t>1. Click on Full Name field
2. Input an alphanumeric Full Name has 51 characters
3. Observe</t>
  </si>
  <si>
    <t>2. Inputted data is displayed 
3. 
- Data is cleared 
- Error message 2 "Please enter Full Name" is displayed</t>
  </si>
  <si>
    <t>Observe the default status of the checkbox</t>
  </si>
  <si>
    <t>- Default value: Checked</t>
  </si>
  <si>
    <t>1. The checkbox change to Unchecked
2. The checkbox change to Checked</t>
  </si>
  <si>
    <t>1. Click the checkbox and observe
2. Click the checkbox again and observe</t>
  </si>
  <si>
    <t>1. Leave the checkbox unchecked
2. Click to Sign up button
3. Observe</t>
  </si>
  <si>
    <t>1. Filled in all mandatory fields correctly (leave all optional fields empty)
2. Click on Sign up button</t>
  </si>
  <si>
    <t>- New account can be created successfully, user can login with recently created user</t>
  </si>
  <si>
    <t>1. Filled in all mandatory and optional fields correctly
2. Click on Sign up button</t>
  </si>
  <si>
    <t>Sign up failed - use existed Phone number</t>
  </si>
  <si>
    <t>1. Enter existed Phone number 
2. Filled in all other fields correctly
3. Click on Sign up button</t>
  </si>
  <si>
    <t>- Error message about existed phone number is displayed</t>
  </si>
  <si>
    <t>1. Enter incorrect SMS Codoe
2. Filled in all other fields correctly
3. Click on Sign up button</t>
  </si>
  <si>
    <t>- Error message about incorrect is displayed</t>
  </si>
  <si>
    <t>1. Filled in all mandatory and optional fields incorrectly with invalid data
2. Click on Sign up button</t>
  </si>
  <si>
    <t>1. Click on "Term of Use" and observe
2. Back to Sign up Page
3. Click on "Privacy Policy" and abserve</t>
  </si>
  <si>
    <t>- Sign up failed
- Error message is displayed</t>
  </si>
  <si>
    <t>1. "Term of Use" page is opened in a new tab
3. "Privacy Policy" page is opened in a new tab</t>
  </si>
  <si>
    <t>- System will redirect the current page to the page creating new account with Email address</t>
  </si>
  <si>
    <t>1. Click on "Sign up with Email" button
2. Observe</t>
  </si>
  <si>
    <t>1. Click on Facebook button
2. Observe</t>
  </si>
  <si>
    <t>1. Click on Google button
2. Observe</t>
  </si>
  <si>
    <t>- New pop-up will be displayed to confirm if user is ready to continue login with Facebook</t>
  </si>
  <si>
    <t>- New pop-up will be displayed with Google account so that user can select desired account he want to use</t>
  </si>
  <si>
    <t>1. Enter a random value in the Password field
2. Observe the default encrypted status
3. Click on Eye icon and observe
4. Click on Eye icon again and observe</t>
  </si>
  <si>
    <t>2. By default, the password is hiden
3. The password is shown
4. The password is hiden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</si>
</sst>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
      <u/>
      <sz val="10"/>
      <name val="Arial"/>
      <family val="2"/>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1" fillId="32" borderId="6" xfId="5" applyFont="1" applyFill="1" applyBorder="1" applyAlignment="1">
      <alignment horizontal="left" vertical="center"/>
    </xf>
    <xf numFmtId="0" fontId="1" fillId="33" borderId="6" xfId="0" quotePrefix="1" applyFont="1" applyFill="1" applyBorder="1" applyAlignment="1">
      <alignment horizontal="left" vertical="top" wrapText="1"/>
    </xf>
    <xf numFmtId="0" fontId="1" fillId="6" borderId="6" xfId="5" quotePrefix="1" applyFont="1" applyFill="1" applyBorder="1" applyAlignment="1">
      <alignment horizontal="left" vertical="top" wrapText="1"/>
    </xf>
    <xf numFmtId="0" fontId="1" fillId="33"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39"/>
      <c r="B7" s="139"/>
      <c r="C7" s="140"/>
      <c r="D7" s="140"/>
      <c r="E7" s="140"/>
      <c r="F7" s="18"/>
    </row>
    <row r="8" spans="1:6" s="141" customFormat="1" ht="29.25" customHeight="1">
      <c r="A8" s="174" t="s">
        <v>7</v>
      </c>
      <c r="B8" s="175"/>
      <c r="C8" s="175"/>
      <c r="D8" s="175"/>
      <c r="E8" s="175"/>
      <c r="F8" s="175"/>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7"/>
      <c r="C4" s="147"/>
      <c r="D4" s="147"/>
      <c r="E4" s="147"/>
      <c r="F4" s="146"/>
      <c r="G4" s="146"/>
      <c r="H4" s="146"/>
      <c r="I4" s="146"/>
      <c r="J4" s="145"/>
      <c r="K4" s="145"/>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29" t="s">
        <v>34</v>
      </c>
      <c r="B14" s="191" t="s">
        <v>35</v>
      </c>
      <c r="C14" s="192"/>
      <c r="D14" s="192"/>
      <c r="E14" s="192"/>
      <c r="F14" s="192"/>
      <c r="G14" s="192"/>
      <c r="H14" s="192"/>
      <c r="I14" s="192"/>
      <c r="J14" s="192"/>
      <c r="K14" s="193"/>
    </row>
    <row r="15" spans="1:11" ht="14.25" customHeight="1">
      <c r="A15" s="129" t="s">
        <v>36</v>
      </c>
      <c r="B15" s="191" t="s">
        <v>37</v>
      </c>
      <c r="C15" s="192"/>
      <c r="D15" s="192"/>
      <c r="E15" s="192"/>
      <c r="F15" s="192"/>
      <c r="G15" s="192"/>
      <c r="H15" s="192"/>
      <c r="I15" s="192"/>
      <c r="J15" s="192"/>
      <c r="K15" s="193"/>
    </row>
    <row r="16" spans="1:11" ht="14.25" customHeight="1">
      <c r="A16" s="129"/>
      <c r="B16" s="191" t="s">
        <v>38</v>
      </c>
      <c r="C16" s="192"/>
      <c r="D16" s="192"/>
      <c r="E16" s="192"/>
      <c r="F16" s="192"/>
      <c r="G16" s="192"/>
      <c r="H16" s="192"/>
      <c r="I16" s="192"/>
      <c r="J16" s="192"/>
      <c r="K16" s="193"/>
    </row>
    <row r="17" spans="1:14" ht="14.25" customHeight="1">
      <c r="A17" s="129"/>
      <c r="B17" s="191" t="s">
        <v>39</v>
      </c>
      <c r="C17" s="192"/>
      <c r="D17" s="192"/>
      <c r="E17" s="192"/>
      <c r="F17" s="192"/>
      <c r="G17" s="192"/>
      <c r="H17" s="192"/>
      <c r="I17" s="192"/>
      <c r="J17" s="192"/>
      <c r="K17" s="193"/>
    </row>
    <row r="19" spans="1:14" ht="23.25">
      <c r="A19" s="4" t="s">
        <v>40</v>
      </c>
    </row>
    <row r="20" spans="1:14">
      <c r="A20" s="129" t="s">
        <v>41</v>
      </c>
      <c r="B20" s="191" t="s">
        <v>42</v>
      </c>
      <c r="C20" s="192"/>
      <c r="D20" s="192"/>
      <c r="E20" s="192"/>
      <c r="F20" s="192"/>
      <c r="G20" s="193"/>
    </row>
    <row r="21" spans="1:14" ht="12.75" customHeight="1">
      <c r="A21" s="129" t="s">
        <v>43</v>
      </c>
      <c r="B21" s="191" t="s">
        <v>44</v>
      </c>
      <c r="C21" s="192"/>
      <c r="D21" s="192"/>
      <c r="E21" s="192"/>
      <c r="F21" s="192"/>
      <c r="G21" s="193"/>
    </row>
    <row r="22" spans="1:14" ht="12.75" customHeight="1">
      <c r="A22" s="129" t="s">
        <v>45</v>
      </c>
      <c r="B22" s="191" t="s">
        <v>46</v>
      </c>
      <c r="C22" s="192"/>
      <c r="D22" s="192"/>
      <c r="E22" s="192"/>
      <c r="F22" s="192"/>
      <c r="G22" s="193"/>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4" t="s">
        <v>51</v>
      </c>
      <c r="C29" s="185"/>
      <c r="D29" s="186"/>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2"/>
  <sheetViews>
    <sheetView showGridLines="0" tabSelected="1" topLeftCell="A17" zoomScaleNormal="100" workbookViewId="0">
      <selection activeCell="B19" sqref="B19:D19"/>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05"/>
      <c r="F2" s="23"/>
      <c r="G2" s="23"/>
      <c r="H2" s="23"/>
      <c r="I2" s="23"/>
      <c r="J2" s="23"/>
    </row>
    <row r="3" spans="1:24" s="1" customFormat="1" ht="31.5" customHeight="1">
      <c r="A3" s="47"/>
      <c r="C3" s="206"/>
      <c r="D3" s="206"/>
      <c r="E3" s="205"/>
      <c r="F3" s="23"/>
      <c r="G3" s="23"/>
      <c r="H3" s="23"/>
      <c r="I3" s="23"/>
      <c r="J3" s="23"/>
    </row>
    <row r="4" spans="1:24" s="38" customFormat="1" ht="25.5">
      <c r="A4" s="134" t="s">
        <v>66</v>
      </c>
      <c r="B4" s="207" t="s">
        <v>200</v>
      </c>
      <c r="C4" s="207"/>
      <c r="D4" s="207"/>
      <c r="E4" s="39"/>
      <c r="F4" s="39"/>
      <c r="G4" s="39"/>
      <c r="H4" s="40"/>
      <c r="I4" s="40"/>
      <c r="X4" s="38" t="s">
        <v>93</v>
      </c>
    </row>
    <row r="5" spans="1:24" s="38" customFormat="1">
      <c r="A5" s="134" t="s">
        <v>62</v>
      </c>
      <c r="B5" s="208" t="s">
        <v>245</v>
      </c>
      <c r="C5" s="207"/>
      <c r="D5" s="207"/>
      <c r="E5" s="39"/>
      <c r="F5" s="39"/>
      <c r="G5" s="39"/>
      <c r="H5" s="40"/>
      <c r="I5" s="40"/>
      <c r="X5" s="38" t="s">
        <v>94</v>
      </c>
    </row>
    <row r="6" spans="1:24" s="38" customFormat="1" ht="25.5">
      <c r="A6" s="134" t="s">
        <v>95</v>
      </c>
      <c r="B6" s="208" t="s">
        <v>284</v>
      </c>
      <c r="C6" s="207"/>
      <c r="D6" s="207"/>
      <c r="E6" s="39"/>
      <c r="F6" s="39"/>
      <c r="G6" s="39"/>
      <c r="H6" s="40"/>
      <c r="I6" s="40"/>
    </row>
    <row r="7" spans="1:24" s="38" customFormat="1">
      <c r="A7" s="134" t="s">
        <v>96</v>
      </c>
      <c r="B7" s="207" t="s">
        <v>199</v>
      </c>
      <c r="C7" s="207"/>
      <c r="D7" s="207"/>
      <c r="E7" s="39"/>
      <c r="F7" s="39"/>
      <c r="G7" s="39"/>
      <c r="H7" s="41"/>
      <c r="I7" s="40"/>
      <c r="X7" s="42"/>
    </row>
    <row r="8" spans="1:24" s="43" customFormat="1">
      <c r="A8" s="134" t="s">
        <v>97</v>
      </c>
      <c r="B8" s="211"/>
      <c r="C8" s="211"/>
      <c r="D8" s="211"/>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COUNTIF($F$19:$F$49684,"*Passed")</f>
        <v>0</v>
      </c>
      <c r="C11" s="70">
        <f>COUNTIF($G$19:$G$49684,"*Passed")</f>
        <v>0</v>
      </c>
      <c r="D11" s="70">
        <f>COUNTIF($H$19:$H$49684,"*Passed")</f>
        <v>0</v>
      </c>
    </row>
    <row r="12" spans="1:24" s="43" customFormat="1">
      <c r="A12" s="136" t="s">
        <v>43</v>
      </c>
      <c r="B12" s="70">
        <f>COUNTIF($F$19:$F$49404,"*Failed*")</f>
        <v>0</v>
      </c>
      <c r="C12" s="70">
        <f>COUNTIF($G$19:$G$49404,"*Failed*")</f>
        <v>0</v>
      </c>
      <c r="D12" s="70">
        <f>COUNTIF($H$19:$H$49404,"*Failed*")</f>
        <v>0</v>
      </c>
    </row>
    <row r="13" spans="1:24" s="43" customFormat="1">
      <c r="A13" s="136" t="s">
        <v>45</v>
      </c>
      <c r="B13" s="70">
        <f>COUNTIF($F$19:$F$49404,"*Not Run*")</f>
        <v>0</v>
      </c>
      <c r="C13" s="70">
        <f>COUNTIF($G$19:$G$49404,"*Not Run*")</f>
        <v>0</v>
      </c>
      <c r="D13" s="70">
        <f>COUNTIF($H$19:$H$49404,"*Not Run*")</f>
        <v>0</v>
      </c>
      <c r="E13" s="1"/>
      <c r="F13" s="1"/>
      <c r="G13" s="1"/>
      <c r="H13" s="1"/>
      <c r="I13" s="1"/>
    </row>
    <row r="14" spans="1:24" s="43" customFormat="1">
      <c r="A14" s="136" t="s">
        <v>100</v>
      </c>
      <c r="B14" s="70">
        <f>COUNTIF($F$19:$F$49404,"*NA*")</f>
        <v>0</v>
      </c>
      <c r="C14" s="70">
        <f>COUNTIF($G$19:$G$49404,"*NA*")</f>
        <v>0</v>
      </c>
      <c r="D14" s="70">
        <f>COUNTIF($H$19:$H$49404,"*NA*")</f>
        <v>0</v>
      </c>
      <c r="E14" s="1"/>
      <c r="F14" s="1"/>
      <c r="G14" s="1"/>
      <c r="H14" s="1"/>
      <c r="I14" s="1"/>
    </row>
    <row r="15" spans="1:24" s="43" customFormat="1" ht="38.25">
      <c r="A15" s="136" t="s">
        <v>101</v>
      </c>
      <c r="B15" s="70">
        <f>COUNTIF($F$19:$F$49404,"*Passed in previous build*")</f>
        <v>0</v>
      </c>
      <c r="C15" s="70">
        <f>COUNTIF($G$19:$G$49404,"*Passed in previous build*")</f>
        <v>0</v>
      </c>
      <c r="D15" s="70">
        <f>COUNTIF($H$19:$H$49404,"*Passed in previous build*")</f>
        <v>0</v>
      </c>
      <c r="E15" s="1"/>
      <c r="F15" s="1"/>
      <c r="G15" s="1"/>
      <c r="H15" s="1"/>
      <c r="I15" s="1"/>
    </row>
    <row r="16" spans="1:24" s="44" customFormat="1" ht="15" customHeight="1">
      <c r="A16" s="71"/>
      <c r="B16" s="49"/>
      <c r="C16" s="49"/>
      <c r="D16" s="50"/>
      <c r="E16" s="55"/>
      <c r="F16" s="200" t="s">
        <v>98</v>
      </c>
      <c r="G16" s="200"/>
      <c r="H16" s="200"/>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201" t="s">
        <v>202</v>
      </c>
      <c r="C18" s="202"/>
      <c r="D18" s="203"/>
      <c r="E18" s="62"/>
      <c r="F18" s="63"/>
      <c r="G18" s="63"/>
      <c r="H18" s="63"/>
      <c r="I18" s="62"/>
    </row>
    <row r="19" spans="1:9" s="44" customFormat="1" ht="15.75" customHeight="1">
      <c r="A19" s="62"/>
      <c r="B19" s="201" t="s">
        <v>201</v>
      </c>
      <c r="C19" s="202"/>
      <c r="D19" s="203"/>
      <c r="E19" s="62"/>
      <c r="F19" s="63"/>
      <c r="G19" s="63"/>
      <c r="H19" s="63"/>
      <c r="I19" s="62"/>
    </row>
    <row r="20" spans="1:9" s="165" customFormat="1" ht="15.75" customHeight="1">
      <c r="B20" s="161" t="s">
        <v>203</v>
      </c>
      <c r="C20" s="162"/>
      <c r="D20" s="163"/>
      <c r="E20" s="161"/>
      <c r="F20" s="164"/>
      <c r="G20" s="164"/>
      <c r="H20" s="164"/>
      <c r="I20" s="161"/>
    </row>
    <row r="21" spans="1:9" s="45" customFormat="1" ht="38.25">
      <c r="A21" s="51">
        <v>1</v>
      </c>
      <c r="B21" s="51" t="s">
        <v>208</v>
      </c>
      <c r="C21" s="51" t="s">
        <v>286</v>
      </c>
      <c r="D21" s="52" t="s">
        <v>285</v>
      </c>
      <c r="E21" s="53"/>
      <c r="F21" s="51"/>
      <c r="G21" s="51"/>
      <c r="H21" s="51"/>
      <c r="I21" s="54"/>
    </row>
    <row r="22" spans="1:9" s="45" customFormat="1" ht="51">
      <c r="A22" s="57">
        <f ca="1">IF(OFFSET(A22,-1,0) ="",OFFSET(A22,-2,0)+1,OFFSET(A22,-1,0)+1 )</f>
        <v>2</v>
      </c>
      <c r="B22" s="51" t="s">
        <v>204</v>
      </c>
      <c r="C22" s="51" t="s">
        <v>290</v>
      </c>
      <c r="D22" s="52" t="s">
        <v>287</v>
      </c>
      <c r="E22" s="53"/>
      <c r="F22" s="51"/>
      <c r="G22" s="51"/>
      <c r="H22" s="51"/>
      <c r="I22" s="54"/>
    </row>
    <row r="23" spans="1:9" s="45" customFormat="1" ht="76.5">
      <c r="A23" s="57">
        <f ca="1">IF(OFFSET(A23,-1,0) ="",OFFSET(A23,-2,0)+1,OFFSET(A23,-1,0)+1 )</f>
        <v>3</v>
      </c>
      <c r="B23" s="51" t="s">
        <v>205</v>
      </c>
      <c r="C23" s="51" t="s">
        <v>291</v>
      </c>
      <c r="D23" s="52" t="s">
        <v>288</v>
      </c>
      <c r="E23" s="53"/>
      <c r="F23" s="51"/>
      <c r="G23" s="51"/>
      <c r="H23" s="51"/>
      <c r="I23" s="54"/>
    </row>
    <row r="24" spans="1:9" s="45" customFormat="1" ht="63.75">
      <c r="A24" s="57">
        <f ca="1">IF(OFFSET(A24,-1,0) ="",OFFSET(A24,-2,0)+1,OFFSET(A24,-1,0)+1 )</f>
        <v>4</v>
      </c>
      <c r="B24" s="51" t="s">
        <v>206</v>
      </c>
      <c r="C24" s="51" t="s">
        <v>292</v>
      </c>
      <c r="D24" s="52" t="s">
        <v>289</v>
      </c>
      <c r="E24" s="53"/>
      <c r="F24" s="51"/>
      <c r="G24" s="51"/>
      <c r="H24" s="51"/>
      <c r="I24" s="54"/>
    </row>
    <row r="25" spans="1:9" s="48" customFormat="1" ht="38.25">
      <c r="A25" s="57">
        <f ca="1">IF(OFFSET(A25,-1,0) ="",OFFSET(A25,-2,0)+1,OFFSET(A25,-1,0)+1 )</f>
        <v>5</v>
      </c>
      <c r="B25" s="51" t="s">
        <v>207</v>
      </c>
      <c r="C25" s="51" t="s">
        <v>293</v>
      </c>
      <c r="D25" s="171"/>
      <c r="E25" s="53"/>
      <c r="F25" s="51"/>
      <c r="G25" s="51"/>
      <c r="H25" s="51"/>
      <c r="I25" s="59"/>
    </row>
    <row r="26" spans="1:9" s="48" customFormat="1" ht="38.25">
      <c r="A26" s="57">
        <f ca="1">IF(OFFSET(A26,-1,0) ="",OFFSET(A26,-2,0)+1,OFFSET(A26,-1,0)+1 )</f>
        <v>6</v>
      </c>
      <c r="B26" s="51" t="s">
        <v>209</v>
      </c>
      <c r="C26" s="51" t="s">
        <v>294</v>
      </c>
      <c r="D26" s="53" t="s">
        <v>299</v>
      </c>
      <c r="E26" s="53"/>
      <c r="F26" s="51"/>
      <c r="G26" s="51"/>
      <c r="H26" s="51"/>
      <c r="I26" s="59"/>
    </row>
    <row r="27" spans="1:9" s="48" customFormat="1" ht="38.25">
      <c r="A27" s="57">
        <f t="shared" ref="A27:A123" ca="1" si="0">IF(OFFSET(A27,-1,0) ="",OFFSET(A27,-2,0)+1,OFFSET(A27,-1,0)+1 )</f>
        <v>7</v>
      </c>
      <c r="B27" s="51" t="s">
        <v>253</v>
      </c>
      <c r="C27" s="51" t="s">
        <v>295</v>
      </c>
      <c r="D27" s="53" t="s">
        <v>300</v>
      </c>
      <c r="E27" s="53"/>
      <c r="F27" s="51"/>
      <c r="G27" s="51"/>
      <c r="H27" s="51"/>
      <c r="I27" s="59"/>
    </row>
    <row r="28" spans="1:9" s="48" customFormat="1" ht="51">
      <c r="A28" s="57">
        <f t="shared" ca="1" si="0"/>
        <v>8</v>
      </c>
      <c r="B28" s="51" t="s">
        <v>246</v>
      </c>
      <c r="C28" s="51" t="s">
        <v>296</v>
      </c>
      <c r="D28" s="53" t="s">
        <v>297</v>
      </c>
      <c r="E28" s="53"/>
      <c r="F28" s="51"/>
      <c r="G28" s="51"/>
      <c r="H28" s="51"/>
      <c r="I28" s="59"/>
    </row>
    <row r="29" spans="1:9" s="48" customFormat="1" ht="51">
      <c r="A29" s="57">
        <f t="shared" ca="1" si="0"/>
        <v>9</v>
      </c>
      <c r="B29" s="51" t="s">
        <v>247</v>
      </c>
      <c r="C29" s="51" t="s">
        <v>303</v>
      </c>
      <c r="D29" s="53" t="s">
        <v>298</v>
      </c>
      <c r="E29" s="53"/>
      <c r="F29" s="51"/>
      <c r="G29" s="51"/>
      <c r="H29" s="51"/>
      <c r="I29" s="59"/>
    </row>
    <row r="30" spans="1:9" s="48" customFormat="1" ht="51">
      <c r="A30" s="57">
        <f t="shared" ca="1" si="0"/>
        <v>10</v>
      </c>
      <c r="B30" s="51" t="s">
        <v>248</v>
      </c>
      <c r="C30" s="172" t="s">
        <v>304</v>
      </c>
      <c r="D30" s="53" t="s">
        <v>301</v>
      </c>
      <c r="E30" s="53"/>
      <c r="F30" s="51"/>
      <c r="G30" s="51"/>
      <c r="H30" s="51"/>
      <c r="I30" s="59"/>
    </row>
    <row r="31" spans="1:9" s="48" customFormat="1" ht="51">
      <c r="A31" s="57">
        <f t="shared" ca="1" si="0"/>
        <v>11</v>
      </c>
      <c r="B31" s="51" t="s">
        <v>250</v>
      </c>
      <c r="C31" s="172" t="s">
        <v>305</v>
      </c>
      <c r="D31" s="53" t="s">
        <v>301</v>
      </c>
      <c r="E31" s="53"/>
      <c r="F31" s="51"/>
      <c r="G31" s="51"/>
      <c r="H31" s="51"/>
      <c r="I31" s="59"/>
    </row>
    <row r="32" spans="1:9" s="48" customFormat="1" ht="51">
      <c r="A32" s="57">
        <f t="shared" ca="1" si="0"/>
        <v>12</v>
      </c>
      <c r="B32" s="51" t="s">
        <v>249</v>
      </c>
      <c r="C32" s="172" t="s">
        <v>306</v>
      </c>
      <c r="D32" s="53" t="s">
        <v>301</v>
      </c>
      <c r="E32" s="53"/>
      <c r="F32" s="51"/>
      <c r="G32" s="51"/>
      <c r="H32" s="51"/>
      <c r="I32" s="59"/>
    </row>
    <row r="33" spans="1:9" s="48" customFormat="1" ht="76.5">
      <c r="A33" s="57">
        <f ca="1">IF(OFFSET(A33,-1,0) ="",OFFSET(A33,-2,0)+1,OFFSET(A33,-1,0)+1 )</f>
        <v>13</v>
      </c>
      <c r="B33" s="51" t="s">
        <v>252</v>
      </c>
      <c r="C33" s="172" t="s">
        <v>307</v>
      </c>
      <c r="D33" s="53" t="s">
        <v>308</v>
      </c>
      <c r="E33" s="53"/>
      <c r="F33" s="51"/>
      <c r="G33" s="51"/>
      <c r="H33" s="51"/>
      <c r="I33" s="59"/>
    </row>
    <row r="34" spans="1:9" s="48" customFormat="1" ht="63.75">
      <c r="A34" s="57">
        <f t="shared" ca="1" si="0"/>
        <v>14</v>
      </c>
      <c r="B34" s="51" t="s">
        <v>251</v>
      </c>
      <c r="C34" s="51" t="s">
        <v>302</v>
      </c>
      <c r="D34" s="53" t="s">
        <v>309</v>
      </c>
      <c r="E34" s="53"/>
      <c r="F34" s="51"/>
      <c r="G34" s="51"/>
      <c r="H34" s="51"/>
      <c r="I34" s="59"/>
    </row>
    <row r="35" spans="1:9" s="48" customFormat="1" ht="51">
      <c r="A35" s="57">
        <f t="shared" ca="1" si="0"/>
        <v>15</v>
      </c>
      <c r="B35" s="51" t="s">
        <v>310</v>
      </c>
      <c r="C35" s="53" t="s">
        <v>312</v>
      </c>
      <c r="D35" s="167" t="s">
        <v>311</v>
      </c>
      <c r="E35" s="53"/>
      <c r="F35" s="51"/>
      <c r="G35" s="51"/>
      <c r="H35" s="51"/>
      <c r="I35" s="59"/>
    </row>
    <row r="36" spans="1:9" s="48" customFormat="1" ht="51">
      <c r="A36" s="57">
        <f t="shared" ca="1" si="0"/>
        <v>16</v>
      </c>
      <c r="B36" s="51" t="s">
        <v>236</v>
      </c>
      <c r="C36" s="53" t="s">
        <v>313</v>
      </c>
      <c r="D36" s="167" t="s">
        <v>315</v>
      </c>
      <c r="E36" s="53"/>
      <c r="F36" s="51"/>
      <c r="G36" s="51"/>
      <c r="H36" s="51"/>
      <c r="I36" s="59"/>
    </row>
    <row r="37" spans="1:9" s="48" customFormat="1" ht="51">
      <c r="A37" s="57">
        <f t="shared" ca="1" si="0"/>
        <v>17</v>
      </c>
      <c r="B37" s="51" t="s">
        <v>244</v>
      </c>
      <c r="C37" s="53" t="s">
        <v>314</v>
      </c>
      <c r="D37" s="167" t="s">
        <v>316</v>
      </c>
      <c r="E37" s="53"/>
      <c r="F37" s="51"/>
      <c r="G37" s="51"/>
      <c r="H37" s="51"/>
      <c r="I37" s="59"/>
    </row>
    <row r="38" spans="1:9" s="165" customFormat="1" ht="15.75" customHeight="1">
      <c r="B38" s="161" t="s">
        <v>210</v>
      </c>
      <c r="C38" s="162"/>
      <c r="D38" s="163"/>
      <c r="E38" s="161"/>
      <c r="F38" s="164"/>
      <c r="G38" s="164"/>
      <c r="H38" s="164"/>
      <c r="I38" s="161"/>
    </row>
    <row r="39" spans="1:9" s="48" customFormat="1" ht="51">
      <c r="A39" s="57">
        <f t="shared" ca="1" si="0"/>
        <v>18</v>
      </c>
      <c r="B39" s="51" t="s">
        <v>211</v>
      </c>
      <c r="C39" s="51" t="s">
        <v>317</v>
      </c>
      <c r="D39" s="53" t="s">
        <v>318</v>
      </c>
      <c r="E39" s="53"/>
      <c r="F39" s="51"/>
      <c r="G39" s="51"/>
      <c r="H39" s="51"/>
      <c r="I39" s="59"/>
    </row>
    <row r="40" spans="1:9" s="48" customFormat="1" ht="38.25">
      <c r="A40" s="57">
        <f t="shared" ca="1" si="0"/>
        <v>19</v>
      </c>
      <c r="B40" s="51" t="s">
        <v>212</v>
      </c>
      <c r="C40" s="51" t="s">
        <v>294</v>
      </c>
      <c r="D40" s="53" t="s">
        <v>319</v>
      </c>
      <c r="E40" s="53"/>
      <c r="F40" s="51"/>
      <c r="G40" s="51"/>
      <c r="H40" s="51"/>
      <c r="I40" s="59"/>
    </row>
    <row r="41" spans="1:9" s="48" customFormat="1" ht="38.25">
      <c r="A41" s="57">
        <f t="shared" ca="1" si="0"/>
        <v>20</v>
      </c>
      <c r="B41" s="173" t="s">
        <v>254</v>
      </c>
      <c r="C41" s="51" t="s">
        <v>320</v>
      </c>
      <c r="D41" s="53" t="s">
        <v>321</v>
      </c>
      <c r="E41" s="53"/>
      <c r="F41" s="51"/>
      <c r="G41" s="51"/>
      <c r="H41" s="51"/>
      <c r="I41" s="59"/>
    </row>
    <row r="42" spans="1:9" s="48" customFormat="1" ht="38.25">
      <c r="A42" s="57">
        <f t="shared" ca="1" si="0"/>
        <v>21</v>
      </c>
      <c r="B42" s="51" t="s">
        <v>325</v>
      </c>
      <c r="C42" s="51" t="s">
        <v>329</v>
      </c>
      <c r="D42" s="53" t="s">
        <v>334</v>
      </c>
      <c r="E42" s="53"/>
      <c r="F42" s="51"/>
      <c r="G42" s="51"/>
      <c r="H42" s="51"/>
      <c r="I42" s="59"/>
    </row>
    <row r="43" spans="1:9" s="48" customFormat="1" ht="38.25">
      <c r="A43" s="57">
        <f t="shared" ca="1" si="0"/>
        <v>22</v>
      </c>
      <c r="B43" s="51" t="s">
        <v>326</v>
      </c>
      <c r="C43" s="51" t="s">
        <v>330</v>
      </c>
      <c r="D43" s="53" t="s">
        <v>334</v>
      </c>
      <c r="E43" s="53"/>
      <c r="F43" s="51"/>
      <c r="G43" s="51"/>
      <c r="H43" s="51"/>
      <c r="I43" s="59"/>
    </row>
    <row r="44" spans="1:9" s="48" customFormat="1" ht="38.25">
      <c r="A44" s="57">
        <f t="shared" ca="1" si="0"/>
        <v>23</v>
      </c>
      <c r="B44" s="51" t="s">
        <v>327</v>
      </c>
      <c r="C44" s="51" t="s">
        <v>331</v>
      </c>
      <c r="D44" s="53" t="s">
        <v>335</v>
      </c>
      <c r="E44" s="53"/>
      <c r="F44" s="51"/>
      <c r="G44" s="51"/>
      <c r="H44" s="51"/>
      <c r="I44" s="59"/>
    </row>
    <row r="45" spans="1:9" s="48" customFormat="1" ht="38.25">
      <c r="A45" s="57">
        <f t="shared" ca="1" si="0"/>
        <v>24</v>
      </c>
      <c r="B45" s="51" t="s">
        <v>328</v>
      </c>
      <c r="C45" s="51" t="s">
        <v>332</v>
      </c>
      <c r="D45" s="53" t="s">
        <v>334</v>
      </c>
      <c r="E45" s="53"/>
      <c r="F45" s="51"/>
      <c r="G45" s="51"/>
      <c r="H45" s="51"/>
      <c r="I45" s="59"/>
    </row>
    <row r="46" spans="1:9" s="48" customFormat="1" ht="38.25">
      <c r="A46" s="57">
        <f ca="1">IF(OFFSET(A46,-1,0) ="",OFFSET(A46,-2,0)+1,OFFSET(A46,-1,0)+1 )</f>
        <v>25</v>
      </c>
      <c r="B46" s="51" t="s">
        <v>324</v>
      </c>
      <c r="C46" s="51" t="s">
        <v>333</v>
      </c>
      <c r="D46" s="53" t="s">
        <v>336</v>
      </c>
      <c r="E46" s="53"/>
      <c r="F46" s="51"/>
      <c r="G46" s="51"/>
      <c r="H46" s="51"/>
      <c r="I46" s="59"/>
    </row>
    <row r="47" spans="1:9" s="48" customFormat="1" ht="140.25">
      <c r="A47" s="57">
        <f ca="1">IF(OFFSET(A47,-1,0) ="",OFFSET(A47,-2,0)+1,OFFSET(A47,-1,0)+1 )</f>
        <v>26</v>
      </c>
      <c r="B47" s="51" t="s">
        <v>255</v>
      </c>
      <c r="C47" s="51" t="s">
        <v>322</v>
      </c>
      <c r="D47" s="53" t="s">
        <v>323</v>
      </c>
      <c r="E47" s="53"/>
      <c r="F47" s="51"/>
      <c r="G47" s="51"/>
      <c r="H47" s="51"/>
      <c r="I47" s="59"/>
    </row>
    <row r="48" spans="1:9" s="48" customFormat="1" ht="38.25">
      <c r="A48" s="57">
        <f t="shared" ca="1" si="0"/>
        <v>27</v>
      </c>
      <c r="B48" s="51" t="s">
        <v>343</v>
      </c>
      <c r="C48" s="51" t="s">
        <v>337</v>
      </c>
      <c r="D48" s="53" t="s">
        <v>340</v>
      </c>
      <c r="E48" s="53"/>
      <c r="F48" s="51"/>
      <c r="G48" s="51"/>
      <c r="H48" s="51"/>
      <c r="I48" s="59"/>
    </row>
    <row r="49" spans="1:9" s="48" customFormat="1" ht="38.25">
      <c r="A49" s="57">
        <f ca="1">IF(OFFSET(A49,-1,0) ="",OFFSET(A49,-2,0)+1,OFFSET(A49,-1,0)+1 )</f>
        <v>28</v>
      </c>
      <c r="B49" s="51" t="s">
        <v>344</v>
      </c>
      <c r="C49" s="51" t="s">
        <v>338</v>
      </c>
      <c r="D49" s="53" t="s">
        <v>341</v>
      </c>
      <c r="E49" s="53"/>
      <c r="F49" s="51"/>
      <c r="G49" s="51"/>
      <c r="H49" s="51"/>
      <c r="I49" s="59"/>
    </row>
    <row r="50" spans="1:9" s="48" customFormat="1" ht="38.25">
      <c r="A50" s="57">
        <f t="shared" ca="1" si="0"/>
        <v>29</v>
      </c>
      <c r="B50" s="51" t="s">
        <v>345</v>
      </c>
      <c r="C50" s="51" t="s">
        <v>339</v>
      </c>
      <c r="D50" s="53" t="s">
        <v>342</v>
      </c>
      <c r="E50" s="53"/>
      <c r="F50" s="51"/>
      <c r="G50" s="51"/>
      <c r="H50" s="51"/>
      <c r="I50" s="59"/>
    </row>
    <row r="51" spans="1:9" s="165" customFormat="1" ht="15.75" customHeight="1">
      <c r="B51" s="161" t="s">
        <v>213</v>
      </c>
      <c r="C51" s="162"/>
      <c r="D51" s="163"/>
      <c r="E51" s="161"/>
      <c r="F51" s="164"/>
      <c r="G51" s="164"/>
      <c r="H51" s="164"/>
      <c r="I51" s="161"/>
    </row>
    <row r="52" spans="1:9" s="48" customFormat="1" ht="38.25">
      <c r="A52" s="57">
        <f t="shared" ca="1" si="0"/>
        <v>30</v>
      </c>
      <c r="B52" s="51" t="s">
        <v>214</v>
      </c>
      <c r="C52" s="51" t="s">
        <v>346</v>
      </c>
      <c r="D52" s="53" t="s">
        <v>347</v>
      </c>
      <c r="E52" s="53"/>
      <c r="F52" s="51"/>
      <c r="G52" s="51"/>
      <c r="H52" s="51"/>
      <c r="I52" s="59"/>
    </row>
    <row r="53" spans="1:9" s="48" customFormat="1" ht="51">
      <c r="A53" s="57">
        <f t="shared" ca="1" si="0"/>
        <v>31</v>
      </c>
      <c r="B53" s="51" t="s">
        <v>348</v>
      </c>
      <c r="C53" s="51" t="s">
        <v>350</v>
      </c>
      <c r="D53" s="53" t="s">
        <v>351</v>
      </c>
      <c r="E53" s="53"/>
      <c r="F53" s="51"/>
      <c r="G53" s="51"/>
      <c r="H53" s="51"/>
      <c r="I53" s="59"/>
    </row>
    <row r="54" spans="1:9" s="48" customFormat="1" ht="51">
      <c r="A54" s="57">
        <f t="shared" ca="1" si="0"/>
        <v>32</v>
      </c>
      <c r="B54" s="51" t="s">
        <v>353</v>
      </c>
      <c r="C54" s="51" t="s">
        <v>352</v>
      </c>
      <c r="D54" s="53" t="s">
        <v>351</v>
      </c>
      <c r="E54" s="53"/>
      <c r="F54" s="51"/>
      <c r="G54" s="51"/>
      <c r="H54" s="51"/>
      <c r="I54" s="59"/>
    </row>
    <row r="55" spans="1:9" s="48" customFormat="1" ht="51">
      <c r="A55" s="57">
        <f t="shared" ca="1" si="0"/>
        <v>33</v>
      </c>
      <c r="B55" s="51" t="s">
        <v>349</v>
      </c>
      <c r="C55" s="51" t="s">
        <v>354</v>
      </c>
      <c r="D55" s="53" t="s">
        <v>335</v>
      </c>
      <c r="E55" s="53"/>
      <c r="F55" s="51"/>
      <c r="G55" s="51"/>
      <c r="H55" s="51"/>
      <c r="I55" s="59"/>
    </row>
    <row r="56" spans="1:9" s="48" customFormat="1" ht="63.75">
      <c r="A56" s="57">
        <f t="shared" ca="1" si="0"/>
        <v>34</v>
      </c>
      <c r="B56" s="51" t="s">
        <v>278</v>
      </c>
      <c r="C56" s="51" t="s">
        <v>355</v>
      </c>
      <c r="D56" s="53" t="s">
        <v>351</v>
      </c>
      <c r="E56" s="53"/>
      <c r="F56" s="51"/>
      <c r="G56" s="51"/>
      <c r="H56" s="51"/>
      <c r="I56" s="59"/>
    </row>
    <row r="57" spans="1:9" s="48" customFormat="1" ht="51">
      <c r="A57" s="57">
        <f ca="1">IF(OFFSET(A57,-1,0) ="",OFFSET(A57,-2,0)+1,OFFSET(A57,-1,0)+1 )</f>
        <v>35</v>
      </c>
      <c r="B57" s="51" t="s">
        <v>265</v>
      </c>
      <c r="C57" s="51" t="s">
        <v>356</v>
      </c>
      <c r="D57" s="171"/>
      <c r="E57" s="53"/>
      <c r="F57" s="51"/>
      <c r="G57" s="51"/>
      <c r="H57" s="51"/>
      <c r="I57" s="59"/>
    </row>
    <row r="58" spans="1:9" s="48" customFormat="1" ht="38.25">
      <c r="A58" s="57">
        <f t="shared" ca="1" si="0"/>
        <v>36</v>
      </c>
      <c r="B58" s="51" t="s">
        <v>215</v>
      </c>
      <c r="C58" s="51" t="s">
        <v>294</v>
      </c>
      <c r="D58" s="53" t="s">
        <v>357</v>
      </c>
      <c r="E58" s="53"/>
      <c r="F58" s="51"/>
      <c r="G58" s="51"/>
      <c r="H58" s="51"/>
      <c r="I58" s="59"/>
    </row>
    <row r="59" spans="1:9" s="48" customFormat="1" ht="38.25">
      <c r="A59" s="57">
        <f t="shared" ca="1" si="0"/>
        <v>37</v>
      </c>
      <c r="B59" s="51" t="s">
        <v>358</v>
      </c>
      <c r="C59" s="51" t="s">
        <v>295</v>
      </c>
      <c r="D59" s="53" t="s">
        <v>300</v>
      </c>
      <c r="E59" s="53"/>
      <c r="F59" s="51"/>
      <c r="G59" s="51"/>
      <c r="H59" s="51"/>
      <c r="I59" s="59"/>
    </row>
    <row r="60" spans="1:9" s="48" customFormat="1" ht="114.75">
      <c r="A60" s="57">
        <f t="shared" ca="1" si="0"/>
        <v>38</v>
      </c>
      <c r="B60" s="51" t="s">
        <v>277</v>
      </c>
      <c r="C60" s="51" t="s">
        <v>359</v>
      </c>
      <c r="D60" s="53" t="s">
        <v>360</v>
      </c>
      <c r="E60" s="53"/>
      <c r="F60" s="51"/>
      <c r="G60" s="51"/>
      <c r="H60" s="51"/>
      <c r="I60" s="59"/>
    </row>
    <row r="61" spans="1:9" s="48" customFormat="1" ht="51">
      <c r="A61" s="57">
        <f t="shared" ca="1" si="0"/>
        <v>39</v>
      </c>
      <c r="B61" s="51" t="s">
        <v>257</v>
      </c>
      <c r="C61" s="51" t="s">
        <v>296</v>
      </c>
      <c r="D61" s="53" t="s">
        <v>297</v>
      </c>
      <c r="E61" s="53"/>
      <c r="F61" s="51"/>
      <c r="G61" s="51"/>
      <c r="H61" s="51"/>
      <c r="I61" s="59"/>
    </row>
    <row r="62" spans="1:9" s="48" customFormat="1" ht="51">
      <c r="A62" s="57">
        <f t="shared" ca="1" si="0"/>
        <v>40</v>
      </c>
      <c r="B62" s="51" t="s">
        <v>216</v>
      </c>
      <c r="C62" s="51" t="s">
        <v>361</v>
      </c>
      <c r="D62" s="53" t="s">
        <v>362</v>
      </c>
      <c r="E62" s="53"/>
      <c r="F62" s="51"/>
      <c r="G62" s="51"/>
      <c r="H62" s="51"/>
      <c r="I62" s="59"/>
    </row>
    <row r="63" spans="1:9" s="48" customFormat="1" ht="51">
      <c r="A63" s="57">
        <f t="shared" ca="1" si="0"/>
        <v>41</v>
      </c>
      <c r="B63" s="51" t="s">
        <v>217</v>
      </c>
      <c r="C63" s="51" t="s">
        <v>363</v>
      </c>
      <c r="D63" s="53" t="s">
        <v>335</v>
      </c>
      <c r="E63" s="53"/>
      <c r="F63" s="51"/>
      <c r="G63" s="51"/>
      <c r="H63" s="51"/>
      <c r="I63" s="59"/>
    </row>
    <row r="64" spans="1:9" s="48" customFormat="1" ht="51">
      <c r="A64" s="57">
        <f t="shared" ca="1" si="0"/>
        <v>42</v>
      </c>
      <c r="B64" s="51" t="s">
        <v>256</v>
      </c>
      <c r="C64" s="51" t="s">
        <v>364</v>
      </c>
      <c r="D64" s="53" t="s">
        <v>335</v>
      </c>
      <c r="E64" s="53"/>
      <c r="F64" s="51"/>
      <c r="G64" s="51"/>
      <c r="H64" s="51"/>
      <c r="I64" s="59"/>
    </row>
    <row r="65" spans="1:9" s="48" customFormat="1" ht="51">
      <c r="A65" s="57">
        <f t="shared" ca="1" si="0"/>
        <v>43</v>
      </c>
      <c r="B65" s="51" t="s">
        <v>218</v>
      </c>
      <c r="C65" s="51" t="s">
        <v>365</v>
      </c>
      <c r="D65" s="53" t="s">
        <v>335</v>
      </c>
      <c r="E65" s="53"/>
      <c r="F65" s="51"/>
      <c r="G65" s="51"/>
      <c r="H65" s="51"/>
      <c r="I65" s="59"/>
    </row>
    <row r="66" spans="1:9" s="48" customFormat="1" ht="51">
      <c r="A66" s="57">
        <f ca="1">IF(OFFSET(A66,-1,0) ="",OFFSET(A66,-2,0)+1,OFFSET(A66,-1,0)+1 )</f>
        <v>44</v>
      </c>
      <c r="B66" s="51" t="s">
        <v>219</v>
      </c>
      <c r="C66" s="51" t="s">
        <v>366</v>
      </c>
      <c r="D66" s="53" t="s">
        <v>362</v>
      </c>
      <c r="E66" s="53"/>
      <c r="F66" s="51"/>
      <c r="G66" s="51"/>
      <c r="H66" s="51"/>
      <c r="I66" s="59"/>
    </row>
    <row r="67" spans="1:9" s="48" customFormat="1" ht="38.25">
      <c r="A67" s="57">
        <f t="shared" ref="A67:A68" ca="1" si="1">IF(OFFSET(A67,-1,0) ="",OFFSET(A67,-2,0)+1,OFFSET(A67,-1,0)+1 )</f>
        <v>45</v>
      </c>
      <c r="B67" s="51" t="s">
        <v>258</v>
      </c>
      <c r="C67" s="51" t="s">
        <v>367</v>
      </c>
      <c r="D67" s="53" t="s">
        <v>368</v>
      </c>
      <c r="E67" s="53"/>
      <c r="F67" s="51"/>
      <c r="G67" s="51"/>
      <c r="H67" s="51"/>
      <c r="I67" s="59"/>
    </row>
    <row r="68" spans="1:9" s="48" customFormat="1" ht="63.75">
      <c r="A68" s="57">
        <f t="shared" ca="1" si="1"/>
        <v>46</v>
      </c>
      <c r="B68" s="51" t="s">
        <v>251</v>
      </c>
      <c r="C68" s="51" t="s">
        <v>302</v>
      </c>
      <c r="D68" s="53" t="s">
        <v>369</v>
      </c>
      <c r="E68" s="53"/>
      <c r="F68" s="51"/>
      <c r="G68" s="51"/>
      <c r="H68" s="51"/>
      <c r="I68" s="59"/>
    </row>
    <row r="69" spans="1:9" s="165" customFormat="1" ht="15.75" customHeight="1">
      <c r="B69" s="161" t="s">
        <v>220</v>
      </c>
      <c r="C69" s="162"/>
      <c r="D69" s="163"/>
      <c r="E69" s="161"/>
      <c r="F69" s="164"/>
      <c r="G69" s="164"/>
      <c r="H69" s="164"/>
      <c r="I69" s="161"/>
    </row>
    <row r="70" spans="1:9" s="48" customFormat="1" ht="38.25">
      <c r="A70" s="57">
        <f ca="1">IF(OFFSET(A70,-1,0) ="",OFFSET(A70,-2,0)+1,OFFSET(A70,-1,0)+1 )</f>
        <v>47</v>
      </c>
      <c r="B70" s="51" t="s">
        <v>370</v>
      </c>
      <c r="C70" s="51" t="s">
        <v>346</v>
      </c>
      <c r="D70" s="53" t="s">
        <v>371</v>
      </c>
      <c r="E70" s="53"/>
      <c r="F70" s="51"/>
      <c r="G70" s="51"/>
      <c r="H70" s="51"/>
      <c r="I70" s="59"/>
    </row>
    <row r="71" spans="1:9" s="48" customFormat="1" ht="25.5">
      <c r="A71" s="57">
        <f t="shared" ca="1" si="0"/>
        <v>48</v>
      </c>
      <c r="B71" s="51" t="s">
        <v>221</v>
      </c>
      <c r="C71" s="51" t="s">
        <v>372</v>
      </c>
      <c r="D71" s="53" t="s">
        <v>373</v>
      </c>
      <c r="E71" s="53"/>
      <c r="F71" s="51"/>
      <c r="G71" s="51"/>
      <c r="H71" s="51"/>
      <c r="I71" s="59"/>
    </row>
    <row r="72" spans="1:9" s="48" customFormat="1" ht="38.25">
      <c r="A72" s="57">
        <f t="shared" ca="1" si="0"/>
        <v>49</v>
      </c>
      <c r="B72" s="51" t="s">
        <v>374</v>
      </c>
      <c r="C72" s="51" t="s">
        <v>375</v>
      </c>
      <c r="D72" s="53" t="s">
        <v>376</v>
      </c>
      <c r="E72" s="53"/>
      <c r="F72" s="51"/>
      <c r="G72" s="51"/>
      <c r="H72" s="51"/>
      <c r="I72" s="59"/>
    </row>
    <row r="73" spans="1:9" s="48" customFormat="1" ht="25.5">
      <c r="A73" s="57">
        <f ca="1">IF(OFFSET(A73,-1,0) ="",OFFSET(A73,-2,0)+1,OFFSET(A73,-1,0)+1 )</f>
        <v>50</v>
      </c>
      <c r="B73" s="51" t="s">
        <v>389</v>
      </c>
      <c r="C73" s="51" t="s">
        <v>386</v>
      </c>
      <c r="D73" s="53" t="s">
        <v>390</v>
      </c>
      <c r="E73" s="53"/>
      <c r="F73" s="51"/>
      <c r="G73" s="51"/>
      <c r="H73" s="51"/>
      <c r="I73" s="59"/>
    </row>
    <row r="74" spans="1:9" s="48" customFormat="1" ht="25.5">
      <c r="A74" s="57">
        <f t="shared" ca="1" si="0"/>
        <v>51</v>
      </c>
      <c r="B74" s="51" t="s">
        <v>391</v>
      </c>
      <c r="C74" s="51" t="s">
        <v>387</v>
      </c>
      <c r="D74" s="53" t="s">
        <v>392</v>
      </c>
      <c r="E74" s="53"/>
      <c r="F74" s="51"/>
      <c r="G74" s="51"/>
      <c r="H74" s="51"/>
      <c r="I74" s="59"/>
    </row>
    <row r="75" spans="1:9" s="48" customFormat="1" ht="25.5">
      <c r="A75" s="57">
        <f t="shared" ca="1" si="0"/>
        <v>52</v>
      </c>
      <c r="B75" s="51" t="s">
        <v>393</v>
      </c>
      <c r="C75" s="51" t="s">
        <v>388</v>
      </c>
      <c r="D75" s="53" t="s">
        <v>394</v>
      </c>
      <c r="E75" s="53"/>
      <c r="F75" s="51"/>
      <c r="G75" s="51"/>
      <c r="H75" s="51"/>
      <c r="I75" s="59"/>
    </row>
    <row r="76" spans="1:9" s="48" customFormat="1" ht="38.25">
      <c r="A76" s="57">
        <f ca="1">IF(OFFSET(A76,-1,0) ="",OFFSET(A76,-2,0)+1,OFFSET(A76,-1,0)+1 )</f>
        <v>53</v>
      </c>
      <c r="B76" s="51" t="s">
        <v>377</v>
      </c>
      <c r="C76" s="51" t="s">
        <v>380</v>
      </c>
      <c r="D76" s="53" t="s">
        <v>381</v>
      </c>
      <c r="E76" s="53"/>
      <c r="F76" s="51"/>
      <c r="G76" s="51"/>
      <c r="H76" s="51"/>
      <c r="I76" s="59"/>
    </row>
    <row r="77" spans="1:9" s="48" customFormat="1" ht="38.25">
      <c r="A77" s="57">
        <f ca="1">IF(OFFSET(A77,-1,0) ="",OFFSET(A77,-2,0)+1,OFFSET(A77,-1,0)+1 )</f>
        <v>54</v>
      </c>
      <c r="B77" s="51" t="s">
        <v>379</v>
      </c>
      <c r="C77" s="51" t="s">
        <v>383</v>
      </c>
      <c r="D77" s="53" t="s">
        <v>384</v>
      </c>
      <c r="E77" s="53"/>
      <c r="F77" s="51"/>
      <c r="G77" s="51"/>
      <c r="H77" s="51"/>
      <c r="I77" s="59"/>
    </row>
    <row r="78" spans="1:9" s="48" customFormat="1" ht="38.25">
      <c r="A78" s="57">
        <f ca="1">IF(OFFSET(A78,-1,0) ="",OFFSET(A78,-2,0)+1,OFFSET(A78,-1,0)+1 )</f>
        <v>55</v>
      </c>
      <c r="B78" s="51" t="s">
        <v>378</v>
      </c>
      <c r="C78" s="51" t="s">
        <v>385</v>
      </c>
      <c r="D78" s="53" t="s">
        <v>382</v>
      </c>
      <c r="E78" s="53"/>
      <c r="F78" s="51"/>
      <c r="G78" s="51"/>
      <c r="H78" s="51"/>
      <c r="I78" s="59"/>
    </row>
    <row r="79" spans="1:9" s="48" customFormat="1" ht="63.75">
      <c r="A79" s="57">
        <f t="shared" ca="1" si="0"/>
        <v>56</v>
      </c>
      <c r="B79" s="51" t="s">
        <v>259</v>
      </c>
      <c r="C79" s="51" t="s">
        <v>395</v>
      </c>
      <c r="D79" s="53" t="s">
        <v>396</v>
      </c>
      <c r="E79" s="53"/>
      <c r="F79" s="51"/>
      <c r="G79" s="51"/>
      <c r="H79" s="51"/>
      <c r="I79" s="59"/>
    </row>
    <row r="80" spans="1:9" s="48" customFormat="1" ht="38.25">
      <c r="A80" s="57">
        <f t="shared" ca="1" si="0"/>
        <v>57</v>
      </c>
      <c r="B80" s="51" t="s">
        <v>222</v>
      </c>
      <c r="C80" s="51" t="s">
        <v>398</v>
      </c>
      <c r="D80" s="53" t="s">
        <v>397</v>
      </c>
      <c r="E80" s="53"/>
      <c r="F80" s="51"/>
      <c r="G80" s="51"/>
      <c r="H80" s="51"/>
      <c r="I80" s="59"/>
    </row>
    <row r="81" spans="1:9" s="48" customFormat="1" ht="38.25">
      <c r="A81" s="57">
        <f t="shared" ca="1" si="0"/>
        <v>58</v>
      </c>
      <c r="B81" s="51" t="s">
        <v>279</v>
      </c>
      <c r="C81" s="51" t="s">
        <v>399</v>
      </c>
      <c r="D81" s="53" t="s">
        <v>397</v>
      </c>
      <c r="E81" s="53"/>
      <c r="F81" s="51"/>
      <c r="G81" s="51"/>
      <c r="H81" s="51"/>
      <c r="I81" s="59"/>
    </row>
    <row r="82" spans="1:9" s="48" customFormat="1" ht="51">
      <c r="A82" s="57">
        <f t="shared" ca="1" si="0"/>
        <v>59</v>
      </c>
      <c r="B82" s="51" t="s">
        <v>263</v>
      </c>
      <c r="C82" s="51" t="s">
        <v>400</v>
      </c>
      <c r="D82" s="53" t="s">
        <v>335</v>
      </c>
      <c r="E82" s="53"/>
      <c r="F82" s="51"/>
      <c r="G82" s="51"/>
      <c r="H82" s="51"/>
      <c r="I82" s="59"/>
    </row>
    <row r="83" spans="1:9" s="48" customFormat="1" ht="38.25">
      <c r="A83" s="57">
        <f t="shared" ca="1" si="0"/>
        <v>60</v>
      </c>
      <c r="B83" s="51" t="s">
        <v>260</v>
      </c>
      <c r="C83" s="51" t="s">
        <v>401</v>
      </c>
      <c r="D83" s="53" t="s">
        <v>402</v>
      </c>
      <c r="E83" s="53"/>
      <c r="F83" s="51"/>
      <c r="G83" s="51"/>
      <c r="H83" s="51"/>
      <c r="I83" s="59"/>
    </row>
    <row r="84" spans="1:9" s="165" customFormat="1" ht="15.75" customHeight="1">
      <c r="B84" s="161" t="s">
        <v>223</v>
      </c>
      <c r="C84" s="162"/>
      <c r="D84" s="163"/>
      <c r="E84" s="161"/>
      <c r="F84" s="164"/>
      <c r="G84" s="164"/>
      <c r="H84" s="164"/>
      <c r="I84" s="161"/>
    </row>
    <row r="85" spans="1:9" s="48" customFormat="1" ht="25.5">
      <c r="A85" s="57">
        <f t="shared" ca="1" si="0"/>
        <v>61</v>
      </c>
      <c r="B85" s="51" t="s">
        <v>225</v>
      </c>
      <c r="C85" s="51" t="s">
        <v>346</v>
      </c>
      <c r="D85" s="53" t="s">
        <v>404</v>
      </c>
      <c r="E85" s="53"/>
      <c r="F85" s="51"/>
      <c r="G85" s="51"/>
      <c r="H85" s="51"/>
      <c r="I85" s="59"/>
    </row>
    <row r="86" spans="1:9" s="48" customFormat="1" ht="25.5">
      <c r="A86" s="57">
        <f t="shared" ca="1" si="0"/>
        <v>62</v>
      </c>
      <c r="B86" s="51" t="s">
        <v>224</v>
      </c>
      <c r="C86" s="51" t="s">
        <v>372</v>
      </c>
      <c r="D86" s="53" t="s">
        <v>373</v>
      </c>
      <c r="E86" s="53"/>
      <c r="F86" s="51"/>
      <c r="G86" s="51"/>
      <c r="H86" s="51"/>
      <c r="I86" s="59"/>
    </row>
    <row r="87" spans="1:9" s="48" customFormat="1" ht="25.5">
      <c r="A87" s="57">
        <f t="shared" ca="1" si="0"/>
        <v>63</v>
      </c>
      <c r="B87" s="51" t="s">
        <v>405</v>
      </c>
      <c r="C87" s="51" t="s">
        <v>406</v>
      </c>
      <c r="D87" s="53" t="s">
        <v>407</v>
      </c>
      <c r="E87" s="53"/>
      <c r="F87" s="51"/>
      <c r="G87" s="51"/>
      <c r="H87" s="51"/>
      <c r="I87" s="59"/>
    </row>
    <row r="88" spans="1:9" s="48" customFormat="1" ht="38.25">
      <c r="A88" s="57">
        <f t="shared" ca="1" si="0"/>
        <v>64</v>
      </c>
      <c r="B88" s="51" t="s">
        <v>261</v>
      </c>
      <c r="C88" s="51" t="s">
        <v>408</v>
      </c>
      <c r="D88" s="53" t="s">
        <v>409</v>
      </c>
      <c r="E88" s="53"/>
      <c r="F88" s="51"/>
      <c r="G88" s="51"/>
      <c r="H88" s="51"/>
      <c r="I88" s="59"/>
    </row>
    <row r="89" spans="1:9" s="48" customFormat="1" ht="25.5">
      <c r="A89" s="57">
        <f t="shared" ca="1" si="0"/>
        <v>65</v>
      </c>
      <c r="B89" s="51" t="s">
        <v>262</v>
      </c>
      <c r="C89" s="51" t="s">
        <v>410</v>
      </c>
      <c r="D89" s="53" t="s">
        <v>411</v>
      </c>
      <c r="E89" s="53"/>
      <c r="F89" s="51"/>
      <c r="G89" s="51"/>
      <c r="H89" s="51"/>
      <c r="I89" s="59"/>
    </row>
    <row r="90" spans="1:9" s="48" customFormat="1" ht="51">
      <c r="A90" s="57">
        <f t="shared" ca="1" si="0"/>
        <v>66</v>
      </c>
      <c r="B90" s="51" t="s">
        <v>264</v>
      </c>
      <c r="C90" s="51" t="s">
        <v>400</v>
      </c>
      <c r="D90" s="53" t="s">
        <v>335</v>
      </c>
      <c r="E90" s="53"/>
      <c r="F90" s="51"/>
      <c r="G90" s="51"/>
      <c r="H90" s="51"/>
      <c r="I90" s="59"/>
    </row>
    <row r="91" spans="1:9" s="48" customFormat="1" ht="51">
      <c r="A91" s="57">
        <f t="shared" ca="1" si="0"/>
        <v>67</v>
      </c>
      <c r="B91" s="51" t="s">
        <v>280</v>
      </c>
      <c r="C91" s="51" t="s">
        <v>412</v>
      </c>
      <c r="D91" s="53" t="s">
        <v>413</v>
      </c>
      <c r="E91" s="53"/>
      <c r="F91" s="51"/>
      <c r="G91" s="51"/>
      <c r="H91" s="51"/>
      <c r="I91" s="59"/>
    </row>
    <row r="92" spans="1:9" s="165" customFormat="1" ht="15.75" customHeight="1">
      <c r="B92" s="161" t="s">
        <v>226</v>
      </c>
      <c r="C92" s="162"/>
      <c r="D92" s="163"/>
      <c r="E92" s="161"/>
      <c r="F92" s="164"/>
      <c r="G92" s="164"/>
      <c r="H92" s="164"/>
      <c r="I92" s="161"/>
    </row>
    <row r="93" spans="1:9" s="168" customFormat="1" ht="25.5">
      <c r="A93" s="57">
        <f t="shared" ca="1" si="0"/>
        <v>68</v>
      </c>
      <c r="B93" s="51" t="s">
        <v>227</v>
      </c>
      <c r="C93" s="51" t="s">
        <v>346</v>
      </c>
      <c r="D93" s="53" t="s">
        <v>414</v>
      </c>
      <c r="E93" s="169"/>
      <c r="F93" s="170"/>
      <c r="G93" s="170"/>
      <c r="H93" s="170"/>
      <c r="I93" s="169"/>
    </row>
    <row r="94" spans="1:9" s="48" customFormat="1" ht="51">
      <c r="A94" s="57">
        <f t="shared" ca="1" si="0"/>
        <v>69</v>
      </c>
      <c r="B94" s="51" t="s">
        <v>403</v>
      </c>
      <c r="C94" s="51" t="s">
        <v>415</v>
      </c>
      <c r="D94" s="53" t="s">
        <v>416</v>
      </c>
      <c r="E94" s="53"/>
      <c r="F94" s="51"/>
      <c r="G94" s="51"/>
      <c r="H94" s="51"/>
      <c r="I94" s="59"/>
    </row>
    <row r="95" spans="1:9" s="48" customFormat="1" ht="38.25">
      <c r="A95" s="57">
        <f ca="1">IF(OFFSET(A95,-1,0) ="",OFFSET(A95,-2,0)+1,OFFSET(A95,-1,0)+1 )</f>
        <v>70</v>
      </c>
      <c r="B95" s="51" t="s">
        <v>266</v>
      </c>
      <c r="C95" s="51" t="s">
        <v>417</v>
      </c>
      <c r="D95" s="171"/>
      <c r="E95" s="53"/>
      <c r="F95" s="51"/>
      <c r="G95" s="51"/>
      <c r="H95" s="51"/>
      <c r="I95" s="59"/>
    </row>
    <row r="96" spans="1:9" s="48" customFormat="1" ht="38.25">
      <c r="A96" s="57">
        <f t="shared" ca="1" si="0"/>
        <v>71</v>
      </c>
      <c r="B96" s="51" t="s">
        <v>228</v>
      </c>
      <c r="C96" s="51" t="s">
        <v>294</v>
      </c>
      <c r="D96" s="53" t="s">
        <v>418</v>
      </c>
      <c r="E96" s="53"/>
      <c r="F96" s="51"/>
      <c r="G96" s="51"/>
      <c r="H96" s="51"/>
      <c r="I96" s="59"/>
    </row>
    <row r="97" spans="1:9" s="48" customFormat="1" ht="38.25">
      <c r="A97" s="57">
        <f t="shared" ca="1" si="0"/>
        <v>72</v>
      </c>
      <c r="B97" s="51" t="s">
        <v>267</v>
      </c>
      <c r="C97" s="51" t="s">
        <v>419</v>
      </c>
      <c r="D97" s="53" t="s">
        <v>420</v>
      </c>
      <c r="E97" s="53"/>
      <c r="F97" s="51"/>
      <c r="G97" s="51"/>
      <c r="H97" s="51"/>
      <c r="I97" s="59"/>
    </row>
    <row r="98" spans="1:9" s="48" customFormat="1" ht="114.75">
      <c r="A98" s="57">
        <f t="shared" ca="1" si="0"/>
        <v>73</v>
      </c>
      <c r="B98" s="51" t="s">
        <v>281</v>
      </c>
      <c r="C98" s="51" t="s">
        <v>421</v>
      </c>
      <c r="D98" s="53" t="s">
        <v>422</v>
      </c>
      <c r="E98" s="53"/>
      <c r="F98" s="51"/>
      <c r="G98" s="51"/>
      <c r="H98" s="51"/>
      <c r="I98" s="59"/>
    </row>
    <row r="99" spans="1:9" s="48" customFormat="1" ht="51">
      <c r="A99" s="57">
        <f t="shared" ca="1" si="0"/>
        <v>74</v>
      </c>
      <c r="B99" s="51" t="s">
        <v>268</v>
      </c>
      <c r="C99" s="51" t="s">
        <v>424</v>
      </c>
      <c r="D99" s="53" t="s">
        <v>423</v>
      </c>
      <c r="E99" s="53"/>
      <c r="F99" s="51"/>
      <c r="G99" s="51"/>
      <c r="H99" s="51"/>
      <c r="I99" s="59"/>
    </row>
    <row r="100" spans="1:9" s="48" customFormat="1" ht="51">
      <c r="A100" s="57">
        <f t="shared" ca="1" si="0"/>
        <v>75</v>
      </c>
      <c r="B100" s="51" t="s">
        <v>229</v>
      </c>
      <c r="C100" s="51" t="s">
        <v>425</v>
      </c>
      <c r="D100" s="53" t="s">
        <v>426</v>
      </c>
      <c r="E100" s="53"/>
      <c r="F100" s="51"/>
      <c r="G100" s="51"/>
      <c r="H100" s="51"/>
      <c r="I100" s="59"/>
    </row>
    <row r="101" spans="1:9" s="48" customFormat="1" ht="51">
      <c r="A101" s="57">
        <f t="shared" ca="1" si="0"/>
        <v>76</v>
      </c>
      <c r="B101" s="51" t="s">
        <v>230</v>
      </c>
      <c r="C101" s="51" t="s">
        <v>427</v>
      </c>
      <c r="D101" s="53" t="s">
        <v>335</v>
      </c>
      <c r="E101" s="53"/>
      <c r="F101" s="51"/>
      <c r="G101" s="51"/>
      <c r="H101" s="51"/>
      <c r="I101" s="59"/>
    </row>
    <row r="102" spans="1:9" s="48" customFormat="1" ht="51">
      <c r="A102" s="57">
        <f t="shared" ca="1" si="0"/>
        <v>77</v>
      </c>
      <c r="B102" s="51" t="s">
        <v>269</v>
      </c>
      <c r="C102" s="51" t="s">
        <v>428</v>
      </c>
      <c r="D102" s="53" t="s">
        <v>335</v>
      </c>
      <c r="E102" s="53"/>
      <c r="F102" s="51"/>
      <c r="G102" s="51"/>
      <c r="H102" s="51"/>
      <c r="I102" s="59"/>
    </row>
    <row r="103" spans="1:9" s="48" customFormat="1" ht="51">
      <c r="A103" s="57">
        <f t="shared" ca="1" si="0"/>
        <v>78</v>
      </c>
      <c r="B103" s="51" t="s">
        <v>231</v>
      </c>
      <c r="C103" s="51" t="s">
        <v>429</v>
      </c>
      <c r="D103" s="53" t="s">
        <v>335</v>
      </c>
      <c r="E103" s="53"/>
      <c r="F103" s="51"/>
      <c r="G103" s="51"/>
      <c r="H103" s="51"/>
      <c r="I103" s="59"/>
    </row>
    <row r="104" spans="1:9" s="48" customFormat="1" ht="51">
      <c r="A104" s="57">
        <f t="shared" ca="1" si="0"/>
        <v>79</v>
      </c>
      <c r="B104" s="51" t="s">
        <v>232</v>
      </c>
      <c r="C104" s="51" t="s">
        <v>430</v>
      </c>
      <c r="D104" s="53" t="s">
        <v>426</v>
      </c>
      <c r="E104" s="53"/>
      <c r="F104" s="51"/>
      <c r="G104" s="51"/>
      <c r="H104" s="51"/>
      <c r="I104" s="59"/>
    </row>
    <row r="105" spans="1:9" s="48" customFormat="1" ht="63.75">
      <c r="A105" s="57">
        <f t="shared" ca="1" si="0"/>
        <v>80</v>
      </c>
      <c r="B105" s="51" t="s">
        <v>251</v>
      </c>
      <c r="C105" s="51" t="s">
        <v>302</v>
      </c>
      <c r="D105" s="53" t="s">
        <v>431</v>
      </c>
      <c r="E105" s="53"/>
      <c r="F105" s="51"/>
      <c r="G105" s="51"/>
      <c r="H105" s="51"/>
      <c r="I105" s="59"/>
    </row>
    <row r="106" spans="1:9" s="165" customFormat="1" ht="15.75" customHeight="1">
      <c r="B106" s="161" t="s">
        <v>233</v>
      </c>
      <c r="C106" s="162"/>
      <c r="D106" s="163"/>
      <c r="E106" s="161"/>
      <c r="F106" s="164"/>
      <c r="G106" s="164"/>
      <c r="H106" s="164"/>
      <c r="I106" s="161"/>
    </row>
    <row r="107" spans="1:9" s="48" customFormat="1" ht="25.5">
      <c r="A107" s="57">
        <f t="shared" ca="1" si="0"/>
        <v>81</v>
      </c>
      <c r="B107" s="51" t="s">
        <v>234</v>
      </c>
      <c r="C107" s="51" t="s">
        <v>432</v>
      </c>
      <c r="D107" s="53" t="s">
        <v>433</v>
      </c>
      <c r="E107" s="53"/>
      <c r="F107" s="51"/>
      <c r="G107" s="51"/>
      <c r="H107" s="51"/>
      <c r="I107" s="59"/>
    </row>
    <row r="108" spans="1:9" s="48" customFormat="1" ht="38.25">
      <c r="A108" s="57">
        <f t="shared" ca="1" si="0"/>
        <v>82</v>
      </c>
      <c r="B108" s="51" t="s">
        <v>271</v>
      </c>
      <c r="C108" s="51" t="s">
        <v>435</v>
      </c>
      <c r="D108" s="53" t="s">
        <v>434</v>
      </c>
      <c r="E108" s="53"/>
      <c r="F108" s="51"/>
      <c r="G108" s="51"/>
      <c r="H108" s="51"/>
      <c r="I108" s="59"/>
    </row>
    <row r="109" spans="1:9" s="48" customFormat="1" ht="38.25">
      <c r="A109" s="57">
        <f t="shared" ca="1" si="0"/>
        <v>83</v>
      </c>
      <c r="B109" s="51" t="s">
        <v>270</v>
      </c>
      <c r="C109" s="51" t="s">
        <v>436</v>
      </c>
      <c r="D109" s="53" t="s">
        <v>335</v>
      </c>
      <c r="E109" s="53"/>
      <c r="F109" s="51"/>
      <c r="G109" s="51"/>
      <c r="H109" s="51"/>
      <c r="I109" s="59"/>
    </row>
    <row r="110" spans="1:9" s="48" customFormat="1" ht="14.25">
      <c r="A110" s="72"/>
      <c r="B110" s="204" t="s">
        <v>235</v>
      </c>
      <c r="C110" s="202"/>
      <c r="D110" s="203"/>
      <c r="E110" s="64"/>
      <c r="F110" s="61"/>
      <c r="G110" s="61"/>
      <c r="H110" s="61"/>
      <c r="I110" s="64"/>
    </row>
    <row r="111" spans="1:9" s="165" customFormat="1" ht="15.75" customHeight="1">
      <c r="B111" s="161" t="s">
        <v>237</v>
      </c>
      <c r="C111" s="162"/>
      <c r="D111" s="163"/>
      <c r="E111" s="161"/>
      <c r="F111" s="164"/>
      <c r="G111" s="164"/>
      <c r="H111" s="164"/>
      <c r="I111" s="161"/>
    </row>
    <row r="112" spans="1:9" s="48" customFormat="1" ht="38.25">
      <c r="A112" s="60">
        <f t="shared" ref="A112:A117" ca="1" si="2">IF(OFFSET(A112,-1,0) ="",OFFSET(A112,-2,0)+1,OFFSET(A112,-1,0)+1 )</f>
        <v>1</v>
      </c>
      <c r="B112" s="51" t="s">
        <v>272</v>
      </c>
      <c r="C112" s="51" t="s">
        <v>437</v>
      </c>
      <c r="D112" s="53" t="s">
        <v>438</v>
      </c>
      <c r="E112" s="58"/>
      <c r="F112" s="51"/>
      <c r="G112" s="51"/>
      <c r="H112" s="51"/>
      <c r="I112" s="60"/>
    </row>
    <row r="113" spans="1:9" s="48" customFormat="1" ht="38.25">
      <c r="A113" s="60">
        <f t="shared" ca="1" si="2"/>
        <v>2</v>
      </c>
      <c r="B113" s="51" t="s">
        <v>273</v>
      </c>
      <c r="C113" s="51" t="s">
        <v>439</v>
      </c>
      <c r="D113" s="53" t="s">
        <v>438</v>
      </c>
      <c r="E113" s="58"/>
      <c r="F113" s="51"/>
      <c r="G113" s="51"/>
      <c r="H113" s="51"/>
      <c r="I113" s="60"/>
    </row>
    <row r="114" spans="1:9" s="48" customFormat="1" ht="38.25">
      <c r="A114" s="60">
        <f t="shared" ca="1" si="2"/>
        <v>3</v>
      </c>
      <c r="B114" s="51" t="s">
        <v>440</v>
      </c>
      <c r="C114" s="51" t="s">
        <v>441</v>
      </c>
      <c r="D114" s="53" t="s">
        <v>442</v>
      </c>
      <c r="E114" s="58"/>
      <c r="F114" s="51"/>
      <c r="G114" s="51"/>
      <c r="H114" s="51"/>
      <c r="I114" s="60"/>
    </row>
    <row r="115" spans="1:9" s="48" customFormat="1" ht="38.25">
      <c r="A115" s="60">
        <f t="shared" ca="1" si="2"/>
        <v>4</v>
      </c>
      <c r="B115" s="51" t="s">
        <v>274</v>
      </c>
      <c r="C115" s="51" t="s">
        <v>443</v>
      </c>
      <c r="D115" s="53" t="s">
        <v>444</v>
      </c>
      <c r="E115" s="58"/>
      <c r="F115" s="51"/>
      <c r="G115" s="51"/>
      <c r="H115" s="51"/>
      <c r="I115" s="60"/>
    </row>
    <row r="116" spans="1:9" s="48" customFormat="1" ht="38.25">
      <c r="A116" s="60">
        <f t="shared" ca="1" si="2"/>
        <v>5</v>
      </c>
      <c r="B116" s="51" t="s">
        <v>275</v>
      </c>
      <c r="C116" s="51" t="s">
        <v>445</v>
      </c>
      <c r="D116" s="53" t="s">
        <v>447</v>
      </c>
      <c r="E116" s="58"/>
      <c r="F116" s="51"/>
      <c r="G116" s="51"/>
      <c r="H116" s="51"/>
      <c r="I116" s="60"/>
    </row>
    <row r="117" spans="1:9" s="48" customFormat="1" ht="51">
      <c r="A117" s="60">
        <f t="shared" ca="1" si="2"/>
        <v>6</v>
      </c>
      <c r="B117" s="51" t="s">
        <v>276</v>
      </c>
      <c r="C117" s="166" t="s">
        <v>446</v>
      </c>
      <c r="D117" s="167" t="s">
        <v>448</v>
      </c>
      <c r="E117" s="58"/>
      <c r="F117" s="51"/>
      <c r="G117" s="51"/>
      <c r="H117" s="51"/>
      <c r="I117" s="60"/>
    </row>
    <row r="118" spans="1:9" s="165" customFormat="1" ht="15.75" customHeight="1">
      <c r="B118" s="161" t="s">
        <v>238</v>
      </c>
      <c r="C118" s="162"/>
      <c r="D118" s="163"/>
      <c r="E118" s="161"/>
      <c r="F118" s="164"/>
      <c r="G118" s="164"/>
      <c r="H118" s="164"/>
      <c r="I118" s="161"/>
    </row>
    <row r="119" spans="1:9" s="48" customFormat="1" ht="38.25">
      <c r="A119" s="60">
        <f t="shared" ca="1" si="0"/>
        <v>7</v>
      </c>
      <c r="B119" s="51" t="s">
        <v>239</v>
      </c>
      <c r="C119" s="51" t="s">
        <v>450</v>
      </c>
      <c r="D119" s="52" t="s">
        <v>449</v>
      </c>
      <c r="E119" s="53"/>
      <c r="F119" s="51"/>
      <c r="G119" s="51"/>
      <c r="H119" s="51"/>
      <c r="I119" s="60"/>
    </row>
    <row r="120" spans="1:9" s="165" customFormat="1" ht="15.75" customHeight="1">
      <c r="B120" s="161" t="s">
        <v>240</v>
      </c>
      <c r="C120" s="162"/>
      <c r="D120" s="163"/>
      <c r="E120" s="161"/>
      <c r="F120" s="164"/>
      <c r="G120" s="164"/>
      <c r="H120" s="164"/>
      <c r="I120" s="161"/>
    </row>
    <row r="121" spans="1:9" s="48" customFormat="1" ht="42" customHeight="1">
      <c r="A121" s="60">
        <f t="shared" ca="1" si="0"/>
        <v>8</v>
      </c>
      <c r="B121" s="51" t="s">
        <v>242</v>
      </c>
      <c r="C121" s="51" t="s">
        <v>451</v>
      </c>
      <c r="D121" s="52" t="s">
        <v>453</v>
      </c>
      <c r="E121" s="53"/>
      <c r="F121" s="51"/>
      <c r="G121" s="51"/>
      <c r="H121" s="51"/>
      <c r="I121" s="60"/>
    </row>
    <row r="122" spans="1:9" s="165" customFormat="1" ht="15.75" customHeight="1">
      <c r="B122" s="161" t="s">
        <v>241</v>
      </c>
      <c r="C122" s="162"/>
      <c r="D122" s="163"/>
      <c r="E122" s="161"/>
      <c r="F122" s="164"/>
      <c r="G122" s="164"/>
      <c r="H122" s="164"/>
      <c r="I122" s="161"/>
    </row>
    <row r="123" spans="1:9" s="48" customFormat="1" ht="38.25">
      <c r="A123" s="60">
        <f t="shared" ca="1" si="0"/>
        <v>9</v>
      </c>
      <c r="B123" s="51" t="s">
        <v>243</v>
      </c>
      <c r="C123" s="51" t="s">
        <v>452</v>
      </c>
      <c r="D123" s="52" t="s">
        <v>454</v>
      </c>
      <c r="E123" s="53"/>
      <c r="F123" s="51"/>
      <c r="G123" s="51"/>
      <c r="H123" s="51"/>
      <c r="I123" s="60"/>
    </row>
    <row r="124" spans="1:9" s="165" customFormat="1" ht="15.75" customHeight="1">
      <c r="B124" s="161" t="s">
        <v>282</v>
      </c>
      <c r="C124" s="162"/>
      <c r="D124" s="163"/>
      <c r="E124" s="161"/>
      <c r="F124" s="164"/>
      <c r="G124" s="164"/>
      <c r="H124" s="164"/>
      <c r="I124" s="161"/>
    </row>
    <row r="125" spans="1:9" s="48" customFormat="1" ht="63.75">
      <c r="A125" s="60">
        <f t="shared" ref="A125" ca="1" si="3">IF(OFFSET(A125,-1,0) ="",OFFSET(A125,-2,0)+1,OFFSET(A125,-1,0)+1 )</f>
        <v>10</v>
      </c>
      <c r="B125" s="51" t="s">
        <v>283</v>
      </c>
      <c r="C125" s="51" t="s">
        <v>455</v>
      </c>
      <c r="D125" s="53" t="s">
        <v>456</v>
      </c>
      <c r="E125" s="53"/>
      <c r="F125" s="51"/>
      <c r="G125" s="51"/>
      <c r="H125" s="51"/>
      <c r="I125" s="60"/>
    </row>
    <row r="126" spans="1:9" s="48" customFormat="1" ht="14.25">
      <c r="A126" s="60">
        <f t="shared" ref="A126:A132" ca="1" si="4">IF(OFFSET(A126,-1,0) ="",OFFSET(A126,-2,0)+1,OFFSET(A126,-1,0)+1 )</f>
        <v>11</v>
      </c>
      <c r="B126" s="51"/>
      <c r="C126" s="51"/>
      <c r="D126" s="53"/>
      <c r="E126" s="58"/>
      <c r="F126" s="51"/>
      <c r="G126" s="51"/>
      <c r="H126" s="51"/>
      <c r="I126" s="60"/>
    </row>
    <row r="127" spans="1:9" s="48" customFormat="1" ht="14.25">
      <c r="A127" s="60">
        <f t="shared" ca="1" si="4"/>
        <v>12</v>
      </c>
      <c r="B127" s="51"/>
      <c r="C127" s="51"/>
      <c r="D127" s="58"/>
      <c r="E127" s="58"/>
      <c r="F127" s="51"/>
      <c r="G127" s="51"/>
      <c r="H127" s="51"/>
      <c r="I127" s="60"/>
    </row>
    <row r="128" spans="1:9" s="48" customFormat="1" ht="14.25">
      <c r="A128" s="60">
        <f t="shared" ca="1" si="4"/>
        <v>13</v>
      </c>
      <c r="B128" s="51"/>
      <c r="C128" s="51"/>
      <c r="D128" s="52"/>
      <c r="E128" s="53"/>
      <c r="F128" s="51"/>
      <c r="G128" s="51"/>
      <c r="H128" s="51"/>
      <c r="I128" s="60"/>
    </row>
    <row r="129" spans="1:9" s="48" customFormat="1" ht="14.25">
      <c r="A129" s="60">
        <f t="shared" ca="1" si="4"/>
        <v>14</v>
      </c>
      <c r="B129" s="51"/>
      <c r="C129" s="51"/>
      <c r="D129" s="58"/>
      <c r="E129" s="53"/>
      <c r="F129" s="51"/>
      <c r="G129" s="51"/>
      <c r="H129" s="51"/>
      <c r="I129" s="60"/>
    </row>
    <row r="130" spans="1:9" s="48" customFormat="1" ht="14.25">
      <c r="A130" s="60">
        <f t="shared" ca="1" si="4"/>
        <v>15</v>
      </c>
      <c r="B130" s="51"/>
      <c r="C130" s="51"/>
      <c r="D130" s="58"/>
      <c r="E130" s="53"/>
      <c r="F130" s="51"/>
      <c r="G130" s="51"/>
      <c r="H130" s="51"/>
      <c r="I130" s="60"/>
    </row>
    <row r="131" spans="1:9" s="48" customFormat="1" ht="14.25">
      <c r="A131" s="60">
        <f t="shared" ca="1" si="4"/>
        <v>16</v>
      </c>
      <c r="B131" s="51"/>
      <c r="C131" s="51"/>
      <c r="D131" s="58"/>
      <c r="E131" s="53"/>
      <c r="F131" s="51"/>
      <c r="G131" s="51"/>
      <c r="H131" s="51"/>
      <c r="I131" s="60"/>
    </row>
    <row r="132" spans="1:9" s="48" customFormat="1" ht="14.25">
      <c r="A132" s="60">
        <f t="shared" ca="1" si="4"/>
        <v>17</v>
      </c>
      <c r="B132" s="51"/>
      <c r="C132" s="51"/>
      <c r="D132" s="58"/>
      <c r="E132" s="53"/>
      <c r="F132" s="51"/>
      <c r="G132" s="51"/>
      <c r="H132" s="51"/>
      <c r="I132" s="60"/>
    </row>
  </sheetData>
  <mergeCells count="13">
    <mergeCell ref="A1:D1"/>
    <mergeCell ref="A2:D2"/>
    <mergeCell ref="B6:D6"/>
    <mergeCell ref="B7:D7"/>
    <mergeCell ref="B8:D8"/>
    <mergeCell ref="F16:H16"/>
    <mergeCell ref="B19:D19"/>
    <mergeCell ref="B110:D110"/>
    <mergeCell ref="E2:E3"/>
    <mergeCell ref="C3:D3"/>
    <mergeCell ref="B4:D4"/>
    <mergeCell ref="B5:D5"/>
    <mergeCell ref="B18:D18"/>
  </mergeCells>
  <dataValidations count="4">
    <dataValidation showDropDown="1" showErrorMessage="1" sqref="F16:H17"/>
    <dataValidation allowBlank="1" showInputMessage="1" showErrorMessage="1" sqref="F124:H124 F18:H20 F118:H118 F111:H111 F51:H51 F84:H84 F92:H93 F106:H106 F120:H120 F122:H122 F69:H69 F38:H38"/>
    <dataValidation type="list" allowBlank="1" showErrorMessage="1" sqref="F133:H190">
      <formula1>#REF!</formula1>
      <formula2>0</formula2>
    </dataValidation>
    <dataValidation type="list" allowBlank="1" sqref="F107:H110 F85:H91 F119:H119 F121:H121 F94:H105 F125:H132 F52:H68 F123:H123 F21:H37 F39:H50 F70:H83 F112:H11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30" t="s">
        <v>114</v>
      </c>
      <c r="D2" s="230"/>
      <c r="E2" s="230"/>
      <c r="F2" s="230"/>
      <c r="G2" s="230"/>
      <c r="H2" s="80" t="s">
        <v>115</v>
      </c>
      <c r="I2" s="81"/>
      <c r="J2" s="81"/>
      <c r="K2" s="81"/>
      <c r="L2" s="81"/>
    </row>
    <row r="3" spans="1:12" s="79" customFormat="1" ht="23.25">
      <c r="A3" s="78"/>
      <c r="C3" s="231" t="s">
        <v>116</v>
      </c>
      <c r="D3" s="231"/>
      <c r="E3" s="151"/>
      <c r="F3" s="232" t="s">
        <v>117</v>
      </c>
      <c r="G3" s="23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4" t="s">
        <v>118</v>
      </c>
      <c r="C6" s="214"/>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14" t="s">
        <v>148</v>
      </c>
      <c r="C14" s="214"/>
      <c r="D14" s="214"/>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'Assignment 2'!D11</f>
        <v>0</v>
      </c>
      <c r="D18" s="99">
        <f>'Assignment 2'!D12</f>
        <v>0</v>
      </c>
      <c r="E18" s="99">
        <f>'Assignment 2'!D14</f>
        <v>0</v>
      </c>
      <c r="F18" s="99">
        <f>'Assignment 2'!D13</f>
        <v>0</v>
      </c>
      <c r="G18" s="99">
        <f>'Assignment 2'!D15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14" t="s">
        <v>158</v>
      </c>
      <c r="C23" s="214"/>
      <c r="D23" s="214"/>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33" t="s">
        <v>110</v>
      </c>
      <c r="H26" s="234"/>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25"/>
      <c r="H27" s="226"/>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25"/>
      <c r="H28" s="226"/>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25"/>
      <c r="H29" s="226"/>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25"/>
      <c r="H30" s="226"/>
    </row>
    <row r="31" spans="1:12" ht="20.25" customHeight="1">
      <c r="A31" s="95"/>
      <c r="B31" s="94" t="s">
        <v>99</v>
      </c>
      <c r="C31" s="94" t="e">
        <f>SUM(C27:C30)</f>
        <v>#REF!</v>
      </c>
      <c r="D31" s="94">
        <v>0</v>
      </c>
      <c r="E31" s="94">
        <v>0</v>
      </c>
      <c r="F31" s="94" t="e">
        <f>SUM(F27:F30)</f>
        <v>#REF!</v>
      </c>
      <c r="G31" s="225"/>
      <c r="H31" s="226"/>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19" t="s">
        <v>127</v>
      </c>
      <c r="G34" s="221"/>
    </row>
    <row r="35" spans="1:12" s="120" customFormat="1">
      <c r="A35" s="116"/>
      <c r="B35" s="117" t="s">
        <v>174</v>
      </c>
      <c r="C35" s="121" t="s">
        <v>175</v>
      </c>
      <c r="D35" s="121" t="s">
        <v>176</v>
      </c>
      <c r="E35" s="121" t="s">
        <v>132</v>
      </c>
      <c r="F35" s="228"/>
      <c r="G35" s="229"/>
      <c r="H35" s="119"/>
      <c r="I35" s="119"/>
      <c r="J35" s="119"/>
      <c r="K35" s="119"/>
      <c r="L35" s="119"/>
    </row>
    <row r="36" spans="1:12">
      <c r="A36" s="95">
        <v>1</v>
      </c>
      <c r="B36" s="96" t="s">
        <v>112</v>
      </c>
      <c r="C36" s="99" t="s">
        <v>177</v>
      </c>
      <c r="D36" s="99" t="s">
        <v>169</v>
      </c>
      <c r="E36" s="99" t="s">
        <v>138</v>
      </c>
      <c r="F36" s="225"/>
      <c r="G36" s="226"/>
    </row>
    <row r="37" spans="1:12" ht="20.25" customHeight="1">
      <c r="A37" s="95">
        <v>2</v>
      </c>
      <c r="B37" s="96" t="s">
        <v>111</v>
      </c>
      <c r="C37" s="99" t="s">
        <v>178</v>
      </c>
      <c r="D37" s="99" t="s">
        <v>169</v>
      </c>
      <c r="E37" s="99" t="s">
        <v>138</v>
      </c>
      <c r="F37" s="225"/>
      <c r="G37" s="226"/>
    </row>
    <row r="38" spans="1:12" ht="20.25" customHeight="1">
      <c r="A38" s="101"/>
      <c r="B38" s="102"/>
      <c r="C38" s="103"/>
      <c r="D38" s="103"/>
      <c r="E38" s="103"/>
      <c r="F38" s="103"/>
      <c r="G38" s="103"/>
      <c r="H38" s="103"/>
    </row>
    <row r="39" spans="1:12" ht="21.75" customHeight="1">
      <c r="B39" s="214" t="s">
        <v>179</v>
      </c>
      <c r="C39" s="214"/>
      <c r="D39" s="89"/>
      <c r="E39" s="89"/>
      <c r="F39" s="89"/>
      <c r="G39" s="90"/>
      <c r="H39" s="90"/>
    </row>
    <row r="40" spans="1:12">
      <c r="B40" s="91" t="s">
        <v>180</v>
      </c>
      <c r="C40" s="92"/>
      <c r="D40" s="92"/>
      <c r="E40" s="92"/>
      <c r="F40" s="92"/>
      <c r="G40" s="93"/>
    </row>
    <row r="41" spans="1:12" ht="18.75" customHeight="1">
      <c r="A41" s="94" t="s">
        <v>58</v>
      </c>
      <c r="B41" s="154" t="s">
        <v>62</v>
      </c>
      <c r="C41" s="227" t="s">
        <v>181</v>
      </c>
      <c r="D41" s="227"/>
      <c r="E41" s="227" t="s">
        <v>182</v>
      </c>
      <c r="F41" s="227"/>
      <c r="G41" s="227"/>
      <c r="H41" s="94" t="s">
        <v>183</v>
      </c>
    </row>
    <row r="42" spans="1:12" ht="34.5" customHeight="1">
      <c r="A42" s="95">
        <v>1</v>
      </c>
      <c r="B42" s="155" t="s">
        <v>184</v>
      </c>
      <c r="C42" s="224" t="s">
        <v>185</v>
      </c>
      <c r="D42" s="224"/>
      <c r="E42" s="224" t="s">
        <v>186</v>
      </c>
      <c r="F42" s="224"/>
      <c r="G42" s="224"/>
      <c r="H42" s="104"/>
    </row>
    <row r="43" spans="1:12" ht="34.5" customHeight="1">
      <c r="A43" s="95">
        <v>2</v>
      </c>
      <c r="B43" s="155" t="s">
        <v>184</v>
      </c>
      <c r="C43" s="224" t="s">
        <v>185</v>
      </c>
      <c r="D43" s="224"/>
      <c r="E43" s="224" t="s">
        <v>186</v>
      </c>
      <c r="F43" s="224"/>
      <c r="G43" s="224"/>
      <c r="H43" s="104"/>
    </row>
    <row r="44" spans="1:12" ht="34.5" customHeight="1">
      <c r="A44" s="95">
        <v>3</v>
      </c>
      <c r="B44" s="155" t="s">
        <v>184</v>
      </c>
      <c r="C44" s="224" t="s">
        <v>185</v>
      </c>
      <c r="D44" s="224"/>
      <c r="E44" s="224" t="s">
        <v>186</v>
      </c>
      <c r="F44" s="224"/>
      <c r="G44" s="224"/>
      <c r="H44" s="104"/>
    </row>
    <row r="45" spans="1:12">
      <c r="B45" s="105"/>
      <c r="C45" s="105"/>
      <c r="D45" s="105"/>
      <c r="E45" s="106"/>
      <c r="F45" s="92"/>
      <c r="G45" s="93"/>
    </row>
    <row r="46" spans="1:12" ht="21.75" customHeight="1">
      <c r="B46" s="214" t="s">
        <v>187</v>
      </c>
      <c r="C46" s="214"/>
      <c r="D46" s="89"/>
      <c r="E46" s="89"/>
      <c r="F46" s="89"/>
      <c r="G46" s="90"/>
      <c r="H46" s="90"/>
    </row>
    <row r="47" spans="1:12">
      <c r="B47" s="91" t="s">
        <v>188</v>
      </c>
      <c r="C47" s="105"/>
      <c r="D47" s="105"/>
      <c r="E47" s="106"/>
      <c r="F47" s="92"/>
      <c r="G47" s="93"/>
    </row>
    <row r="48" spans="1:12" s="108" customFormat="1" ht="21" customHeight="1">
      <c r="A48" s="215" t="s">
        <v>58</v>
      </c>
      <c r="B48" s="217" t="s">
        <v>189</v>
      </c>
      <c r="C48" s="219" t="s">
        <v>190</v>
      </c>
      <c r="D48" s="220"/>
      <c r="E48" s="220"/>
      <c r="F48" s="221"/>
      <c r="G48" s="222" t="s">
        <v>157</v>
      </c>
      <c r="H48" s="222" t="s">
        <v>189</v>
      </c>
      <c r="I48" s="212" t="s">
        <v>191</v>
      </c>
      <c r="J48" s="107"/>
      <c r="K48" s="107"/>
      <c r="L48" s="107"/>
    </row>
    <row r="49" spans="1:9">
      <c r="A49" s="216"/>
      <c r="B49" s="218"/>
      <c r="C49" s="109" t="s">
        <v>166</v>
      </c>
      <c r="D49" s="109" t="s">
        <v>167</v>
      </c>
      <c r="E49" s="110" t="s">
        <v>168</v>
      </c>
      <c r="F49" s="110" t="s">
        <v>169</v>
      </c>
      <c r="G49" s="223"/>
      <c r="H49" s="223"/>
      <c r="I49" s="213"/>
    </row>
    <row r="50" spans="1:9" ht="38.25">
      <c r="A50" s="216"/>
      <c r="B50" s="218"/>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purl.org/dc/dcmitype/"/>
    <ds:schemaRef ds:uri="http://schemas.microsoft.com/office/infopath/2007/PartnerControls"/>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cabca498-5e2a-459c-ade0-601c6a98c846"/>
    <ds:schemaRef ds:uri="044e8ed5-b60c-40cd-b477-04c240ccf9c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2022-10-26T08:05:02Z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