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4\Test Design\"/>
    </mc:Choice>
  </mc:AlternateContent>
  <bookViews>
    <workbookView xWindow="0" yWindow="0" windowWidth="19200" windowHeight="8070" tabRatio="840" firstSheet="4" activeTab="4"/>
  </bookViews>
  <sheets>
    <sheet name="Record of Change" sheetId="4" r:id="rId1"/>
    <sheet name="Instruction" sheetId="5" r:id="rId2"/>
    <sheet name="Cover" sheetId="6" r:id="rId3"/>
    <sheet name="Common checklist" sheetId="7" r:id="rId4"/>
    <sheet name="AddNewAddress"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A24" i="8" s="1"/>
  <c r="A25" i="8" s="1"/>
  <c r="A27" i="8" s="1"/>
  <c r="A28" i="8" s="1"/>
  <c r="A29" i="8" s="1"/>
  <c r="A30" i="8" s="1"/>
  <c r="A31" i="8" s="1"/>
  <c r="A32" i="8" s="1"/>
  <c r="A35" i="8" l="1"/>
  <c r="A36" i="8" s="1"/>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37" i="8"/>
  <c r="A38" i="8" s="1"/>
  <c r="A40" i="8" s="1"/>
  <c r="A41" i="8" s="1"/>
  <c r="A42" i="8" s="1"/>
  <c r="A43" i="8" s="1"/>
  <c r="A44" i="8" s="1"/>
  <c r="A45" i="8" s="1"/>
  <c r="D14" i="8"/>
  <c r="E18" i="10" s="1"/>
  <c r="E20" i="10" s="1"/>
  <c r="C14" i="8"/>
  <c r="B14" i="8"/>
  <c r="D13" i="8"/>
  <c r="C13" i="8"/>
  <c r="B13" i="8"/>
  <c r="D12" i="8"/>
  <c r="D18" i="10" s="1"/>
  <c r="D20" i="10" s="1"/>
  <c r="C12" i="8"/>
  <c r="B12" i="8"/>
  <c r="D9" i="8"/>
  <c r="C9" i="8"/>
  <c r="B9" i="8"/>
  <c r="A46" i="8" l="1"/>
  <c r="A47" i="8" s="1"/>
  <c r="B10" i="8"/>
  <c r="D10" i="8"/>
  <c r="F18" i="10"/>
  <c r="F20" i="10" s="1"/>
  <c r="D21" i="10" s="1"/>
  <c r="G52" i="10" s="1"/>
  <c r="C10" i="8"/>
  <c r="A48" i="8" l="1"/>
  <c r="A49" i="8" l="1"/>
  <c r="A50" i="8" l="1"/>
  <c r="A51" i="8" l="1"/>
  <c r="A52" i="8" l="1"/>
  <c r="A54" i="8" s="1"/>
  <c r="A55" i="8" s="1"/>
  <c r="A56" i="8" s="1"/>
  <c r="A57" i="8" s="1"/>
  <c r="A58" i="8" s="1"/>
  <c r="A59" i="8" s="1"/>
  <c r="A60" i="8" s="1"/>
  <c r="A61" i="8" s="1"/>
  <c r="A62" i="8" s="1"/>
  <c r="A63" i="8" s="1"/>
  <c r="A64" i="8" s="1"/>
  <c r="A65" i="8" s="1"/>
  <c r="A66" i="8" s="1"/>
  <c r="A67" i="8" s="1"/>
  <c r="A68" i="8" s="1"/>
  <c r="A70" i="8" s="1"/>
  <c r="A71" i="8" s="1"/>
  <c r="A72" i="8" s="1"/>
  <c r="A73" i="8" s="1"/>
  <c r="A74" i="8" s="1"/>
  <c r="A75" i="8" s="1"/>
  <c r="A76" i="8" s="1"/>
  <c r="A77" i="8" s="1"/>
  <c r="A78" i="8" s="1"/>
  <c r="A79" i="8" s="1"/>
  <c r="A80" i="8" s="1"/>
  <c r="A81" i="8" s="1"/>
  <c r="A82" i="8" s="1"/>
  <c r="A83" i="8" s="1"/>
  <c r="A84" i="8" s="1"/>
  <c r="A85" i="8" s="1"/>
  <c r="A86" i="8" s="1"/>
  <c r="A87" i="8" s="1"/>
  <c r="A88" i="8" s="1"/>
  <c r="A90" i="8" s="1"/>
  <c r="A91" i="8" s="1"/>
  <c r="A92" i="8" s="1"/>
  <c r="A93" i="8" s="1"/>
  <c r="A94" i="8" l="1"/>
  <c r="A95" i="8" s="1"/>
  <c r="A96" i="8" s="1"/>
  <c r="A97" i="8" s="1"/>
  <c r="A99" i="8" s="1"/>
  <c r="A100" i="8" s="1"/>
  <c r="A101" i="8" l="1"/>
  <c r="A102" i="8" s="1"/>
  <c r="A103" i="8" s="1"/>
  <c r="A104" i="8" s="1"/>
  <c r="A105" i="8" s="1"/>
  <c r="A106" i="8" s="1"/>
  <c r="A107" i="8" s="1"/>
  <c r="A109" i="8" s="1"/>
  <c r="A110" i="8" s="1"/>
  <c r="A111" i="8" l="1"/>
  <c r="A112" i="8" l="1"/>
  <c r="A113" i="8" s="1"/>
  <c r="A114" i="8" s="1"/>
  <c r="A115" i="8" s="1"/>
  <c r="A116" i="8" s="1"/>
  <c r="A117" i="8" s="1"/>
  <c r="A118" i="8" s="1"/>
  <c r="A123" i="8" s="1"/>
  <c r="A124" i="8" l="1"/>
  <c r="A125" i="8" s="1"/>
  <c r="A126" i="8" s="1"/>
  <c r="A127" i="8" s="1"/>
  <c r="A128" i="8" s="1"/>
  <c r="A129" i="8" s="1"/>
  <c r="A130" i="8" s="1"/>
  <c r="A131"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9" authorId="1" shapeId="0">
      <text>
        <r>
          <rPr>
            <b/>
            <sz val="9"/>
            <color indexed="81"/>
            <rFont val="Tahoma"/>
            <family val="2"/>
          </rPr>
          <t>Nguyen Dao Thi Binh:</t>
        </r>
        <r>
          <rPr>
            <sz val="9"/>
            <color indexed="81"/>
            <rFont val="Tahoma"/>
            <family val="2"/>
          </rPr>
          <t xml:space="preserve">
Bug ID: 13159</t>
        </r>
      </text>
    </comment>
    <comment ref="F131"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<sst xmlns="http://schemas.openxmlformats.org/spreadsheetml/2006/main" count="441" uniqueCount="327">
  <si>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</si>
  <si>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</si>
  <si>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</si>
  <si>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</si>
  <si>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</si>
  <si>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</si>
  <si>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</si>
  <si>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</si>
  <si>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</si>
  <si>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</si>
  <si>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</si>
  <si>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</si>
  <si>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</si>
  <si>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</si>
  <si>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</si>
  <si>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</si>
  <si>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</si>
  <si>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</si>
  <si>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</si>
  <si>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</si>
  <si>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</si>
  <si>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</si>
  <si>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</si>
  <si>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</si>
  <si>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</si>
  <si>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</si>
  <si>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</si>
  <si>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</si>
  <si>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</si>
  <si>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</si>
  <si>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</si>
  <si>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</si>
  <si>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</si>
  <si>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</si>
  <si>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</si>
  <si>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</si>
  <si>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</si>
  <si>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</si>
  <si>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</si>
  <si>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</si>
  <si>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</si>
  <si>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</si>
  <si>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</si>
  <si>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</si>
  <si>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</si>
  <si>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</si>
  <si>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</si>
  <si>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</si>
  <si>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</si>
  <si>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</si>
  <si>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</si>
  <si>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</si>
  <si>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</si>
  <si>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</si>
  <si>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</si>
  <si>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</si>
  <si>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</si>
  <si>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</si>
  <si>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</si>
  <si>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</si>
  <si>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</si>
  <si>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</si>
  <si>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</si>
  <si>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</si>
  <si>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</si>
  <si>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</si>
  <si>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</si>
  <si>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</si>
  <si>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</si>
  <si>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</si>
  <si>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</si>
  <si>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</si>
  <si>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</si>
  <si>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</si>
  <si>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</si>
  <si>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</si>
  <si>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</si>
  <si>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</si>
  <si>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</si>
  <si>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</si>
  <si>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</si>
  <si>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</si>
  <si>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</si>
  <si>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</si>
  <si>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</si>
  <si>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</si>
  <si>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</si>
  <si>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</si>
  <si>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</si>
  <si>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</si>
  <si>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</si>
  <si>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</si>
  <si>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</si>
  <si>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</si>
  <si>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</si>
  <si>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</si>
  <si>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</si>
  <si>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</si>
  <si>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</si>
  <si>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</si>
  <si>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</si>
  <si>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</si>
  <si>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</si>
  <si>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</si>
  <si>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</si>
  <si>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</si>
  <si>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</si>
  <si>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</si>
  <si>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</si>
  <si>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</si>
  <si>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</si>
  <si>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</si>
  <si>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</si>
  <si>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</si>
  <si>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</si>
  <si>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</si>
  <si>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</si>
  <si>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</si>
  <si>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</si>
  <si>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</si>
  <si>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</si>
  <si>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</si>
  <si>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</si>
  <si>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</si>
  <si>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</si>
  <si>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</si>
  <si>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</si>
  <si>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</si>
  <si>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</si>
  <si>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</si>
  <si>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</si>
  <si>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</si>
  <si>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</si>
  <si>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</si>
  <si>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</si>
  <si>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</si>
  <si>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</si>
  <si>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</si>
  <si>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</si>
  <si>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</si>
  <si>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</si>
  <si>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</si>
  <si>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</si>
  <si>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</si>
  <si>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</si>
  <si>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</si>
  <si>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</si>
  <si>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</si>
  <si>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</si>
  <si>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</si>
  <si>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</si>
  <si>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</si>
  <si>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</si>
  <si>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</si>
  <si>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</si>
  <si>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</si>
  <si>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</si>
  <si>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</si>
  <si>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</si>
  <si>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</si>
  <si>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</si>
  <si>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</si>
  <si>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</si>
  <si>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</si>
  <si>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</si>
  <si>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</si>
  <si>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</si>
  <si>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</si>
  <si>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</si>
  <si>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</si>
  <si>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</si>
  <si>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</si>
  <si>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</si>
  <si>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</si>
  <si>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</si>
  <si>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</si>
  <si>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</si>
  <si>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</si>
  <si>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</si>
  <si>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</si>
  <si>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</si>
  <si>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</si>
  <si>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</si>
  <si>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</si>
  <si>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</si>
  <si>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</si>
  <si>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</si>
  <si>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</si>
  <si>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</si>
  <si>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</si>
  <si>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</si>
  <si>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</si>
  <si>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</si>
  <si>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</si>
  <si>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</si>
  <si>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</si>
  <si>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</si>
  <si>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</si>
  <si>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</si>
  <si>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2. Validation</t>
  </si>
  <si>
    <t>1. UI (refer to UI Checklist)</t>
  </si>
  <si>
    <t>Verify the initial data of Full Name is blank</t>
  </si>
  <si>
    <t>Check the required Full Name field by not filling any data</t>
  </si>
  <si>
    <t>3. Function</t>
  </si>
  <si>
    <t>Check if user can clear inputted data by clicking on X icon</t>
  </si>
  <si>
    <t>Add New Address funtion</t>
  </si>
  <si>
    <t xml:space="preserve">Verify the validation of each field in requirements and function Add New Address
</t>
  </si>
  <si>
    <t>2.1. Full Name</t>
  </si>
  <si>
    <t>Check Full Name when inputting alphanumeric data</t>
  </si>
  <si>
    <t>Check Full Name when inputting only alphabetic data</t>
  </si>
  <si>
    <t>Check Full Name when inputting only numeric data</t>
  </si>
  <si>
    <t>Check Full Name when inputting data formed by a url or code</t>
  </si>
  <si>
    <t>Check Full Name when inputting data included special character(s)</t>
  </si>
  <si>
    <t>Check if Full Name field allows user to copy and paste to the textbox</t>
  </si>
  <si>
    <t>Check Full Name when inputting 1 character</t>
  </si>
  <si>
    <t>Check Full Name when inputting 2 characters</t>
  </si>
  <si>
    <t>Check Full Name when inputting 50 characters</t>
  </si>
  <si>
    <t>Check Full Name when inputting 51 characters</t>
  </si>
  <si>
    <t>Check Full Name when inputting more than 51 characters</t>
  </si>
  <si>
    <t>Check the required Full Name field by inputting only space(s)</t>
  </si>
  <si>
    <t>2.2. Phone number</t>
  </si>
  <si>
    <t>Verify the initial data of Phone number is blank</t>
  </si>
  <si>
    <t>Check the required Phone number field by not filling any data</t>
  </si>
  <si>
    <t>Check the required Phone number field by entering space(s)</t>
  </si>
  <si>
    <t>Check Phone number when inputting numeric data</t>
  </si>
  <si>
    <t>Check Phone number when inputting data included special character(s)</t>
  </si>
  <si>
    <t>Check Phone number when inputting data included alphabetical character(s)</t>
  </si>
  <si>
    <t>Check Phone number when inputting data formed by a url or code</t>
  </si>
  <si>
    <t>Check if Phone number field allows user to copy and paste to the textbox</t>
  </si>
  <si>
    <t>Check Phone number when inputting 10 digits</t>
  </si>
  <si>
    <t>2.3. Address</t>
  </si>
  <si>
    <t>Verify the initial data of Address is blank</t>
  </si>
  <si>
    <t>Check Address when inputting alphanumeric data</t>
  </si>
  <si>
    <t>Check Address when inputting only alphabetical data</t>
  </si>
  <si>
    <t xml:space="preserve">Check Address when inputting only numeric data  </t>
  </si>
  <si>
    <t>Check Address when inputting data included special character(s)</t>
  </si>
  <si>
    <t>Check Address when inputting data formed by a url or code</t>
  </si>
  <si>
    <t>Check the required Address field by not filling any data</t>
  </si>
  <si>
    <t>Check the required Address field by entering space(s)</t>
  </si>
  <si>
    <t>Check if the Address field allows user to copy and paste</t>
  </si>
  <si>
    <t>Check Full Name when inputting 3 characters</t>
  </si>
  <si>
    <t>Check Full Name when inputting 49 characters</t>
  </si>
  <si>
    <t xml:space="preserve">Check Phone number when inputting less than 9 digits </t>
  </si>
  <si>
    <t xml:space="preserve">Check Phone number when inputting more than 11 digits </t>
  </si>
  <si>
    <t>Check Phone number when inputting 9 digits</t>
  </si>
  <si>
    <t>Check Phone number when inputting 11 digits</t>
  </si>
  <si>
    <t>Check Full Name when inputting a number of characters between 3 and 49</t>
  </si>
  <si>
    <t>2.4. Province</t>
  </si>
  <si>
    <t>2.5. District</t>
  </si>
  <si>
    <t>2.6. Ward</t>
  </si>
  <si>
    <t>Verify the initial data of Province field is blank</t>
  </si>
  <si>
    <t>Verify the data type of the Province field (drop-down list)</t>
  </si>
  <si>
    <t>Verify if user can input manually into the Province field</t>
  </si>
  <si>
    <t>Verify if user can select any value from the dropdown list in the Province field</t>
  </si>
  <si>
    <t>Check the maximum of the amount of values can be displayed and the scroll bar when the amount of them exceed the maximum values</t>
  </si>
  <si>
    <t xml:space="preserve"> </t>
  </si>
  <si>
    <t>Check automatically trimming redundant space(s)</t>
  </si>
  <si>
    <t>Check available values of the Province dropdown list: 
- displayed value: 63 provinces
- sorting: Ascending</t>
  </si>
  <si>
    <t>Check the required Province field by not selecting any data</t>
  </si>
  <si>
    <t xml:space="preserve">Verify that the user is not able to select multiple options from the dropdown list </t>
  </si>
  <si>
    <t>Verify the initial data of District field is blank</t>
  </si>
  <si>
    <t>Verify the data type of the District field (drop-down list)</t>
  </si>
  <si>
    <t>Check the required District field by not selecting any data</t>
  </si>
  <si>
    <t>Verify if user can input manually into the District field</t>
  </si>
  <si>
    <t>Verify if user can select any value from the dropdown list in the District field</t>
  </si>
  <si>
    <t>Verify the initial data of Ward field is blank</t>
  </si>
  <si>
    <t>Verify the data type of the Ward field (drop-down list)</t>
  </si>
  <si>
    <t>Check the required Ward field by not selecting any data</t>
  </si>
  <si>
    <t>Verify if user can input manually into the Ward field</t>
  </si>
  <si>
    <t>Add new address successfully as Home</t>
  </si>
  <si>
    <t>Press "Cancel" without filling any data</t>
  </si>
  <si>
    <t>Add new address successfully as Office</t>
  </si>
  <si>
    <t>Add new address that matches the existing address for different people (different full name and phone number)</t>
  </si>
  <si>
    <t>Add new address that matches the existing address for same person (same full name and phone number)</t>
  </si>
  <si>
    <t>Add many different addresses with same person (same full name and number)</t>
  </si>
  <si>
    <t>Verify new address added successfully will be displayed on the top of Address Book</t>
  </si>
  <si>
    <t>Check the District when not selecting the Province field</t>
  </si>
  <si>
    <t>Verify that values of dropdown will be depended on selected Province value and are sorted in ascending order</t>
  </si>
  <si>
    <t>Check the District when not selecting the District field</t>
  </si>
  <si>
    <t>Verify that values of dropdown will be depended on selected District value and are sorted in ascending order</t>
  </si>
  <si>
    <t>Check default value</t>
  </si>
  <si>
    <t>???</t>
  </si>
  <si>
    <t>??? K can case nay</t>
  </si>
  <si>
    <t>trùng case đầu</t>
  </si>
  <si>
    <t>k can case này</t>
  </si>
  <si>
    <t>k can case này. Nó đc cover trong case thành công ở mainfunction</t>
  </si>
  <si>
    <t>k can case nay</t>
  </si>
  <si>
    <t>k can case nay vi case duoi cover dc roi</t>
  </si>
  <si>
    <t>maximum chung chung thế e, k cần nhé title dài quá. Check scroll bar là đc</t>
  </si>
  <si>
    <t>=&gt;default value</t>
  </si>
  <si>
    <t>trung case 63</t>
  </si>
  <si>
    <t>tốt</t>
  </si>
  <si>
    <t>thay while bang tu khac</t>
  </si>
  <si>
    <t>co o tren roi, k can o day</t>
  </si>
  <si>
    <t>Check Address when inputting 4 characters</t>
  </si>
  <si>
    <t>Check Address when inputting 5 characters</t>
  </si>
  <si>
    <t>Check Address when inputting 6 characters</t>
  </si>
  <si>
    <t>Check Address when inputting a number of characters between 6 and 349</t>
  </si>
  <si>
    <t>Check Address when inputting 349 characters</t>
  </si>
  <si>
    <t>Check Address when inputting 350 characters</t>
  </si>
  <si>
    <t>Check Address when inputting 351 characters</t>
  </si>
  <si>
    <t>Check Address when inputting more than 351 characters</t>
  </si>
  <si>
    <t>User is in Add New Address screen</t>
  </si>
  <si>
    <t>Mentor Notes</t>
  </si>
  <si>
    <t>Có thể kết hợp với case ở mainfunction</t>
  </si>
  <si>
    <t>Self-notes</t>
  </si>
  <si>
    <t>Có thể kết hợp JS/SQL injection trong special characters luôn???</t>
  </si>
  <si>
    <t xml:space="preserve">Thứ tự: default value =&gt; required field: all other fields inputted valid data </t>
  </si>
  <si>
    <t>Không chặn add trùng bất kỳ thể loại nào luôn</t>
  </si>
  <si>
    <t>Bổ sung: Add new address unsuccessfully when input invalid all fields</t>
  </si>
  <si>
    <t>Press "Cancel" while filling data =&gt; Check function when click on Cancel button with all inputted fields</t>
  </si>
  <si>
    <t>Add new address duplicate with the existing address</t>
  </si>
  <si>
    <t>Add multiple address for one person (same Phone, Name)</t>
  </si>
  <si>
    <t>Check if Home button is clickable</t>
  </si>
  <si>
    <t>Để ý phải có icon và viết hoa hết (có thể viết ở UI nhưng cũng có thể viết ở đây)</t>
  </si>
  <si>
    <t>2.1. Full Name (mẫu)</t>
  </si>
  <si>
    <t>Check required/mandatory Full Name field</t>
  </si>
  <si>
    <t xml:space="preserve">Check Full Name when input = 2 characters </t>
  </si>
  <si>
    <t>Check Full Name when input from 2 to 50 characters</t>
  </si>
  <si>
    <t xml:space="preserve">Check Full Name when input =  50 characters </t>
  </si>
  <si>
    <t xml:space="preserve">Check Full Name when input more than 50 characters </t>
  </si>
  <si>
    <t>Check Full Name when input special characters</t>
  </si>
  <si>
    <t>Check Full Name when input HTML code, JavaScript, SQL injection</t>
  </si>
  <si>
    <t>Check trim space(s)</t>
  </si>
  <si>
    <t>Check clear inputted data by click on X icon</t>
  </si>
  <si>
    <t>Check allowing copy/pase data into Full Name</t>
  </si>
  <si>
    <t>Check Full Name when input &lt; 2 characters (1 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</si>
</sst>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0" xfId="5" applyFont="1" applyFill="1" applyBorder="1" applyAlignment="1">
      <alignment horizontal="left" vertical="top" wrapText="1"/>
    </xf>
    <xf numFmtId="0" fontId="1" fillId="6" borderId="6" xfId="5" quotePrefix="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6" xfId="0" quotePrefix="1" applyFont="1" applyFill="1" applyBorder="1" applyAlignment="1">
      <alignment horizontal="left" vertical="top"/>
    </xf>
    <xf numFmtId="0" fontId="1" fillId="6" borderId="14" xfId="5" applyFont="1" applyFill="1" applyBorder="1" applyAlignment="1">
      <alignment horizontal="left" vertical="top"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2" t="s">
        <v>2</v>
      </c>
      <c r="B4" s="173"/>
      <c r="C4" s="173"/>
      <c r="D4" s="173"/>
      <c r="E4" s="174"/>
      <c r="F4" s="18"/>
    </row>
    <row r="5" spans="1:6">
      <c r="A5" s="175" t="s">
        <v>3</v>
      </c>
      <c r="B5" s="175"/>
      <c r="C5" s="176" t="s">
        <v>4</v>
      </c>
      <c r="D5" s="176"/>
      <c r="E5" s="176"/>
      <c r="F5" s="18"/>
    </row>
    <row r="6" spans="1:6" ht="29.25" customHeight="1">
      <c r="A6" s="177" t="s">
        <v>5</v>
      </c>
      <c r="B6" s="178"/>
      <c r="C6" s="171" t="s">
        <v>6</v>
      </c>
      <c r="D6" s="171"/>
      <c r="E6" s="171"/>
      <c r="F6" s="18"/>
    </row>
    <row r="7" spans="1:6" ht="29.25" customHeight="1">
      <c r="A7" s="140"/>
      <c r="B7" s="140"/>
      <c r="C7" s="141"/>
      <c r="D7" s="141"/>
      <c r="E7" s="141"/>
      <c r="F7" s="18"/>
    </row>
    <row r="8" spans="1:6" s="142" customFormat="1" ht="29.25" customHeight="1">
      <c r="A8" s="169" t="s">
        <v>7</v>
      </c>
      <c r="B8" s="170"/>
      <c r="C8" s="170"/>
      <c r="D8" s="170"/>
      <c r="E8" s="170"/>
      <c r="F8" s="170"/>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1" t="s">
        <v>23</v>
      </c>
      <c r="B13" s="171"/>
      <c r="C13" s="171"/>
      <c r="D13" s="171"/>
      <c r="E13" s="171"/>
      <c r="F13" s="17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4" t="s">
        <v>25</v>
      </c>
      <c r="C2" s="184"/>
      <c r="D2" s="184"/>
      <c r="E2" s="184"/>
      <c r="F2" s="184"/>
      <c r="G2" s="184"/>
      <c r="H2" s="184"/>
      <c r="I2" s="184"/>
      <c r="J2" s="182" t="s">
        <v>26</v>
      </c>
      <c r="K2" s="182"/>
    </row>
    <row r="3" spans="1:11" ht="28.5" customHeight="1">
      <c r="B3" s="185" t="s">
        <v>27</v>
      </c>
      <c r="C3" s="185"/>
      <c r="D3" s="185"/>
      <c r="E3" s="185"/>
      <c r="F3" s="183" t="s">
        <v>28</v>
      </c>
      <c r="G3" s="183"/>
      <c r="H3" s="183"/>
      <c r="I3" s="183"/>
      <c r="J3" s="182"/>
      <c r="K3" s="182"/>
    </row>
    <row r="4" spans="1:11" ht="18" customHeight="1">
      <c r="B4" s="148"/>
      <c r="C4" s="148"/>
      <c r="D4" s="148"/>
      <c r="E4" s="148"/>
      <c r="F4" s="147"/>
      <c r="G4" s="147"/>
      <c r="H4" s="147"/>
      <c r="I4" s="147"/>
      <c r="J4" s="146"/>
      <c r="K4" s="146"/>
    </row>
    <row r="6" spans="1:11" ht="23.25">
      <c r="A6" s="4" t="s">
        <v>29</v>
      </c>
    </row>
    <row r="7" spans="1:11">
      <c r="A7" s="189" t="s">
        <v>30</v>
      </c>
      <c r="B7" s="189"/>
      <c r="C7" s="189"/>
      <c r="D7" s="189"/>
      <c r="E7" s="189"/>
      <c r="F7" s="189"/>
      <c r="G7" s="189"/>
      <c r="H7" s="189"/>
      <c r="I7" s="189"/>
    </row>
    <row r="8" spans="1:11" ht="20.25" customHeight="1">
      <c r="A8" s="189"/>
      <c r="B8" s="189"/>
      <c r="C8" s="189"/>
      <c r="D8" s="189"/>
      <c r="E8" s="189"/>
      <c r="F8" s="189"/>
      <c r="G8" s="189"/>
      <c r="H8" s="189"/>
      <c r="I8" s="189"/>
    </row>
    <row r="9" spans="1:11">
      <c r="A9" s="189" t="s">
        <v>31</v>
      </c>
      <c r="B9" s="189"/>
      <c r="C9" s="189"/>
      <c r="D9" s="189"/>
      <c r="E9" s="189"/>
      <c r="F9" s="189"/>
      <c r="G9" s="189"/>
      <c r="H9" s="189"/>
      <c r="I9" s="189"/>
    </row>
    <row r="10" spans="1:11" ht="21" customHeight="1">
      <c r="A10" s="189"/>
      <c r="B10" s="189"/>
      <c r="C10" s="189"/>
      <c r="D10" s="189"/>
      <c r="E10" s="189"/>
      <c r="F10" s="189"/>
      <c r="G10" s="189"/>
      <c r="H10" s="189"/>
      <c r="I10" s="189"/>
    </row>
    <row r="11" spans="1:11" ht="14.25">
      <c r="A11" s="190" t="s">
        <v>32</v>
      </c>
      <c r="B11" s="190"/>
      <c r="C11" s="190"/>
      <c r="D11" s="190"/>
      <c r="E11" s="190"/>
      <c r="F11" s="190"/>
      <c r="G11" s="190"/>
      <c r="H11" s="190"/>
      <c r="I11" s="190"/>
    </row>
    <row r="12" spans="1:11">
      <c r="A12" s="3"/>
      <c r="B12" s="3"/>
      <c r="C12" s="3"/>
      <c r="D12" s="3"/>
      <c r="E12" s="3"/>
      <c r="F12" s="3"/>
      <c r="G12" s="3"/>
      <c r="H12" s="3"/>
      <c r="I12" s="3"/>
    </row>
    <row r="13" spans="1:11" ht="23.25">
      <c r="A13" s="4" t="s">
        <v>33</v>
      </c>
    </row>
    <row r="14" spans="1:11">
      <c r="A14" s="130" t="s">
        <v>34</v>
      </c>
      <c r="B14" s="186" t="s">
        <v>35</v>
      </c>
      <c r="C14" s="187"/>
      <c r="D14" s="187"/>
      <c r="E14" s="187"/>
      <c r="F14" s="187"/>
      <c r="G14" s="187"/>
      <c r="H14" s="187"/>
      <c r="I14" s="187"/>
      <c r="J14" s="187"/>
      <c r="K14" s="188"/>
    </row>
    <row r="15" spans="1:11" ht="14.25" customHeight="1">
      <c r="A15" s="130" t="s">
        <v>36</v>
      </c>
      <c r="B15" s="186" t="s">
        <v>37</v>
      </c>
      <c r="C15" s="187"/>
      <c r="D15" s="187"/>
      <c r="E15" s="187"/>
      <c r="F15" s="187"/>
      <c r="G15" s="187"/>
      <c r="H15" s="187"/>
      <c r="I15" s="187"/>
      <c r="J15" s="187"/>
      <c r="K15" s="188"/>
    </row>
    <row r="16" spans="1:11" ht="14.25" customHeight="1">
      <c r="A16" s="130"/>
      <c r="B16" s="186" t="s">
        <v>38</v>
      </c>
      <c r="C16" s="187"/>
      <c r="D16" s="187"/>
      <c r="E16" s="187"/>
      <c r="F16" s="187"/>
      <c r="G16" s="187"/>
      <c r="H16" s="187"/>
      <c r="I16" s="187"/>
      <c r="J16" s="187"/>
      <c r="K16" s="188"/>
    </row>
    <row r="17" spans="1:14" ht="14.25" customHeight="1">
      <c r="A17" s="130"/>
      <c r="B17" s="186" t="s">
        <v>39</v>
      </c>
      <c r="C17" s="187"/>
      <c r="D17" s="187"/>
      <c r="E17" s="187"/>
      <c r="F17" s="187"/>
      <c r="G17" s="187"/>
      <c r="H17" s="187"/>
      <c r="I17" s="187"/>
      <c r="J17" s="187"/>
      <c r="K17" s="188"/>
    </row>
    <row r="19" spans="1:14" ht="23.25">
      <c r="A19" s="4" t="s">
        <v>40</v>
      </c>
    </row>
    <row r="20" spans="1:14">
      <c r="A20" s="130" t="s">
        <v>41</v>
      </c>
      <c r="B20" s="186" t="s">
        <v>42</v>
      </c>
      <c r="C20" s="187"/>
      <c r="D20" s="187"/>
      <c r="E20" s="187"/>
      <c r="F20" s="187"/>
      <c r="G20" s="188"/>
    </row>
    <row r="21" spans="1:14" ht="12.75" customHeight="1">
      <c r="A21" s="130" t="s">
        <v>43</v>
      </c>
      <c r="B21" s="186" t="s">
        <v>44</v>
      </c>
      <c r="C21" s="187"/>
      <c r="D21" s="187"/>
      <c r="E21" s="187"/>
      <c r="F21" s="187"/>
      <c r="G21" s="188"/>
    </row>
    <row r="22" spans="1:14" ht="12.75" customHeight="1">
      <c r="A22" s="130" t="s">
        <v>45</v>
      </c>
      <c r="B22" s="186" t="s">
        <v>46</v>
      </c>
      <c r="C22" s="187"/>
      <c r="D22" s="187"/>
      <c r="E22" s="187"/>
      <c r="F22" s="187"/>
      <c r="G22" s="188"/>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79" t="s">
        <v>51</v>
      </c>
      <c r="C29" s="180"/>
      <c r="D29" s="181"/>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1" t="s">
        <v>56</v>
      </c>
      <c r="B2" s="191"/>
      <c r="C2" s="191"/>
      <c r="D2" s="191"/>
      <c r="E2" s="191"/>
      <c r="F2" s="191"/>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4" t="s">
        <v>70</v>
      </c>
      <c r="B2" s="194"/>
      <c r="C2" s="194"/>
      <c r="D2" s="194"/>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2" t="s">
        <v>91</v>
      </c>
      <c r="B16" s="192"/>
      <c r="C16" s="30"/>
      <c r="D16" s="31"/>
    </row>
    <row r="17" spans="1:4" ht="14.25">
      <c r="A17" s="193" t="s">
        <v>92</v>
      </c>
      <c r="B17" s="193"/>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1"/>
  <sheetViews>
    <sheetView showGridLines="0" tabSelected="1" topLeftCell="A75" zoomScaleNormal="100" workbookViewId="0">
      <selection activeCell="B24" sqref="B24"/>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5"/>
      <c r="B1" s="195"/>
      <c r="C1" s="195"/>
      <c r="D1" s="195"/>
      <c r="E1" s="34"/>
      <c r="F1" s="34"/>
      <c r="G1" s="34"/>
      <c r="H1" s="34"/>
      <c r="I1" s="34"/>
      <c r="J1" s="34"/>
    </row>
    <row r="2" spans="1:24" s="1" customFormat="1" ht="31.5" customHeight="1">
      <c r="A2" s="196" t="s">
        <v>70</v>
      </c>
      <c r="B2" s="196"/>
      <c r="C2" s="196"/>
      <c r="D2" s="196"/>
      <c r="E2" s="205"/>
      <c r="F2" s="23"/>
      <c r="G2" s="23"/>
      <c r="H2" s="23"/>
      <c r="I2" s="23"/>
      <c r="J2" s="23"/>
    </row>
    <row r="3" spans="1:24" s="1" customFormat="1" ht="31.5" customHeight="1">
      <c r="A3" s="47"/>
      <c r="C3" s="206"/>
      <c r="D3" s="206"/>
      <c r="E3" s="205"/>
      <c r="F3" s="23"/>
      <c r="G3" s="23"/>
      <c r="H3" s="23"/>
      <c r="I3" s="23"/>
      <c r="J3" s="23"/>
    </row>
    <row r="4" spans="1:24" s="38" customFormat="1" ht="16.5" customHeight="1">
      <c r="A4" s="135" t="s">
        <v>66</v>
      </c>
      <c r="B4" s="198" t="s">
        <v>205</v>
      </c>
      <c r="C4" s="198"/>
      <c r="D4" s="198"/>
      <c r="E4" s="39"/>
      <c r="F4" s="39"/>
      <c r="G4" s="39"/>
      <c r="H4" s="40"/>
      <c r="I4" s="40"/>
      <c r="X4" s="38" t="s">
        <v>93</v>
      </c>
    </row>
    <row r="5" spans="1:24" s="38" customFormat="1" ht="19.5" customHeight="1">
      <c r="A5" s="135" t="s">
        <v>62</v>
      </c>
      <c r="B5" s="197" t="s">
        <v>206</v>
      </c>
      <c r="C5" s="198"/>
      <c r="D5" s="198"/>
      <c r="E5" s="39"/>
      <c r="F5" s="39"/>
      <c r="G5" s="39"/>
      <c r="H5" s="40"/>
      <c r="I5" s="40"/>
      <c r="X5" s="38" t="s">
        <v>94</v>
      </c>
    </row>
    <row r="6" spans="1:24" s="38" customFormat="1" ht="25.5">
      <c r="A6" s="135" t="s">
        <v>95</v>
      </c>
      <c r="B6" s="197" t="s">
        <v>302</v>
      </c>
      <c r="C6" s="198"/>
      <c r="D6" s="198"/>
      <c r="E6" s="39"/>
      <c r="F6" s="39"/>
      <c r="G6" s="39"/>
      <c r="H6" s="40"/>
      <c r="I6" s="40"/>
    </row>
    <row r="7" spans="1:24" s="38" customFormat="1">
      <c r="A7" s="135" t="s">
        <v>96</v>
      </c>
      <c r="B7" s="198"/>
      <c r="C7" s="198"/>
      <c r="D7" s="198"/>
      <c r="E7" s="39"/>
      <c r="F7" s="39"/>
      <c r="G7" s="39"/>
      <c r="H7" s="41"/>
      <c r="I7" s="40"/>
      <c r="X7" s="42"/>
    </row>
    <row r="8" spans="1:24" s="43" customFormat="1">
      <c r="A8" s="135" t="s">
        <v>97</v>
      </c>
      <c r="B8" s="199"/>
      <c r="C8" s="199"/>
      <c r="D8" s="199"/>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COUNTIF($F$19:$F$49683,"*Passed")</f>
        <v>0</v>
      </c>
      <c r="C11" s="71">
        <f>COUNTIF($G$19:$G$49683,"*Passed")</f>
        <v>0</v>
      </c>
      <c r="D11" s="71">
        <f>COUNTIF($H$19:$H$49683,"*Passed")</f>
        <v>0</v>
      </c>
    </row>
    <row r="12" spans="1:24" s="43" customFormat="1">
      <c r="A12" s="137" t="s">
        <v>43</v>
      </c>
      <c r="B12" s="71">
        <f>COUNTIF($F$19:$F$49403,"*Failed*")</f>
        <v>0</v>
      </c>
      <c r="C12" s="71">
        <f>COUNTIF($G$19:$G$49403,"*Failed*")</f>
        <v>0</v>
      </c>
      <c r="D12" s="71">
        <f>COUNTIF($H$19:$H$49403,"*Failed*")</f>
        <v>0</v>
      </c>
    </row>
    <row r="13" spans="1:24" s="43" customFormat="1">
      <c r="A13" s="137" t="s">
        <v>45</v>
      </c>
      <c r="B13" s="71">
        <f>COUNTIF($F$19:$F$49403,"*Not Run*")</f>
        <v>0</v>
      </c>
      <c r="C13" s="71">
        <f>COUNTIF($G$19:$G$49403,"*Not Run*")</f>
        <v>0</v>
      </c>
      <c r="D13" s="71">
        <f>COUNTIF($H$19:$H$49403,"*Not Run*")</f>
        <v>0</v>
      </c>
      <c r="E13" s="1"/>
      <c r="F13" s="1"/>
      <c r="G13" s="1"/>
      <c r="H13" s="1"/>
      <c r="I13" s="1"/>
    </row>
    <row r="14" spans="1:24" s="43" customFormat="1">
      <c r="A14" s="137" t="s">
        <v>100</v>
      </c>
      <c r="B14" s="71">
        <f>COUNTIF($F$19:$F$49403,"*NA*")</f>
        <v>0</v>
      </c>
      <c r="C14" s="71">
        <f>COUNTIF($G$19:$G$49403,"*NA*")</f>
        <v>0</v>
      </c>
      <c r="D14" s="71">
        <f>COUNTIF($H$19:$H$49403,"*NA*")</f>
        <v>0</v>
      </c>
      <c r="E14" s="1"/>
      <c r="F14" s="1"/>
      <c r="G14" s="1"/>
      <c r="H14" s="1"/>
      <c r="I14" s="1"/>
    </row>
    <row r="15" spans="1:24" s="43" customFormat="1" ht="38.25">
      <c r="A15" s="137" t="s">
        <v>101</v>
      </c>
      <c r="B15" s="71">
        <f>COUNTIF($F$19:$F$49403,"*Passed in previous build*")</f>
        <v>0</v>
      </c>
      <c r="C15" s="71">
        <f>COUNTIF($G$19:$G$49403,"*Passed in previous build*")</f>
        <v>0</v>
      </c>
      <c r="D15" s="71">
        <f>COUNTIF($H$19:$H$49403,"*Passed in previous build*")</f>
        <v>0</v>
      </c>
      <c r="E15" s="1"/>
      <c r="F15" s="1"/>
      <c r="G15" s="1"/>
      <c r="H15" s="1"/>
      <c r="I15" s="1"/>
    </row>
    <row r="16" spans="1:24" s="44" customFormat="1" ht="15" customHeight="1">
      <c r="A16" s="72"/>
      <c r="B16" s="49"/>
      <c r="C16" s="49"/>
      <c r="D16" s="50"/>
      <c r="E16" s="55"/>
      <c r="F16" s="200" t="s">
        <v>98</v>
      </c>
      <c r="G16" s="200"/>
      <c r="H16" s="200"/>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1" t="s">
        <v>200</v>
      </c>
      <c r="C18" s="202"/>
      <c r="D18" s="203"/>
      <c r="E18" s="63"/>
      <c r="F18" s="64"/>
      <c r="G18" s="64"/>
      <c r="H18" s="64"/>
      <c r="I18" s="63"/>
    </row>
    <row r="19" spans="1:9" s="44" customFormat="1" ht="15.75" customHeight="1">
      <c r="A19" s="63"/>
      <c r="B19" s="201" t="s">
        <v>199</v>
      </c>
      <c r="C19" s="202"/>
      <c r="D19" s="203"/>
      <c r="E19" s="63"/>
      <c r="F19" s="64"/>
      <c r="G19" s="64"/>
      <c r="H19" s="64"/>
      <c r="I19" s="63"/>
    </row>
    <row r="20" spans="1:9" s="166" customFormat="1" ht="15.75" customHeight="1">
      <c r="B20" s="162" t="s">
        <v>315</v>
      </c>
      <c r="C20" s="163" t="s">
        <v>303</v>
      </c>
      <c r="D20" s="164" t="s">
        <v>305</v>
      </c>
      <c r="E20" s="162"/>
      <c r="F20" s="165"/>
      <c r="G20" s="165"/>
      <c r="H20" s="165"/>
      <c r="I20" s="162"/>
    </row>
    <row r="21" spans="1:9" s="45" customFormat="1">
      <c r="A21" s="51">
        <v>1</v>
      </c>
      <c r="B21" s="51" t="s">
        <v>280</v>
      </c>
      <c r="C21" s="51"/>
      <c r="D21" s="52"/>
      <c r="E21" s="53"/>
      <c r="F21" s="51"/>
      <c r="G21" s="51"/>
      <c r="H21" s="51"/>
      <c r="I21" s="54"/>
    </row>
    <row r="22" spans="1:9" s="45" customFormat="1">
      <c r="A22" s="57">
        <f ca="1">IF(OFFSET(A22,-1,0) ="",OFFSET(A22,-2,0)+1,OFFSET(A22,-1,0)+1 )</f>
        <v>2</v>
      </c>
      <c r="B22" s="51" t="s">
        <v>316</v>
      </c>
      <c r="C22" s="51"/>
      <c r="D22" s="52"/>
      <c r="E22" s="53"/>
      <c r="F22" s="51"/>
      <c r="G22" s="51"/>
      <c r="H22" s="51"/>
      <c r="I22" s="54"/>
    </row>
    <row r="23" spans="1:9" s="45" customFormat="1">
      <c r="A23" s="57">
        <f ca="1">IF(OFFSET(A23,-1,0) ="",OFFSET(A23,-2,0)+1,OFFSET(A23,-1,0)+1 )</f>
        <v>3</v>
      </c>
      <c r="B23" s="51" t="s">
        <v>326</v>
      </c>
      <c r="C23" s="51"/>
      <c r="D23" s="58"/>
      <c r="E23" s="53"/>
      <c r="F23" s="51"/>
      <c r="G23" s="51"/>
      <c r="H23" s="51"/>
      <c r="I23" s="54"/>
    </row>
    <row r="24" spans="1:9" s="45" customFormat="1">
      <c r="A24" s="57">
        <f ca="1">IF(OFFSET(A24,-1,0) ="",OFFSET(A24,-2,0)+1,OFFSET(A24,-1,0)+1 )</f>
        <v>4</v>
      </c>
      <c r="B24" s="51" t="s">
        <v>317</v>
      </c>
      <c r="C24" s="51"/>
      <c r="D24" s="59"/>
      <c r="E24" s="53"/>
      <c r="F24" s="51"/>
      <c r="G24" s="51"/>
      <c r="H24" s="51"/>
      <c r="I24" s="54"/>
    </row>
    <row r="25" spans="1:9" s="48" customFormat="1" ht="15.75" customHeight="1">
      <c r="A25" s="57">
        <f ca="1">IF(OFFSET(A25,-1,0) ="",OFFSET(A25,-2,0)+1,OFFSET(A25,-1,0)+1 )</f>
        <v>5</v>
      </c>
      <c r="B25" s="51" t="s">
        <v>318</v>
      </c>
      <c r="C25" s="51"/>
      <c r="D25" s="230"/>
      <c r="E25" s="53"/>
      <c r="F25" s="51"/>
      <c r="G25" s="51"/>
      <c r="H25" s="51"/>
      <c r="I25" s="60"/>
    </row>
    <row r="26" spans="1:9" s="48" customFormat="1" ht="14.25">
      <c r="A26" s="57"/>
      <c r="B26" s="51" t="s">
        <v>319</v>
      </c>
      <c r="C26" s="51"/>
      <c r="D26" s="53"/>
      <c r="E26" s="53"/>
      <c r="F26" s="51"/>
      <c r="G26" s="51"/>
      <c r="H26" s="51"/>
      <c r="I26" s="60"/>
    </row>
    <row r="27" spans="1:9" s="48" customFormat="1" ht="14.25">
      <c r="A27" s="57">
        <f ca="1">IF(OFFSET(A27,-1,0) ="",OFFSET(A27,-2,0)+1,OFFSET(A27,-1,0)+1 )</f>
        <v>6</v>
      </c>
      <c r="B27" s="51" t="s">
        <v>320</v>
      </c>
      <c r="C27" s="51"/>
      <c r="D27" s="59"/>
      <c r="E27" s="53"/>
      <c r="F27" s="51"/>
      <c r="G27" s="51"/>
      <c r="H27" s="51"/>
      <c r="I27" s="60"/>
    </row>
    <row r="28" spans="1:9" s="48" customFormat="1" ht="14.25">
      <c r="A28" s="57">
        <f t="shared" ref="A28:A32" ca="1" si="0">IF(OFFSET(A28,-1,0) ="",OFFSET(A28,-2,0)+1,OFFSET(A28,-1,0)+1 )</f>
        <v>7</v>
      </c>
      <c r="B28" s="51" t="s">
        <v>321</v>
      </c>
      <c r="C28" s="51"/>
      <c r="D28" s="53"/>
      <c r="E28" s="53"/>
      <c r="F28" s="51"/>
      <c r="G28" s="51"/>
      <c r="H28" s="51"/>
      <c r="I28" s="60"/>
    </row>
    <row r="29" spans="1:9" s="48" customFormat="1" ht="25.5">
      <c r="A29" s="57">
        <f t="shared" ca="1" si="0"/>
        <v>8</v>
      </c>
      <c r="B29" s="51" t="s">
        <v>322</v>
      </c>
      <c r="C29" s="51"/>
      <c r="D29" s="53"/>
      <c r="E29" s="53"/>
      <c r="F29" s="51"/>
      <c r="G29" s="51"/>
      <c r="H29" s="51"/>
      <c r="I29" s="60"/>
    </row>
    <row r="30" spans="1:9" s="48" customFormat="1" ht="14.25">
      <c r="A30" s="57">
        <f t="shared" ca="1" si="0"/>
        <v>9</v>
      </c>
      <c r="B30" s="51" t="s">
        <v>323</v>
      </c>
      <c r="C30" s="51"/>
      <c r="D30" s="53"/>
      <c r="E30" s="53"/>
      <c r="F30" s="51"/>
      <c r="G30" s="51"/>
      <c r="H30" s="51"/>
      <c r="I30" s="60"/>
    </row>
    <row r="31" spans="1:9" s="48" customFormat="1" ht="14.25">
      <c r="A31" s="57">
        <f t="shared" ca="1" si="0"/>
        <v>10</v>
      </c>
      <c r="B31" s="51" t="s">
        <v>324</v>
      </c>
      <c r="C31" s="51"/>
      <c r="D31" s="53"/>
      <c r="E31" s="53"/>
      <c r="F31" s="51"/>
      <c r="G31" s="51"/>
      <c r="H31" s="51"/>
      <c r="I31" s="60"/>
    </row>
    <row r="32" spans="1:9" s="48" customFormat="1" ht="14.25">
      <c r="A32" s="57">
        <f t="shared" ca="1" si="0"/>
        <v>11</v>
      </c>
      <c r="B32" s="51" t="s">
        <v>325</v>
      </c>
      <c r="C32" s="51"/>
      <c r="D32" s="53"/>
      <c r="E32" s="53"/>
      <c r="F32" s="51"/>
      <c r="G32" s="51"/>
      <c r="H32" s="51"/>
      <c r="I32" s="60"/>
    </row>
    <row r="33" spans="1:9" s="166" customFormat="1" ht="15.75" customHeight="1">
      <c r="B33" s="162" t="s">
        <v>207</v>
      </c>
      <c r="C33" s="163" t="s">
        <v>303</v>
      </c>
      <c r="D33" s="164" t="s">
        <v>305</v>
      </c>
      <c r="E33" s="162"/>
      <c r="F33" s="165"/>
      <c r="G33" s="165"/>
      <c r="H33" s="165"/>
      <c r="I33" s="162"/>
    </row>
    <row r="34" spans="1:9" s="45" customFormat="1" ht="38.25">
      <c r="A34" s="51">
        <v>1</v>
      </c>
      <c r="B34" s="51" t="s">
        <v>201</v>
      </c>
      <c r="C34" s="51" t="s">
        <v>280</v>
      </c>
      <c r="D34" s="52"/>
      <c r="E34" s="53" t="s">
        <v>307</v>
      </c>
      <c r="F34" s="51"/>
      <c r="G34" s="51"/>
      <c r="H34" s="51"/>
      <c r="I34" s="54"/>
    </row>
    <row r="35" spans="1:9" s="45" customFormat="1">
      <c r="A35" s="57">
        <f ca="1">IF(OFFSET(A35,-1,0) ="",OFFSET(A35,-2,0)+1,OFFSET(A35,-1,0)+1 )</f>
        <v>2</v>
      </c>
      <c r="B35" s="51" t="s">
        <v>208</v>
      </c>
      <c r="C35" s="51"/>
      <c r="D35" s="52" t="s">
        <v>304</v>
      </c>
      <c r="E35" s="53"/>
      <c r="F35" s="51"/>
      <c r="G35" s="51"/>
      <c r="H35" s="51"/>
      <c r="I35" s="54"/>
    </row>
    <row r="36" spans="1:9" s="45" customFormat="1">
      <c r="A36" s="57">
        <f ca="1">IF(OFFSET(A36,-1,0) ="",OFFSET(A36,-2,0)+1,OFFSET(A36,-1,0)+1 )</f>
        <v>3</v>
      </c>
      <c r="B36" s="51" t="s">
        <v>209</v>
      </c>
      <c r="C36" s="51"/>
      <c r="D36" s="58"/>
      <c r="E36" s="53"/>
      <c r="F36" s="51"/>
      <c r="G36" s="51"/>
      <c r="H36" s="51"/>
      <c r="I36" s="54"/>
    </row>
    <row r="37" spans="1:9" s="45" customFormat="1">
      <c r="A37" s="57">
        <f ca="1">IF(OFFSET(A37,-1,0) ="",OFFSET(A37,-2,0)+1,OFFSET(A37,-1,0)+1 )</f>
        <v>4</v>
      </c>
      <c r="B37" s="51" t="s">
        <v>210</v>
      </c>
      <c r="C37" s="51"/>
      <c r="D37" s="59"/>
      <c r="E37" s="53"/>
      <c r="F37" s="51"/>
      <c r="G37" s="51"/>
      <c r="H37" s="51"/>
      <c r="I37" s="54"/>
    </row>
    <row r="38" spans="1:9" s="48" customFormat="1" ht="15.75" customHeight="1">
      <c r="A38" s="57">
        <f ca="1">IF(OFFSET(A38,-1,0) ="",OFFSET(A38,-2,0)+1,OFFSET(A38,-1,0)+1 )</f>
        <v>5</v>
      </c>
      <c r="B38" s="51" t="s">
        <v>212</v>
      </c>
      <c r="C38" s="51"/>
      <c r="D38" s="230" t="s">
        <v>306</v>
      </c>
      <c r="E38" s="53"/>
      <c r="F38" s="51"/>
      <c r="G38" s="51"/>
      <c r="H38" s="51"/>
      <c r="I38" s="60"/>
    </row>
    <row r="39" spans="1:9" s="48" customFormat="1" ht="14.25">
      <c r="A39" s="57"/>
      <c r="B39" s="51" t="s">
        <v>211</v>
      </c>
      <c r="C39" s="51" t="s">
        <v>282</v>
      </c>
      <c r="D39" s="53"/>
      <c r="E39" s="53"/>
      <c r="F39" s="51"/>
      <c r="G39" s="51"/>
      <c r="H39" s="51"/>
      <c r="I39" s="60"/>
    </row>
    <row r="40" spans="1:9" s="48" customFormat="1" ht="14.25">
      <c r="A40" s="57">
        <f ca="1">IF(OFFSET(A40,-1,0) ="",OFFSET(A40,-2,0)+1,OFFSET(A40,-1,0)+1 )</f>
        <v>6</v>
      </c>
      <c r="B40" s="51" t="s">
        <v>202</v>
      </c>
      <c r="C40" s="51" t="s">
        <v>283</v>
      </c>
      <c r="D40" s="59"/>
      <c r="E40" s="53"/>
      <c r="F40" s="51"/>
      <c r="G40" s="51"/>
      <c r="H40" s="51"/>
      <c r="I40" s="60"/>
    </row>
    <row r="41" spans="1:9" s="48" customFormat="1" ht="14.25">
      <c r="A41" s="57">
        <f t="shared" ref="A41:A123" ca="1" si="1">IF(OFFSET(A41,-1,0) ="",OFFSET(A41,-2,0)+1,OFFSET(A41,-1,0)+1 )</f>
        <v>7</v>
      </c>
      <c r="B41" s="51" t="s">
        <v>219</v>
      </c>
      <c r="C41" s="51"/>
      <c r="D41" s="53"/>
      <c r="E41" s="53"/>
      <c r="F41" s="51"/>
      <c r="G41" s="51"/>
      <c r="H41" s="51"/>
      <c r="I41" s="60"/>
    </row>
    <row r="42" spans="1:9" s="48" customFormat="1" ht="25.5">
      <c r="A42" s="57">
        <f t="shared" ca="1" si="1"/>
        <v>8</v>
      </c>
      <c r="B42" s="51" t="s">
        <v>213</v>
      </c>
      <c r="C42" s="51"/>
      <c r="D42" s="53"/>
      <c r="E42" s="53"/>
      <c r="F42" s="51"/>
      <c r="G42" s="51"/>
      <c r="H42" s="51"/>
      <c r="I42" s="60"/>
    </row>
    <row r="43" spans="1:9" s="48" customFormat="1" ht="14.25">
      <c r="A43" s="57">
        <f t="shared" ca="1" si="1"/>
        <v>9</v>
      </c>
      <c r="B43" s="51" t="s">
        <v>214</v>
      </c>
      <c r="C43" s="51"/>
      <c r="D43" s="53"/>
      <c r="E43" s="53"/>
      <c r="F43" s="51"/>
      <c r="G43" s="51"/>
      <c r="H43" s="51"/>
      <c r="I43" s="60"/>
    </row>
    <row r="44" spans="1:9" s="48" customFormat="1" ht="14.25">
      <c r="A44" s="57">
        <f t="shared" ca="1" si="1"/>
        <v>10</v>
      </c>
      <c r="B44" s="51" t="s">
        <v>215</v>
      </c>
      <c r="C44" s="51"/>
      <c r="D44" s="53"/>
      <c r="E44" s="53"/>
      <c r="F44" s="51"/>
      <c r="G44" s="51"/>
      <c r="H44" s="51"/>
      <c r="I44" s="60"/>
    </row>
    <row r="45" spans="1:9" s="48" customFormat="1" ht="14.25">
      <c r="A45" s="57">
        <f t="shared" ca="1" si="1"/>
        <v>11</v>
      </c>
      <c r="B45" s="51" t="s">
        <v>240</v>
      </c>
      <c r="C45" s="51" t="s">
        <v>284</v>
      </c>
      <c r="D45" s="53"/>
      <c r="E45" s="53"/>
      <c r="F45" s="51"/>
      <c r="G45" s="51"/>
      <c r="H45" s="51"/>
      <c r="I45" s="60"/>
    </row>
    <row r="46" spans="1:9" s="48" customFormat="1" ht="25.5">
      <c r="A46" s="57">
        <f t="shared" ca="1" si="1"/>
        <v>12</v>
      </c>
      <c r="B46" s="51" t="s">
        <v>246</v>
      </c>
      <c r="C46" s="51"/>
      <c r="D46" s="53"/>
      <c r="E46" s="53"/>
      <c r="F46" s="51"/>
      <c r="G46" s="51"/>
      <c r="H46" s="51"/>
      <c r="I46" s="60"/>
    </row>
    <row r="47" spans="1:9" s="48" customFormat="1" ht="14.25">
      <c r="A47" s="57">
        <f t="shared" ca="1" si="1"/>
        <v>13</v>
      </c>
      <c r="B47" s="51" t="s">
        <v>241</v>
      </c>
      <c r="C47" s="51" t="s">
        <v>284</v>
      </c>
      <c r="D47" s="53"/>
      <c r="E47" s="53"/>
      <c r="F47" s="51"/>
      <c r="G47" s="51"/>
      <c r="H47" s="51"/>
      <c r="I47" s="60"/>
    </row>
    <row r="48" spans="1:9" s="48" customFormat="1" ht="14.25">
      <c r="A48" s="57">
        <f t="shared" ca="1" si="1"/>
        <v>14</v>
      </c>
      <c r="B48" s="51" t="s">
        <v>216</v>
      </c>
      <c r="C48" s="51"/>
      <c r="D48" s="53"/>
      <c r="E48" s="53"/>
      <c r="F48" s="51"/>
      <c r="G48" s="51"/>
      <c r="H48" s="51"/>
      <c r="I48" s="60"/>
    </row>
    <row r="49" spans="1:9" s="48" customFormat="1" ht="14.25">
      <c r="A49" s="57">
        <f t="shared" ca="1" si="1"/>
        <v>15</v>
      </c>
      <c r="B49" s="51" t="s">
        <v>217</v>
      </c>
      <c r="C49" s="51"/>
      <c r="D49" s="53"/>
      <c r="E49" s="53"/>
      <c r="F49" s="51"/>
      <c r="G49" s="51"/>
      <c r="H49" s="51"/>
      <c r="I49" s="60"/>
    </row>
    <row r="50" spans="1:9" s="48" customFormat="1" ht="14.25">
      <c r="A50" s="57">
        <f t="shared" ca="1" si="1"/>
        <v>16</v>
      </c>
      <c r="B50" s="51" t="s">
        <v>218</v>
      </c>
      <c r="C50" s="51" t="s">
        <v>284</v>
      </c>
      <c r="D50" s="53"/>
      <c r="E50" s="53"/>
      <c r="F50" s="51"/>
      <c r="G50" s="51"/>
      <c r="H50" s="51"/>
      <c r="I50" s="60"/>
    </row>
    <row r="51" spans="1:9" s="48" customFormat="1" ht="14.25">
      <c r="A51" s="57">
        <f t="shared" ca="1" si="1"/>
        <v>17</v>
      </c>
      <c r="B51" s="51" t="s">
        <v>256</v>
      </c>
      <c r="C51" s="51"/>
      <c r="D51" s="53"/>
      <c r="E51" s="53"/>
      <c r="F51" s="51"/>
      <c r="G51" s="51"/>
      <c r="H51" s="51"/>
      <c r="I51" s="60"/>
    </row>
    <row r="52" spans="1:9" s="48" customFormat="1" ht="14.25">
      <c r="A52" s="57">
        <f t="shared" ca="1" si="1"/>
        <v>18</v>
      </c>
      <c r="B52" s="51" t="s">
        <v>204</v>
      </c>
      <c r="C52" s="51"/>
      <c r="D52" s="53"/>
      <c r="E52" s="53"/>
      <c r="F52" s="51"/>
      <c r="G52" s="51"/>
      <c r="H52" s="51"/>
      <c r="I52" s="60"/>
    </row>
    <row r="53" spans="1:9" s="166" customFormat="1" ht="15.75" customHeight="1">
      <c r="B53" s="162" t="s">
        <v>220</v>
      </c>
      <c r="C53" s="163"/>
      <c r="D53" s="164"/>
      <c r="E53" s="162"/>
      <c r="F53" s="165"/>
      <c r="G53" s="165"/>
      <c r="H53" s="165"/>
      <c r="I53" s="162"/>
    </row>
    <row r="54" spans="1:9" s="48" customFormat="1" ht="14.25">
      <c r="A54" s="57">
        <f t="shared" ca="1" si="1"/>
        <v>19</v>
      </c>
      <c r="B54" s="51" t="s">
        <v>221</v>
      </c>
      <c r="C54" s="51"/>
      <c r="D54" s="53"/>
      <c r="E54" s="53"/>
      <c r="F54" s="51"/>
      <c r="G54" s="51"/>
      <c r="H54" s="51"/>
      <c r="I54" s="60"/>
    </row>
    <row r="55" spans="1:9" s="48" customFormat="1" ht="25.5">
      <c r="A55" s="57">
        <f t="shared" ca="1" si="1"/>
        <v>20</v>
      </c>
      <c r="B55" s="51" t="s">
        <v>224</v>
      </c>
      <c r="C55" s="51" t="s">
        <v>285</v>
      </c>
      <c r="D55" s="53"/>
      <c r="E55" s="53"/>
      <c r="F55" s="51"/>
      <c r="G55" s="51"/>
      <c r="H55" s="51"/>
      <c r="I55" s="60"/>
    </row>
    <row r="56" spans="1:9" s="48" customFormat="1" ht="25.5">
      <c r="A56" s="57">
        <f t="shared" ca="1" si="1"/>
        <v>21</v>
      </c>
      <c r="B56" s="51" t="s">
        <v>226</v>
      </c>
      <c r="C56" s="51"/>
      <c r="D56" s="53"/>
      <c r="E56" s="53"/>
      <c r="F56" s="51"/>
      <c r="G56" s="51"/>
      <c r="H56" s="51"/>
      <c r="I56" s="60"/>
    </row>
    <row r="57" spans="1:9" s="48" customFormat="1" ht="25.5">
      <c r="A57" s="57">
        <f t="shared" ca="1" si="1"/>
        <v>22</v>
      </c>
      <c r="B57" s="51" t="s">
        <v>225</v>
      </c>
      <c r="C57" s="51"/>
      <c r="D57" s="53"/>
      <c r="E57" s="53"/>
      <c r="F57" s="51"/>
      <c r="G57" s="51"/>
      <c r="H57" s="51"/>
      <c r="I57" s="60"/>
    </row>
    <row r="58" spans="1:9" s="48" customFormat="1" ht="14.25">
      <c r="A58" s="57">
        <f t="shared" ca="1" si="1"/>
        <v>23</v>
      </c>
      <c r="B58" s="51" t="s">
        <v>227</v>
      </c>
      <c r="C58" s="51" t="s">
        <v>282</v>
      </c>
      <c r="D58" s="53"/>
      <c r="E58" s="53"/>
      <c r="F58" s="51"/>
      <c r="G58" s="51"/>
      <c r="H58" s="51"/>
      <c r="I58" s="60"/>
    </row>
    <row r="59" spans="1:9" s="48" customFormat="1" ht="14.25">
      <c r="A59" s="57">
        <f t="shared" ca="1" si="1"/>
        <v>24</v>
      </c>
      <c r="B59" s="51" t="s">
        <v>222</v>
      </c>
      <c r="C59" s="51" t="s">
        <v>283</v>
      </c>
      <c r="D59" s="53"/>
      <c r="E59" s="53"/>
      <c r="F59" s="51"/>
      <c r="G59" s="51"/>
      <c r="H59" s="51"/>
      <c r="I59" s="60"/>
    </row>
    <row r="60" spans="1:9" s="48" customFormat="1" ht="14.25">
      <c r="A60" s="57">
        <f t="shared" ca="1" si="1"/>
        <v>25</v>
      </c>
      <c r="B60" s="51" t="s">
        <v>223</v>
      </c>
      <c r="C60" s="51"/>
      <c r="D60" s="53"/>
      <c r="E60" s="53"/>
      <c r="F60" s="51"/>
      <c r="G60" s="51"/>
      <c r="H60" s="51"/>
      <c r="I60" s="60"/>
    </row>
    <row r="61" spans="1:9" s="48" customFormat="1" ht="25.5">
      <c r="A61" s="57">
        <f t="shared" ca="1" si="1"/>
        <v>26</v>
      </c>
      <c r="B61" s="51" t="s">
        <v>228</v>
      </c>
      <c r="C61" s="51"/>
      <c r="D61" s="53"/>
      <c r="E61" s="53"/>
      <c r="F61" s="51"/>
      <c r="G61" s="51"/>
      <c r="H61" s="51"/>
      <c r="I61" s="60"/>
    </row>
    <row r="62" spans="1:9" s="48" customFormat="1" ht="14.25">
      <c r="A62" s="57">
        <f ca="1">IF(OFFSET(A62,-1,0) ="",OFFSET(A62,-2,0)+1,OFFSET(A62,-1,0)+1 )</f>
        <v>27</v>
      </c>
      <c r="B62" s="51" t="s">
        <v>242</v>
      </c>
      <c r="C62" s="51" t="s">
        <v>286</v>
      </c>
      <c r="D62" s="53"/>
      <c r="E62" s="53"/>
      <c r="F62" s="51"/>
      <c r="G62" s="51"/>
      <c r="H62" s="51"/>
      <c r="I62" s="60"/>
    </row>
    <row r="63" spans="1:9" s="48" customFormat="1" ht="14.25">
      <c r="A63" s="57">
        <f t="shared" ca="1" si="1"/>
        <v>28</v>
      </c>
      <c r="B63" s="51" t="s">
        <v>244</v>
      </c>
      <c r="C63" s="51"/>
      <c r="D63" s="53"/>
      <c r="E63" s="53"/>
      <c r="F63" s="51"/>
      <c r="G63" s="51"/>
      <c r="H63" s="51"/>
      <c r="I63" s="60"/>
    </row>
    <row r="64" spans="1:9" s="48" customFormat="1" ht="14.25">
      <c r="A64" s="57">
        <f t="shared" ca="1" si="1"/>
        <v>29</v>
      </c>
      <c r="B64" s="51" t="s">
        <v>229</v>
      </c>
      <c r="C64" s="51"/>
      <c r="D64" s="53"/>
      <c r="E64" s="53"/>
      <c r="F64" s="51"/>
      <c r="G64" s="51"/>
      <c r="H64" s="51"/>
      <c r="I64" s="60"/>
    </row>
    <row r="65" spans="1:9" s="48" customFormat="1" ht="14.25">
      <c r="A65" s="57">
        <f t="shared" ca="1" si="1"/>
        <v>30</v>
      </c>
      <c r="B65" s="51" t="s">
        <v>245</v>
      </c>
      <c r="C65" s="51"/>
      <c r="D65" s="53"/>
      <c r="E65" s="53"/>
      <c r="F65" s="51"/>
      <c r="G65" s="51"/>
      <c r="H65" s="51"/>
      <c r="I65" s="60"/>
    </row>
    <row r="66" spans="1:9" s="48" customFormat="1" ht="14.25">
      <c r="A66" s="57">
        <f t="shared" ca="1" si="1"/>
        <v>31</v>
      </c>
      <c r="B66" s="51" t="s">
        <v>243</v>
      </c>
      <c r="C66" s="51" t="s">
        <v>286</v>
      </c>
      <c r="D66" s="53"/>
      <c r="E66" s="53"/>
      <c r="F66" s="51"/>
      <c r="G66" s="51"/>
      <c r="H66" s="51"/>
      <c r="I66" s="60"/>
    </row>
    <row r="67" spans="1:9" s="48" customFormat="1" ht="14.25">
      <c r="A67" s="57">
        <f ca="1">IF(OFFSET(A67,-1,0) ="",OFFSET(A67,-2,0)+1,OFFSET(A67,-1,0)+1 )</f>
        <v>32</v>
      </c>
      <c r="B67" s="51" t="s">
        <v>256</v>
      </c>
      <c r="C67" s="51"/>
      <c r="D67" s="53"/>
      <c r="E67" s="53"/>
      <c r="F67" s="51"/>
      <c r="G67" s="51"/>
      <c r="H67" s="51"/>
      <c r="I67" s="60"/>
    </row>
    <row r="68" spans="1:9" s="48" customFormat="1" ht="14.25">
      <c r="A68" s="57">
        <f t="shared" ca="1" si="1"/>
        <v>33</v>
      </c>
      <c r="B68" s="51" t="s">
        <v>204</v>
      </c>
      <c r="C68" s="51"/>
      <c r="D68" s="53"/>
      <c r="E68" s="53"/>
      <c r="F68" s="51"/>
      <c r="G68" s="51"/>
      <c r="H68" s="51"/>
      <c r="I68" s="60"/>
    </row>
    <row r="69" spans="1:9" s="166" customFormat="1" ht="15.75" customHeight="1">
      <c r="B69" s="162" t="s">
        <v>230</v>
      </c>
      <c r="C69" s="163"/>
      <c r="D69" s="164"/>
      <c r="E69" s="162"/>
      <c r="F69" s="165"/>
      <c r="G69" s="165"/>
      <c r="H69" s="165"/>
      <c r="I69" s="162"/>
    </row>
    <row r="70" spans="1:9" s="48" customFormat="1" ht="14.25">
      <c r="A70" s="57">
        <f t="shared" ca="1" si="1"/>
        <v>34</v>
      </c>
      <c r="B70" s="51" t="s">
        <v>231</v>
      </c>
      <c r="C70" s="51"/>
      <c r="D70" s="53"/>
      <c r="E70" s="53"/>
      <c r="F70" s="51"/>
      <c r="G70" s="51"/>
      <c r="H70" s="51"/>
      <c r="I70" s="60"/>
    </row>
    <row r="71" spans="1:9" s="48" customFormat="1" ht="14.25">
      <c r="A71" s="57">
        <f t="shared" ca="1" si="1"/>
        <v>35</v>
      </c>
      <c r="B71" s="51" t="s">
        <v>232</v>
      </c>
      <c r="C71" s="51"/>
      <c r="D71" s="53"/>
      <c r="E71" s="53"/>
      <c r="F71" s="51"/>
      <c r="G71" s="51"/>
      <c r="H71" s="51"/>
      <c r="I71" s="60"/>
    </row>
    <row r="72" spans="1:9" s="48" customFormat="1" ht="14.25">
      <c r="A72" s="57">
        <f t="shared" ca="1" si="1"/>
        <v>36</v>
      </c>
      <c r="B72" s="51" t="s">
        <v>233</v>
      </c>
      <c r="C72" s="51"/>
      <c r="D72" s="53"/>
      <c r="E72" s="53"/>
      <c r="F72" s="51"/>
      <c r="G72" s="51"/>
      <c r="H72" s="51"/>
      <c r="I72" s="60"/>
    </row>
    <row r="73" spans="1:9" s="48" customFormat="1" ht="14.25">
      <c r="A73" s="57">
        <f t="shared" ca="1" si="1"/>
        <v>37</v>
      </c>
      <c r="B73" s="51" t="s">
        <v>234</v>
      </c>
      <c r="C73" s="51"/>
      <c r="D73" s="53"/>
      <c r="E73" s="53"/>
      <c r="F73" s="51"/>
      <c r="G73" s="51"/>
      <c r="H73" s="51"/>
      <c r="I73" s="60"/>
    </row>
    <row r="74" spans="1:9" s="48" customFormat="1" ht="14.25">
      <c r="A74" s="57">
        <f t="shared" ca="1" si="1"/>
        <v>38</v>
      </c>
      <c r="B74" s="51" t="s">
        <v>235</v>
      </c>
      <c r="C74" s="51"/>
      <c r="D74" s="53"/>
      <c r="E74" s="53"/>
      <c r="F74" s="51"/>
      <c r="G74" s="51"/>
      <c r="H74" s="51"/>
      <c r="I74" s="60"/>
    </row>
    <row r="75" spans="1:9" s="48" customFormat="1" ht="14.25">
      <c r="A75" s="57">
        <f ca="1">IF(OFFSET(A75,-1,0) ="",OFFSET(A75,-2,0)+1,OFFSET(A75,-1,0)+1 )</f>
        <v>39</v>
      </c>
      <c r="B75" s="51" t="s">
        <v>236</v>
      </c>
      <c r="C75" s="51" t="s">
        <v>282</v>
      </c>
      <c r="D75" s="53"/>
      <c r="E75" s="53"/>
      <c r="F75" s="51"/>
      <c r="G75" s="51"/>
      <c r="H75" s="51"/>
      <c r="I75" s="60"/>
    </row>
    <row r="76" spans="1:9" s="48" customFormat="1" ht="14.25">
      <c r="A76" s="57">
        <f t="shared" ca="1" si="1"/>
        <v>40</v>
      </c>
      <c r="B76" s="51" t="s">
        <v>237</v>
      </c>
      <c r="C76" s="51"/>
      <c r="D76" s="53"/>
      <c r="E76" s="53"/>
      <c r="F76" s="51"/>
      <c r="G76" s="51"/>
      <c r="H76" s="51"/>
      <c r="I76" s="60"/>
    </row>
    <row r="77" spans="1:9" s="48" customFormat="1" ht="14.25">
      <c r="A77" s="57">
        <f t="shared" ca="1" si="1"/>
        <v>41</v>
      </c>
      <c r="B77" s="51" t="s">
        <v>238</v>
      </c>
      <c r="C77" s="51"/>
      <c r="D77" s="53"/>
      <c r="E77" s="53"/>
      <c r="F77" s="51"/>
      <c r="G77" s="51"/>
      <c r="H77" s="51"/>
      <c r="I77" s="60"/>
    </row>
    <row r="78" spans="1:9" s="48" customFormat="1" ht="14.25">
      <c r="A78" s="57">
        <f t="shared" ca="1" si="1"/>
        <v>42</v>
      </c>
      <c r="B78" s="51" t="s">
        <v>239</v>
      </c>
      <c r="C78" s="51"/>
      <c r="D78" s="53"/>
      <c r="E78" s="53"/>
      <c r="F78" s="51"/>
      <c r="G78" s="51"/>
      <c r="H78" s="51"/>
      <c r="I78" s="60"/>
    </row>
    <row r="79" spans="1:9" s="48" customFormat="1" ht="14.25">
      <c r="A79" s="57">
        <f t="shared" ca="1" si="1"/>
        <v>43</v>
      </c>
      <c r="B79" s="51" t="s">
        <v>294</v>
      </c>
      <c r="C79" s="51" t="s">
        <v>281</v>
      </c>
      <c r="D79" s="53"/>
      <c r="E79" s="53"/>
      <c r="F79" s="51"/>
      <c r="G79" s="51"/>
      <c r="H79" s="51"/>
      <c r="I79" s="60"/>
    </row>
    <row r="80" spans="1:9" s="48" customFormat="1" ht="14.25">
      <c r="A80" s="57">
        <f t="shared" ca="1" si="1"/>
        <v>44</v>
      </c>
      <c r="B80" s="51" t="s">
        <v>295</v>
      </c>
      <c r="C80" s="51" t="s">
        <v>281</v>
      </c>
      <c r="D80" s="53"/>
      <c r="E80" s="53"/>
      <c r="F80" s="51"/>
      <c r="G80" s="51"/>
      <c r="H80" s="51"/>
      <c r="I80" s="60"/>
    </row>
    <row r="81" spans="1:9" s="48" customFormat="1" ht="14.25">
      <c r="A81" s="57">
        <f t="shared" ca="1" si="1"/>
        <v>45</v>
      </c>
      <c r="B81" s="51" t="s">
        <v>296</v>
      </c>
      <c r="C81" s="51" t="s">
        <v>281</v>
      </c>
      <c r="D81" s="53"/>
      <c r="E81" s="53"/>
      <c r="F81" s="51"/>
      <c r="G81" s="51"/>
      <c r="H81" s="51"/>
      <c r="I81" s="60"/>
    </row>
    <row r="82" spans="1:9" s="48" customFormat="1" ht="25.5">
      <c r="A82" s="57">
        <f t="shared" ca="1" si="1"/>
        <v>46</v>
      </c>
      <c r="B82" s="51" t="s">
        <v>297</v>
      </c>
      <c r="C82" s="51" t="s">
        <v>281</v>
      </c>
      <c r="D82" s="53"/>
      <c r="E82" s="53"/>
      <c r="F82" s="51"/>
      <c r="G82" s="51"/>
      <c r="H82" s="51"/>
      <c r="I82" s="60"/>
    </row>
    <row r="83" spans="1:9" s="48" customFormat="1" ht="14.25">
      <c r="A83" s="57">
        <f t="shared" ca="1" si="1"/>
        <v>47</v>
      </c>
      <c r="B83" s="51" t="s">
        <v>298</v>
      </c>
      <c r="C83" s="51" t="s">
        <v>281</v>
      </c>
      <c r="D83" s="53"/>
      <c r="E83" s="53"/>
      <c r="F83" s="51"/>
      <c r="G83" s="51"/>
      <c r="H83" s="51"/>
      <c r="I83" s="60"/>
    </row>
    <row r="84" spans="1:9" s="48" customFormat="1" ht="14.25">
      <c r="A84" s="57">
        <f t="shared" ca="1" si="1"/>
        <v>48</v>
      </c>
      <c r="B84" s="51" t="s">
        <v>299</v>
      </c>
      <c r="C84" s="51" t="s">
        <v>281</v>
      </c>
      <c r="D84" s="53"/>
      <c r="E84" s="53"/>
      <c r="F84" s="51"/>
      <c r="G84" s="51"/>
      <c r="H84" s="51"/>
      <c r="I84" s="60"/>
    </row>
    <row r="85" spans="1:9" s="48" customFormat="1" ht="14.25">
      <c r="A85" s="57">
        <f t="shared" ca="1" si="1"/>
        <v>49</v>
      </c>
      <c r="B85" s="51" t="s">
        <v>300</v>
      </c>
      <c r="C85" s="51" t="s">
        <v>281</v>
      </c>
      <c r="D85" s="53"/>
      <c r="E85" s="53"/>
      <c r="F85" s="51"/>
      <c r="G85" s="51"/>
      <c r="H85" s="51"/>
      <c r="I85" s="60"/>
    </row>
    <row r="86" spans="1:9" s="48" customFormat="1" ht="14.25">
      <c r="A86" s="57">
        <f t="shared" ca="1" si="1"/>
        <v>50</v>
      </c>
      <c r="B86" s="51" t="s">
        <v>301</v>
      </c>
      <c r="C86" s="51" t="s">
        <v>281</v>
      </c>
      <c r="D86" s="53"/>
      <c r="E86" s="53"/>
      <c r="F86" s="51"/>
      <c r="G86" s="51"/>
      <c r="H86" s="51"/>
      <c r="I86" s="60"/>
    </row>
    <row r="87" spans="1:9" s="48" customFormat="1" ht="14.25">
      <c r="A87" s="57">
        <f ca="1">IF(OFFSET(A87,-1,0) ="",OFFSET(A87,-2,0)+1,OFFSET(A87,-1,0)+1 )</f>
        <v>51</v>
      </c>
      <c r="B87" s="51" t="s">
        <v>256</v>
      </c>
      <c r="C87" s="51"/>
      <c r="D87" s="53"/>
      <c r="E87" s="53"/>
      <c r="F87" s="51"/>
      <c r="G87" s="51"/>
      <c r="H87" s="51"/>
      <c r="I87" s="60"/>
    </row>
    <row r="88" spans="1:9" s="48" customFormat="1" ht="14.25">
      <c r="A88" s="57">
        <f t="shared" ref="A88" ca="1" si="2">IF(OFFSET(A88,-1,0) ="",OFFSET(A88,-2,0)+1,OFFSET(A88,-1,0)+1 )</f>
        <v>52</v>
      </c>
      <c r="B88" s="51" t="s">
        <v>204</v>
      </c>
      <c r="C88" s="51"/>
      <c r="D88" s="53"/>
      <c r="E88" s="53"/>
      <c r="F88" s="51"/>
      <c r="G88" s="51"/>
      <c r="H88" s="51"/>
      <c r="I88" s="60"/>
    </row>
    <row r="89" spans="1:9" s="166" customFormat="1" ht="15.75" customHeight="1">
      <c r="B89" s="162" t="s">
        <v>247</v>
      </c>
      <c r="C89" s="163"/>
      <c r="D89" s="164"/>
      <c r="E89" s="162"/>
      <c r="F89" s="165"/>
      <c r="G89" s="165"/>
      <c r="H89" s="165"/>
      <c r="I89" s="162"/>
    </row>
    <row r="90" spans="1:9" s="48" customFormat="1" ht="14.25">
      <c r="A90" s="57">
        <f ca="1">IF(OFFSET(A90,-1,0) ="",OFFSET(A90,-2,0)+1,OFFSET(A90,-1,0)+1 )</f>
        <v>53</v>
      </c>
      <c r="B90" s="51" t="s">
        <v>250</v>
      </c>
      <c r="C90" s="51"/>
      <c r="D90" s="53"/>
      <c r="E90" s="53"/>
      <c r="F90" s="51"/>
      <c r="G90" s="51"/>
      <c r="H90" s="51"/>
      <c r="I90" s="60"/>
    </row>
    <row r="91" spans="1:9" s="48" customFormat="1" ht="14.25">
      <c r="A91" s="57">
        <f t="shared" ca="1" si="1"/>
        <v>54</v>
      </c>
      <c r="B91" s="51" t="s">
        <v>251</v>
      </c>
      <c r="C91" s="51" t="s">
        <v>287</v>
      </c>
      <c r="D91" s="53"/>
      <c r="E91" s="53"/>
      <c r="F91" s="51"/>
      <c r="G91" s="51"/>
      <c r="H91" s="51"/>
      <c r="I91" s="60"/>
    </row>
    <row r="92" spans="1:9" s="48" customFormat="1" ht="38.25">
      <c r="A92" s="57">
        <f ca="1">IF(OFFSET(A92,-1,0) ="",OFFSET(A92,-2,0)+1,OFFSET(A92,-1,0)+1 )</f>
        <v>55</v>
      </c>
      <c r="B92" s="51" t="s">
        <v>257</v>
      </c>
      <c r="C92" s="167" t="s">
        <v>255</v>
      </c>
      <c r="D92" s="53"/>
      <c r="E92" s="53"/>
      <c r="F92" s="51"/>
      <c r="G92" s="51"/>
      <c r="H92" s="51"/>
      <c r="I92" s="60"/>
    </row>
    <row r="93" spans="1:9" s="48" customFormat="1" ht="27" customHeight="1">
      <c r="A93" s="57">
        <f ca="1">IF(OFFSET(A93,-1,0) ="",OFFSET(A93,-2,0)+1,OFFSET(A93,-1,0)+1 )</f>
        <v>56</v>
      </c>
      <c r="B93" s="51" t="s">
        <v>254</v>
      </c>
      <c r="C93" s="167" t="s">
        <v>288</v>
      </c>
      <c r="D93" s="53"/>
      <c r="E93" s="53"/>
      <c r="F93" s="51"/>
      <c r="G93" s="51"/>
      <c r="H93" s="51"/>
      <c r="I93" s="60"/>
    </row>
    <row r="94" spans="1:9" s="48" customFormat="1" ht="14.25">
      <c r="A94" s="57">
        <f t="shared" ca="1" si="1"/>
        <v>57</v>
      </c>
      <c r="B94" s="51" t="s">
        <v>258</v>
      </c>
      <c r="C94" s="168" t="s">
        <v>289</v>
      </c>
      <c r="D94" s="53"/>
      <c r="E94" s="53"/>
      <c r="F94" s="51"/>
      <c r="G94" s="51"/>
      <c r="H94" s="51"/>
      <c r="I94" s="60"/>
    </row>
    <row r="95" spans="1:9" s="48" customFormat="1" ht="14.25">
      <c r="A95" s="57">
        <f t="shared" ca="1" si="1"/>
        <v>58</v>
      </c>
      <c r="B95" s="51" t="s">
        <v>252</v>
      </c>
      <c r="C95" s="51"/>
      <c r="D95" s="53"/>
      <c r="E95" s="53"/>
      <c r="F95" s="51"/>
      <c r="G95" s="51"/>
      <c r="H95" s="51"/>
      <c r="I95" s="60"/>
    </row>
    <row r="96" spans="1:9" s="48" customFormat="1" ht="25.5">
      <c r="A96" s="57">
        <f t="shared" ca="1" si="1"/>
        <v>59</v>
      </c>
      <c r="B96" s="51" t="s">
        <v>253</v>
      </c>
      <c r="D96" s="53"/>
      <c r="E96" s="53"/>
      <c r="F96" s="51"/>
      <c r="G96" s="51"/>
      <c r="H96" s="51"/>
      <c r="I96" s="60"/>
    </row>
    <row r="97" spans="1:9" s="48" customFormat="1" ht="25.5">
      <c r="A97" s="57">
        <f t="shared" ca="1" si="1"/>
        <v>60</v>
      </c>
      <c r="B97" s="51" t="s">
        <v>259</v>
      </c>
      <c r="C97" s="51" t="s">
        <v>291</v>
      </c>
      <c r="D97" s="53"/>
      <c r="E97" s="53"/>
      <c r="F97" s="51"/>
      <c r="G97" s="51"/>
      <c r="H97" s="51"/>
      <c r="I97" s="60"/>
    </row>
    <row r="98" spans="1:9" s="166" customFormat="1" ht="15.75" customHeight="1">
      <c r="B98" s="162" t="s">
        <v>248</v>
      </c>
      <c r="C98" s="163"/>
      <c r="D98" s="164"/>
      <c r="E98" s="162"/>
      <c r="F98" s="165"/>
      <c r="G98" s="165"/>
      <c r="H98" s="165"/>
      <c r="I98" s="162"/>
    </row>
    <row r="99" spans="1:9" s="48" customFormat="1" ht="14.25">
      <c r="A99" s="57">
        <f t="shared" ca="1" si="1"/>
        <v>61</v>
      </c>
      <c r="B99" s="51" t="s">
        <v>260</v>
      </c>
      <c r="C99" s="51"/>
      <c r="D99" s="53"/>
      <c r="E99" s="53"/>
      <c r="F99" s="51"/>
      <c r="G99" s="51"/>
      <c r="H99" s="51"/>
      <c r="I99" s="60"/>
    </row>
    <row r="100" spans="1:9" s="48" customFormat="1" ht="14.25">
      <c r="A100" s="57">
        <f t="shared" ca="1" si="1"/>
        <v>62</v>
      </c>
      <c r="B100" s="51" t="s">
        <v>261</v>
      </c>
      <c r="C100" s="51" t="s">
        <v>286</v>
      </c>
      <c r="D100" s="53"/>
      <c r="E100" s="53"/>
      <c r="F100" s="51"/>
      <c r="G100" s="51"/>
      <c r="H100" s="51"/>
      <c r="I100" s="60"/>
    </row>
    <row r="101" spans="1:9" s="48" customFormat="1" ht="14.25">
      <c r="A101" s="57">
        <f t="shared" ca="1" si="1"/>
        <v>63</v>
      </c>
      <c r="B101" s="51" t="s">
        <v>276</v>
      </c>
      <c r="C101" s="51"/>
      <c r="D101" s="53"/>
      <c r="E101" s="53"/>
      <c r="F101" s="51"/>
      <c r="G101" s="51"/>
      <c r="H101" s="51"/>
      <c r="I101" s="60"/>
    </row>
    <row r="102" spans="1:9" s="48" customFormat="1" ht="25.5">
      <c r="A102" s="57">
        <f t="shared" ca="1" si="1"/>
        <v>64</v>
      </c>
      <c r="B102" s="51" t="s">
        <v>277</v>
      </c>
      <c r="C102" s="51"/>
      <c r="D102" s="53"/>
      <c r="E102" s="53"/>
      <c r="F102" s="51"/>
      <c r="G102" s="51"/>
      <c r="H102" s="51"/>
      <c r="I102" s="60"/>
    </row>
    <row r="103" spans="1:9" s="48" customFormat="1" ht="38.25">
      <c r="A103" s="57">
        <f t="shared" ca="1" si="1"/>
        <v>65</v>
      </c>
      <c r="B103" s="51" t="s">
        <v>254</v>
      </c>
      <c r="C103" s="167" t="s">
        <v>288</v>
      </c>
      <c r="D103" s="53"/>
      <c r="E103" s="53"/>
      <c r="F103" s="51"/>
      <c r="G103" s="51"/>
      <c r="H103" s="51"/>
      <c r="I103" s="60"/>
    </row>
    <row r="104" spans="1:9" s="48" customFormat="1" ht="14.25">
      <c r="A104" s="57">
        <f t="shared" ca="1" si="1"/>
        <v>66</v>
      </c>
      <c r="B104" s="51" t="s">
        <v>262</v>
      </c>
      <c r="C104" s="51" t="s">
        <v>290</v>
      </c>
      <c r="D104" s="53"/>
      <c r="E104" s="53"/>
      <c r="F104" s="51"/>
      <c r="G104" s="51"/>
      <c r="H104" s="51"/>
      <c r="I104" s="60"/>
    </row>
    <row r="105" spans="1:9" s="48" customFormat="1" ht="14.25">
      <c r="A105" s="57">
        <f t="shared" ca="1" si="1"/>
        <v>67</v>
      </c>
      <c r="B105" s="51" t="s">
        <v>263</v>
      </c>
      <c r="C105" s="51"/>
      <c r="D105" s="53"/>
      <c r="E105" s="53"/>
      <c r="F105" s="51"/>
      <c r="G105" s="51"/>
      <c r="H105" s="51"/>
      <c r="I105" s="60"/>
    </row>
    <row r="106" spans="1:9" s="48" customFormat="1" ht="25.5">
      <c r="A106" s="57">
        <f t="shared" ca="1" si="1"/>
        <v>68</v>
      </c>
      <c r="B106" s="51" t="s">
        <v>264</v>
      </c>
      <c r="C106" s="51"/>
      <c r="D106" s="53"/>
      <c r="E106" s="53"/>
      <c r="F106" s="51"/>
      <c r="G106" s="51"/>
      <c r="H106" s="51"/>
      <c r="I106" s="60"/>
    </row>
    <row r="107" spans="1:9" s="48" customFormat="1" ht="25.5">
      <c r="A107" s="57">
        <f t="shared" ca="1" si="1"/>
        <v>69</v>
      </c>
      <c r="B107" s="51" t="s">
        <v>259</v>
      </c>
      <c r="C107" s="51" t="s">
        <v>291</v>
      </c>
      <c r="D107" s="53"/>
      <c r="E107" s="53"/>
      <c r="F107" s="51"/>
      <c r="G107" s="51"/>
      <c r="H107" s="51"/>
      <c r="I107" s="60"/>
    </row>
    <row r="108" spans="1:9" s="166" customFormat="1" ht="15.75" customHeight="1">
      <c r="B108" s="162" t="s">
        <v>249</v>
      </c>
      <c r="C108" s="163"/>
      <c r="D108" s="164"/>
      <c r="E108" s="162"/>
      <c r="F108" s="165"/>
      <c r="G108" s="165"/>
      <c r="H108" s="165"/>
      <c r="I108" s="162"/>
    </row>
    <row r="109" spans="1:9" s="48" customFormat="1" ht="14.25">
      <c r="A109" s="57">
        <f t="shared" ca="1" si="1"/>
        <v>70</v>
      </c>
      <c r="B109" s="51" t="s">
        <v>265</v>
      </c>
      <c r="D109" s="53"/>
      <c r="E109" s="53"/>
      <c r="F109" s="51"/>
      <c r="G109" s="51"/>
      <c r="H109" s="51"/>
      <c r="I109" s="60"/>
    </row>
    <row r="110" spans="1:9" s="48" customFormat="1" ht="14.25">
      <c r="A110" s="57">
        <f t="shared" ca="1" si="1"/>
        <v>71</v>
      </c>
      <c r="B110" s="51" t="s">
        <v>266</v>
      </c>
      <c r="C110" s="48" t="s">
        <v>286</v>
      </c>
      <c r="D110" s="53"/>
      <c r="E110" s="53"/>
      <c r="F110" s="51"/>
      <c r="G110" s="51"/>
      <c r="H110" s="51"/>
      <c r="I110" s="60"/>
    </row>
    <row r="111" spans="1:9" s="48" customFormat="1" ht="14.25">
      <c r="A111" s="57">
        <f t="shared" ca="1" si="1"/>
        <v>72</v>
      </c>
      <c r="B111" s="51" t="s">
        <v>276</v>
      </c>
      <c r="C111" s="51" t="s">
        <v>293</v>
      </c>
      <c r="D111" s="53"/>
      <c r="E111" s="53"/>
      <c r="F111" s="51"/>
      <c r="G111" s="51"/>
      <c r="H111" s="51"/>
      <c r="I111" s="60"/>
    </row>
    <row r="112" spans="1:9" s="48" customFormat="1" ht="14.25">
      <c r="A112" s="57">
        <f t="shared" ca="1" si="1"/>
        <v>73</v>
      </c>
      <c r="B112" s="51" t="s">
        <v>278</v>
      </c>
      <c r="C112" s="51" t="s">
        <v>293</v>
      </c>
      <c r="D112" s="53"/>
      <c r="E112" s="53"/>
      <c r="F112" s="51"/>
      <c r="G112" s="51"/>
      <c r="H112" s="51"/>
      <c r="I112" s="60"/>
    </row>
    <row r="113" spans="1:9" s="48" customFormat="1" ht="25.5">
      <c r="A113" s="57">
        <f t="shared" ca="1" si="1"/>
        <v>74</v>
      </c>
      <c r="B113" s="51" t="s">
        <v>279</v>
      </c>
      <c r="C113" s="51"/>
      <c r="D113" s="53"/>
      <c r="E113" s="53"/>
      <c r="F113" s="51"/>
      <c r="G113" s="51"/>
      <c r="H113" s="51"/>
      <c r="I113" s="60"/>
    </row>
    <row r="114" spans="1:9" s="48" customFormat="1" ht="38.25">
      <c r="A114" s="57">
        <f t="shared" ca="1" si="1"/>
        <v>75</v>
      </c>
      <c r="B114" s="51" t="s">
        <v>254</v>
      </c>
      <c r="C114" s="167" t="s">
        <v>288</v>
      </c>
      <c r="D114" s="53"/>
      <c r="E114" s="53"/>
      <c r="F114" s="51"/>
      <c r="G114" s="51"/>
      <c r="H114" s="51"/>
      <c r="I114" s="60"/>
    </row>
    <row r="115" spans="1:9" s="48" customFormat="1" ht="14.25">
      <c r="A115" s="57">
        <f t="shared" ca="1" si="1"/>
        <v>76</v>
      </c>
      <c r="B115" s="51" t="s">
        <v>267</v>
      </c>
      <c r="C115" s="51"/>
      <c r="D115" s="53"/>
      <c r="E115" s="53"/>
      <c r="F115" s="51"/>
      <c r="G115" s="51"/>
      <c r="H115" s="51"/>
      <c r="I115" s="60"/>
    </row>
    <row r="116" spans="1:9" s="48" customFormat="1" ht="14.25">
      <c r="A116" s="57">
        <f t="shared" ca="1" si="1"/>
        <v>77</v>
      </c>
      <c r="B116" s="51" t="s">
        <v>268</v>
      </c>
      <c r="C116" s="51"/>
      <c r="D116" s="53"/>
      <c r="E116" s="53"/>
      <c r="F116" s="51"/>
      <c r="G116" s="51"/>
      <c r="H116" s="51"/>
      <c r="I116" s="60"/>
    </row>
    <row r="117" spans="1:9" s="48" customFormat="1" ht="25.5">
      <c r="A117" s="57">
        <f t="shared" ca="1" si="1"/>
        <v>78</v>
      </c>
      <c r="B117" s="51" t="s">
        <v>264</v>
      </c>
      <c r="C117" s="51"/>
      <c r="D117" s="53"/>
      <c r="E117" s="53"/>
      <c r="F117" s="51"/>
      <c r="G117" s="51"/>
      <c r="H117" s="51"/>
      <c r="I117" s="60"/>
    </row>
    <row r="118" spans="1:9" s="48" customFormat="1" ht="25.5">
      <c r="A118" s="57">
        <f t="shared" ca="1" si="1"/>
        <v>79</v>
      </c>
      <c r="B118" s="51" t="s">
        <v>259</v>
      </c>
      <c r="C118" s="51" t="s">
        <v>291</v>
      </c>
      <c r="D118" s="53"/>
      <c r="E118" s="53"/>
      <c r="F118" s="51"/>
      <c r="G118" s="51"/>
      <c r="H118" s="51"/>
      <c r="I118" s="60"/>
    </row>
    <row r="119" spans="1:9" s="48" customFormat="1" ht="25.5">
      <c r="A119" s="57"/>
      <c r="B119" s="231" t="s">
        <v>313</v>
      </c>
      <c r="C119" s="53" t="s">
        <v>314</v>
      </c>
      <c r="D119" s="53"/>
      <c r="E119" s="53"/>
      <c r="F119" s="51"/>
      <c r="G119" s="51"/>
      <c r="H119" s="51"/>
      <c r="I119" s="60"/>
    </row>
    <row r="120" spans="1:9" s="48" customFormat="1" ht="14.25">
      <c r="A120" s="57"/>
      <c r="B120" s="231" t="s">
        <v>280</v>
      </c>
      <c r="C120" s="53"/>
      <c r="D120" s="53"/>
      <c r="E120" s="53"/>
      <c r="F120" s="51"/>
      <c r="G120" s="51"/>
      <c r="H120" s="51"/>
      <c r="I120" s="60"/>
    </row>
    <row r="121" spans="1:9" s="48" customFormat="1" ht="14.25">
      <c r="A121" s="73"/>
      <c r="B121" s="204" t="s">
        <v>203</v>
      </c>
      <c r="C121" s="202"/>
      <c r="D121" s="203"/>
      <c r="E121" s="65"/>
      <c r="F121" s="62"/>
      <c r="G121" s="62"/>
      <c r="H121" s="62"/>
      <c r="I121" s="65"/>
    </row>
    <row r="122" spans="1:9" s="48" customFormat="1" ht="14.25">
      <c r="A122" s="61">
        <v>80</v>
      </c>
      <c r="B122" s="51" t="s">
        <v>271</v>
      </c>
      <c r="C122" s="51" t="s">
        <v>291</v>
      </c>
      <c r="D122" s="52"/>
      <c r="E122" s="53"/>
      <c r="F122" s="51"/>
      <c r="G122" s="51"/>
      <c r="H122" s="51"/>
      <c r="I122" s="61"/>
    </row>
    <row r="123" spans="1:9" s="48" customFormat="1" ht="14.25">
      <c r="A123" s="61">
        <f t="shared" ca="1" si="1"/>
        <v>81</v>
      </c>
      <c r="B123" s="51" t="s">
        <v>269</v>
      </c>
      <c r="C123" s="51" t="s">
        <v>291</v>
      </c>
      <c r="D123" s="59"/>
      <c r="E123" s="53"/>
      <c r="F123" s="51"/>
      <c r="G123" s="51"/>
      <c r="H123" s="51"/>
      <c r="I123" s="61"/>
    </row>
    <row r="124" spans="1:9" s="48" customFormat="1" ht="14.25">
      <c r="A124" s="61">
        <f t="shared" ref="A124:A131" ca="1" si="3">IF(OFFSET(A124,-1,0) ="",OFFSET(A124,-2,0)+1,OFFSET(A124,-1,0)+1 )</f>
        <v>82</v>
      </c>
      <c r="B124" s="51" t="s">
        <v>270</v>
      </c>
      <c r="C124" s="51" t="s">
        <v>291</v>
      </c>
      <c r="D124" s="53"/>
      <c r="E124" s="53"/>
      <c r="F124" s="51"/>
      <c r="G124" s="51"/>
      <c r="H124" s="51"/>
      <c r="I124" s="61"/>
    </row>
    <row r="125" spans="1:9" s="48" customFormat="1" ht="38.25">
      <c r="A125" s="61">
        <f t="shared" ca="1" si="3"/>
        <v>83</v>
      </c>
      <c r="B125" s="51" t="s">
        <v>310</v>
      </c>
      <c r="C125" s="51" t="s">
        <v>292</v>
      </c>
      <c r="D125" s="53"/>
      <c r="E125" s="59" t="s">
        <v>309</v>
      </c>
      <c r="F125" s="51"/>
      <c r="G125" s="51"/>
      <c r="H125" s="51"/>
      <c r="I125" s="61"/>
    </row>
    <row r="126" spans="1:9" s="48" customFormat="1" ht="25.5">
      <c r="A126" s="61">
        <f t="shared" ca="1" si="3"/>
        <v>84</v>
      </c>
      <c r="B126" s="51" t="s">
        <v>272</v>
      </c>
      <c r="C126" s="51"/>
      <c r="D126" s="59" t="s">
        <v>311</v>
      </c>
      <c r="E126" s="59"/>
      <c r="F126" s="51"/>
      <c r="G126" s="51"/>
      <c r="H126" s="51"/>
      <c r="I126" s="61"/>
    </row>
    <row r="127" spans="1:9" s="48" customFormat="1" ht="25.5">
      <c r="A127" s="61">
        <f t="shared" ca="1" si="3"/>
        <v>85</v>
      </c>
      <c r="B127" s="51" t="s">
        <v>273</v>
      </c>
      <c r="C127" s="51"/>
      <c r="D127" s="52" t="s">
        <v>312</v>
      </c>
      <c r="E127" s="53"/>
      <c r="F127" s="51"/>
      <c r="G127" s="51"/>
      <c r="H127" s="51"/>
      <c r="I127" s="61"/>
    </row>
    <row r="128" spans="1:9" s="48" customFormat="1" ht="25.5">
      <c r="A128" s="61">
        <f t="shared" ca="1" si="3"/>
        <v>86</v>
      </c>
      <c r="B128" s="51" t="s">
        <v>274</v>
      </c>
      <c r="C128" s="51"/>
      <c r="D128" s="59"/>
      <c r="E128" s="53"/>
      <c r="F128" s="51"/>
      <c r="G128" s="51"/>
      <c r="H128" s="51"/>
      <c r="I128" s="61"/>
    </row>
    <row r="129" spans="1:9" s="48" customFormat="1" ht="25.5">
      <c r="A129" s="61">
        <f t="shared" ca="1" si="3"/>
        <v>87</v>
      </c>
      <c r="B129" s="51" t="s">
        <v>275</v>
      </c>
      <c r="C129" s="51"/>
      <c r="D129" s="59"/>
      <c r="E129" s="53"/>
      <c r="F129" s="51"/>
      <c r="G129" s="51"/>
      <c r="H129" s="51"/>
      <c r="I129" s="61"/>
    </row>
    <row r="130" spans="1:9" s="48" customFormat="1" ht="25.5">
      <c r="A130" s="61">
        <f t="shared" ca="1" si="3"/>
        <v>88</v>
      </c>
      <c r="B130" s="51"/>
      <c r="C130" s="51"/>
      <c r="D130" s="59"/>
      <c r="E130" s="59" t="s">
        <v>308</v>
      </c>
      <c r="F130" s="51"/>
      <c r="G130" s="51"/>
      <c r="H130" s="51"/>
      <c r="I130" s="61"/>
    </row>
    <row r="131" spans="1:9" s="48" customFormat="1" ht="14.25">
      <c r="A131" s="61">
        <f t="shared" ca="1" si="3"/>
        <v>89</v>
      </c>
      <c r="B131" s="51"/>
      <c r="C131" s="51"/>
      <c r="D131" s="59"/>
      <c r="E131" s="53"/>
      <c r="F131" s="51"/>
      <c r="G131" s="51"/>
      <c r="H131" s="51"/>
      <c r="I131" s="61"/>
    </row>
  </sheetData>
  <mergeCells count="13">
    <mergeCell ref="F16:H16"/>
    <mergeCell ref="B19:D19"/>
    <mergeCell ref="B121:D121"/>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53:H53 F98:H98 F69:H69 F108:H108 F89:H89 F18:H20 F33:H33"/>
    <dataValidation type="list" allowBlank="1" showErrorMessage="1" sqref="F132:H189">
      <formula1>#REF!</formula1>
      <formula2>0</formula2>
    </dataValidation>
    <dataValidation type="list" allowBlank="1" sqref="F34:H52 F54:H68 F70:H88 F90:H97 F99:H107 F109:H131 F21:H32">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09" t="s">
        <v>114</v>
      </c>
      <c r="D2" s="209"/>
      <c r="E2" s="209"/>
      <c r="F2" s="209"/>
      <c r="G2" s="209"/>
      <c r="H2" s="81" t="s">
        <v>115</v>
      </c>
      <c r="I2" s="82"/>
      <c r="J2" s="82"/>
      <c r="K2" s="82"/>
      <c r="L2" s="82"/>
    </row>
    <row r="3" spans="1:12" s="80" customFormat="1" ht="23.25">
      <c r="A3" s="79"/>
      <c r="C3" s="210" t="s">
        <v>116</v>
      </c>
      <c r="D3" s="210"/>
      <c r="E3" s="152"/>
      <c r="F3" s="211" t="s">
        <v>117</v>
      </c>
      <c r="G3" s="211"/>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2" t="s">
        <v>118</v>
      </c>
      <c r="C6" s="212"/>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2" t="s">
        <v>148</v>
      </c>
      <c r="C14" s="212"/>
      <c r="D14" s="212"/>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AddNewAddress!D11</f>
        <v>0</v>
      </c>
      <c r="D18" s="100">
        <f>AddNewAddress!D12</f>
        <v>0</v>
      </c>
      <c r="E18" s="100">
        <f>AddNewAddress!D14</f>
        <v>0</v>
      </c>
      <c r="F18" s="100">
        <f>AddNewAddress!D13</f>
        <v>0</v>
      </c>
      <c r="G18" s="100">
        <f>AddNewAddress!D15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2" t="s">
        <v>158</v>
      </c>
      <c r="C23" s="212"/>
      <c r="D23" s="212"/>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13" t="s">
        <v>110</v>
      </c>
      <c r="H26" s="214"/>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07"/>
      <c r="H27" s="208"/>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07"/>
      <c r="H28" s="208"/>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07"/>
      <c r="H29" s="208"/>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07"/>
      <c r="H30" s="208"/>
    </row>
    <row r="31" spans="1:12" ht="20.25" customHeight="1">
      <c r="A31" s="96"/>
      <c r="B31" s="95" t="s">
        <v>99</v>
      </c>
      <c r="C31" s="95" t="e">
        <f>SUM(C27:C30)</f>
        <v>#REF!</v>
      </c>
      <c r="D31" s="95">
        <v>0</v>
      </c>
      <c r="E31" s="95">
        <v>0</v>
      </c>
      <c r="F31" s="95" t="e">
        <f>SUM(F27:F30)</f>
        <v>#REF!</v>
      </c>
      <c r="G31" s="207"/>
      <c r="H31" s="208"/>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15" t="s">
        <v>127</v>
      </c>
      <c r="G34" s="216"/>
    </row>
    <row r="35" spans="1:12" s="121" customFormat="1">
      <c r="A35" s="117"/>
      <c r="B35" s="118" t="s">
        <v>174</v>
      </c>
      <c r="C35" s="122" t="s">
        <v>175</v>
      </c>
      <c r="D35" s="122" t="s">
        <v>176</v>
      </c>
      <c r="E35" s="122" t="s">
        <v>132</v>
      </c>
      <c r="F35" s="218"/>
      <c r="G35" s="219"/>
      <c r="H35" s="120"/>
      <c r="I35" s="120"/>
      <c r="J35" s="120"/>
      <c r="K35" s="120"/>
      <c r="L35" s="120"/>
    </row>
    <row r="36" spans="1:12">
      <c r="A36" s="96">
        <v>1</v>
      </c>
      <c r="B36" s="97" t="s">
        <v>112</v>
      </c>
      <c r="C36" s="100" t="s">
        <v>177</v>
      </c>
      <c r="D36" s="100" t="s">
        <v>169</v>
      </c>
      <c r="E36" s="100" t="s">
        <v>138</v>
      </c>
      <c r="F36" s="207"/>
      <c r="G36" s="208"/>
    </row>
    <row r="37" spans="1:12" ht="20.25" customHeight="1">
      <c r="A37" s="96">
        <v>2</v>
      </c>
      <c r="B37" s="97" t="s">
        <v>111</v>
      </c>
      <c r="C37" s="100" t="s">
        <v>178</v>
      </c>
      <c r="D37" s="100" t="s">
        <v>169</v>
      </c>
      <c r="E37" s="100" t="s">
        <v>138</v>
      </c>
      <c r="F37" s="207"/>
      <c r="G37" s="208"/>
    </row>
    <row r="38" spans="1:12" ht="20.25" customHeight="1">
      <c r="A38" s="102"/>
      <c r="B38" s="103"/>
      <c r="C38" s="104"/>
      <c r="D38" s="104"/>
      <c r="E38" s="104"/>
      <c r="F38" s="104"/>
      <c r="G38" s="104"/>
      <c r="H38" s="104"/>
    </row>
    <row r="39" spans="1:12" ht="21.75" customHeight="1">
      <c r="B39" s="212" t="s">
        <v>179</v>
      </c>
      <c r="C39" s="212"/>
      <c r="D39" s="90"/>
      <c r="E39" s="90"/>
      <c r="F39" s="90"/>
      <c r="G39" s="91"/>
      <c r="H39" s="91"/>
    </row>
    <row r="40" spans="1:12">
      <c r="B40" s="92" t="s">
        <v>180</v>
      </c>
      <c r="C40" s="93"/>
      <c r="D40" s="93"/>
      <c r="E40" s="93"/>
      <c r="F40" s="93"/>
      <c r="G40" s="94"/>
    </row>
    <row r="41" spans="1:12" ht="18.75" customHeight="1">
      <c r="A41" s="95" t="s">
        <v>58</v>
      </c>
      <c r="B41" s="155" t="s">
        <v>62</v>
      </c>
      <c r="C41" s="217" t="s">
        <v>181</v>
      </c>
      <c r="D41" s="217"/>
      <c r="E41" s="217" t="s">
        <v>182</v>
      </c>
      <c r="F41" s="217"/>
      <c r="G41" s="217"/>
      <c r="H41" s="95" t="s">
        <v>183</v>
      </c>
    </row>
    <row r="42" spans="1:12" ht="34.5" customHeight="1">
      <c r="A42" s="96">
        <v>1</v>
      </c>
      <c r="B42" s="156" t="s">
        <v>184</v>
      </c>
      <c r="C42" s="220" t="s">
        <v>185</v>
      </c>
      <c r="D42" s="220"/>
      <c r="E42" s="220" t="s">
        <v>186</v>
      </c>
      <c r="F42" s="220"/>
      <c r="G42" s="220"/>
      <c r="H42" s="105"/>
    </row>
    <row r="43" spans="1:12" ht="34.5" customHeight="1">
      <c r="A43" s="96">
        <v>2</v>
      </c>
      <c r="B43" s="156" t="s">
        <v>184</v>
      </c>
      <c r="C43" s="220" t="s">
        <v>185</v>
      </c>
      <c r="D43" s="220"/>
      <c r="E43" s="220" t="s">
        <v>186</v>
      </c>
      <c r="F43" s="220"/>
      <c r="G43" s="220"/>
      <c r="H43" s="105"/>
    </row>
    <row r="44" spans="1:12" ht="34.5" customHeight="1">
      <c r="A44" s="96">
        <v>3</v>
      </c>
      <c r="B44" s="156" t="s">
        <v>184</v>
      </c>
      <c r="C44" s="220" t="s">
        <v>185</v>
      </c>
      <c r="D44" s="220"/>
      <c r="E44" s="220" t="s">
        <v>186</v>
      </c>
      <c r="F44" s="220"/>
      <c r="G44" s="220"/>
      <c r="H44" s="105"/>
    </row>
    <row r="45" spans="1:12">
      <c r="B45" s="106"/>
      <c r="C45" s="106"/>
      <c r="D45" s="106"/>
      <c r="E45" s="107"/>
      <c r="F45" s="93"/>
      <c r="G45" s="94"/>
    </row>
    <row r="46" spans="1:12" ht="21.75" customHeight="1">
      <c r="B46" s="212" t="s">
        <v>187</v>
      </c>
      <c r="C46" s="212"/>
      <c r="D46" s="90"/>
      <c r="E46" s="90"/>
      <c r="F46" s="90"/>
      <c r="G46" s="91"/>
      <c r="H46" s="91"/>
    </row>
    <row r="47" spans="1:12">
      <c r="B47" s="92" t="s">
        <v>188</v>
      </c>
      <c r="C47" s="106"/>
      <c r="D47" s="106"/>
      <c r="E47" s="107"/>
      <c r="F47" s="93"/>
      <c r="G47" s="94"/>
    </row>
    <row r="48" spans="1:12" s="109" customFormat="1" ht="21" customHeight="1">
      <c r="A48" s="223" t="s">
        <v>58</v>
      </c>
      <c r="B48" s="225" t="s">
        <v>189</v>
      </c>
      <c r="C48" s="215" t="s">
        <v>190</v>
      </c>
      <c r="D48" s="227"/>
      <c r="E48" s="227"/>
      <c r="F48" s="216"/>
      <c r="G48" s="228" t="s">
        <v>157</v>
      </c>
      <c r="H48" s="228" t="s">
        <v>189</v>
      </c>
      <c r="I48" s="221" t="s">
        <v>191</v>
      </c>
      <c r="J48" s="108"/>
      <c r="K48" s="108"/>
      <c r="L48" s="108"/>
    </row>
    <row r="49" spans="1:9">
      <c r="A49" s="224"/>
      <c r="B49" s="226"/>
      <c r="C49" s="110" t="s">
        <v>166</v>
      </c>
      <c r="D49" s="110" t="s">
        <v>167</v>
      </c>
      <c r="E49" s="111" t="s">
        <v>168</v>
      </c>
      <c r="F49" s="111" t="s">
        <v>169</v>
      </c>
      <c r="G49" s="229"/>
      <c r="H49" s="229"/>
      <c r="I49" s="222"/>
    </row>
    <row r="50" spans="1:9" ht="38.25">
      <c r="A50" s="224"/>
      <c r="B50" s="226"/>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terms/"/>
    <ds:schemaRef ds:uri="http://www.w3.org/XML/1998/namespace"/>
    <ds:schemaRef ds:uri="cabca498-5e2a-459c-ade0-601c6a98c846"/>
    <ds:schemaRef ds:uri="http://schemas.microsoft.com/office/2006/metadata/properties"/>
    <ds:schemaRef ds:uri="044e8ed5-b60c-40cd-b477-04c240ccf9c3"/>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AddNewAddress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2022-10-28T10:06:53Z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