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3\"/>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3"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l="1"/>
  <c r="A24" i="8" s="1"/>
  <c r="A25" i="8" s="1"/>
  <c r="A26" i="8" l="1"/>
  <c r="A27" i="8" l="1"/>
  <c r="A28" i="8" s="1"/>
  <c r="A130" i="8"/>
  <c r="A131" i="8" s="1"/>
  <c r="A132" i="8" s="1"/>
  <c r="A133" i="8" l="1"/>
  <c r="A134" i="8" s="1"/>
  <c r="F30" i="10"/>
  <c r="F29" i="10"/>
  <c r="F28" i="10"/>
  <c r="F27" i="10"/>
  <c r="E30" i="10"/>
  <c r="E29" i="10"/>
  <c r="E28" i="10"/>
  <c r="E27" i="10"/>
  <c r="D30" i="10"/>
  <c r="D29" i="10"/>
  <c r="D28" i="10"/>
  <c r="D27" i="10"/>
  <c r="A135" i="8" l="1"/>
  <c r="A136" i="8" s="1"/>
  <c r="C30" i="10"/>
  <c r="C29" i="10"/>
  <c r="C28" i="10"/>
  <c r="C27" i="10"/>
  <c r="A137" i="8" l="1"/>
  <c r="A138" i="8" s="1"/>
  <c r="A139" i="8" s="1"/>
  <c r="A140" i="8" s="1"/>
  <c r="A141" i="8" s="1"/>
  <c r="C31" i="10"/>
  <c r="F52" i="10" s="1"/>
  <c r="C19" i="10"/>
  <c r="C11" i="8"/>
  <c r="B11" i="8"/>
  <c r="D11" i="8"/>
  <c r="C18" i="10" s="1"/>
  <c r="G19" i="10"/>
  <c r="E19" i="10"/>
  <c r="F19" i="10"/>
  <c r="D19" i="10"/>
  <c r="F31" i="10"/>
  <c r="D15" i="8"/>
  <c r="G18" i="10" s="1"/>
  <c r="G20" i="10" s="1"/>
  <c r="C15" i="8"/>
  <c r="B15" i="8"/>
  <c r="A142" i="8" l="1"/>
  <c r="A144" i="8" s="1"/>
  <c r="A146" i="8" s="1"/>
  <c r="A148" i="8" s="1"/>
  <c r="A149" i="8" s="1"/>
  <c r="C20" i="10"/>
  <c r="A29" i="8"/>
  <c r="D14" i="8"/>
  <c r="E18" i="10" s="1"/>
  <c r="E20" i="10" s="1"/>
  <c r="C14" i="8"/>
  <c r="B14" i="8"/>
  <c r="D13" i="8"/>
  <c r="C13" i="8"/>
  <c r="B13" i="8"/>
  <c r="D12" i="8"/>
  <c r="D18" i="10" s="1"/>
  <c r="D20" i="10" s="1"/>
  <c r="C12" i="8"/>
  <c r="B12" i="8"/>
  <c r="D9" i="8"/>
  <c r="C9" i="8"/>
  <c r="B9" i="8"/>
  <c r="A30" i="8" l="1"/>
  <c r="A31" i="8" s="1"/>
  <c r="B10" i="8"/>
  <c r="D10" i="8"/>
  <c r="F18" i="10"/>
  <c r="F20" i="10" s="1"/>
  <c r="D21" i="10" s="1"/>
  <c r="G52" i="10" s="1"/>
  <c r="C10" i="8"/>
  <c r="A32" i="8" l="1"/>
  <c r="A33" i="8" s="1"/>
  <c r="A34" i="8" s="1"/>
  <c r="A150" i="8" l="1"/>
  <c r="A151" i="8" s="1"/>
  <c r="A152" i="8" s="1"/>
  <c r="A153" i="8" s="1"/>
  <c r="A154" i="8" s="1"/>
  <c r="A155" i="8" s="1"/>
  <c r="A156" i="8" s="1"/>
  <c r="A157" i="8" s="1"/>
  <c r="A35" i="8"/>
  <c r="A36" i="8" s="1"/>
  <c r="A37" i="8" s="1"/>
  <c r="A38" i="8" s="1"/>
  <c r="A39" i="8" s="1"/>
  <c r="A40" i="8" s="1"/>
  <c r="A41" i="8" l="1"/>
  <c r="A42" i="8" s="1"/>
  <c r="A43" i="8" s="1"/>
  <c r="A45" i="8" s="1"/>
  <c r="A46" i="8" s="1"/>
  <c r="A47" i="8" s="1"/>
  <c r="A48" i="8" s="1"/>
  <c r="A49" i="8" l="1"/>
  <c r="A50" i="8" s="1"/>
  <c r="A52" i="8" s="1"/>
  <c r="A53" i="8" s="1"/>
  <c r="A54" i="8" s="1"/>
  <c r="A55" i="8" s="1"/>
  <c r="A57" i="8" s="1"/>
  <c r="A58" i="8" s="1"/>
  <c r="A59" i="8" s="1"/>
  <c r="A60" i="8" s="1"/>
  <c r="A61" i="8" s="1"/>
  <c r="A62" i="8" s="1"/>
  <c r="A63" i="8" s="1"/>
  <c r="A64" i="8" s="1"/>
  <c r="A65"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2" i="8" s="1"/>
  <c r="A103" i="8" s="1"/>
  <c r="A104" i="8" s="1"/>
  <c r="A105" i="8" s="1"/>
  <c r="A106" i="8" s="1"/>
  <c r="A107" i="8" s="1"/>
  <c r="A108" i="8" s="1"/>
  <c r="A110" i="8" s="1"/>
  <c r="A111" i="8" s="1"/>
  <c r="A112" i="8" s="1"/>
  <c r="A113" i="8" s="1"/>
  <c r="A114" i="8" s="1"/>
  <c r="A115" i="8" s="1"/>
  <c r="A116" i="8" s="1"/>
  <c r="A117" i="8" s="1"/>
  <c r="A118" i="8" s="1"/>
  <c r="A119" i="8" s="1"/>
  <c r="A120" i="8" s="1"/>
  <c r="A121" i="8" s="1"/>
  <c r="A122" i="8" s="1"/>
  <c r="A124" i="8" s="1"/>
  <c r="A125" i="8" s="1"/>
  <c r="A126"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46" authorId="1" shapeId="0">
      <text>
        <r>
          <rPr>
            <b/>
            <sz val="9"/>
            <color indexed="81"/>
            <rFont val="Tahoma"/>
            <family val="2"/>
          </rPr>
          <t>Nguyen Dao Thi Binh:</t>
        </r>
        <r>
          <rPr>
            <sz val="9"/>
            <color indexed="81"/>
            <rFont val="Tahoma"/>
            <family val="2"/>
          </rPr>
          <t xml:space="preserve">
Bug ID: 13050</t>
        </r>
      </text>
    </comment>
    <comment ref="F155" authorId="1" shapeId="0">
      <text>
        <r>
          <rPr>
            <b/>
            <sz val="9"/>
            <color indexed="81"/>
            <rFont val="Tahoma"/>
            <family val="2"/>
          </rPr>
          <t>Nguyen Dao Thi Binh:</t>
        </r>
        <r>
          <rPr>
            <sz val="9"/>
            <color indexed="81"/>
            <rFont val="Tahoma"/>
            <family val="2"/>
          </rPr>
          <t xml:space="preserve">
Bug ID: 13159</t>
        </r>
      </text>
    </comment>
    <comment ref="F157"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<sst xmlns="http://schemas.openxmlformats.org/spreadsheetml/2006/main" count="333" uniqueCount="256">
  <si>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</si>
  <si>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</si>
  <si>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</si>
  <si>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</si>
  <si>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</si>
  <si>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</si>
  <si>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</si>
  <si>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</si>
  <si>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</si>
  <si>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</si>
  <si>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</si>
  <si>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</si>
  <si>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</si>
  <si>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</si>
  <si>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</si>
  <si>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</si>
  <si>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</si>
  <si>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</si>
  <si>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</si>
  <si>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</si>
  <si>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</si>
  <si>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</si>
  <si>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</si>
  <si>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</si>
  <si>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</si>
  <si>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</si>
  <si>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</si>
  <si>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</si>
  <si>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</si>
  <si>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</si>
  <si>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</si>
  <si>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</si>
  <si>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</si>
  <si>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</si>
  <si>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</si>
  <si>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</si>
  <si>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</si>
  <si>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</si>
  <si>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</si>
  <si>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</si>
  <si>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</si>
  <si>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</si>
  <si>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</si>
  <si>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</si>
  <si>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</si>
  <si>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</si>
  <si>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</si>
  <si>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</si>
  <si>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</si>
  <si>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</si>
  <si>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</si>
  <si>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</si>
  <si>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</si>
  <si>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</si>
  <si>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</si>
  <si>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</si>
  <si>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</si>
  <si>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</si>
  <si>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</si>
  <si>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</si>
  <si>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</si>
  <si>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</si>
  <si>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</si>
  <si>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</si>
  <si>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</si>
  <si>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</si>
  <si>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</si>
  <si>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</si>
  <si>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</si>
  <si>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</si>
  <si>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</si>
  <si>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</si>
  <si>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</si>
  <si>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</si>
  <si>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</si>
  <si>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</si>
  <si>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</si>
  <si>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</si>
  <si>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</si>
  <si>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</si>
  <si>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</si>
  <si>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</si>
  <si>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</si>
  <si>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</si>
  <si>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</si>
  <si>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</si>
  <si>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</si>
  <si>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</si>
  <si>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</si>
  <si>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</si>
  <si>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</si>
  <si>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</si>
  <si>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</si>
  <si>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</si>
  <si>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</si>
  <si>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</si>
  <si>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</si>
  <si>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</si>
  <si>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</si>
  <si>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</si>
  <si>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</si>
  <si>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</si>
  <si>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</si>
  <si>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</si>
  <si>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</si>
  <si>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</si>
  <si>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</si>
  <si>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</si>
  <si>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</si>
  <si>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</si>
  <si>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</si>
  <si>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</si>
  <si>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</si>
  <si>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</si>
  <si>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</si>
  <si>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</si>
  <si>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</si>
  <si>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</si>
  <si>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</si>
  <si>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</si>
  <si>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</si>
  <si>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</si>
  <si>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</si>
  <si>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</si>
  <si>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</si>
  <si>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</si>
  <si>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</si>
  <si>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</si>
  <si>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</si>
  <si>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</si>
  <si>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</si>
  <si>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</si>
  <si>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</si>
  <si>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</si>
  <si>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</si>
  <si>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</si>
  <si>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</si>
  <si>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</si>
  <si>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</si>
  <si>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</si>
  <si>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</si>
  <si>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</si>
  <si>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</si>
  <si>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</si>
  <si>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</si>
  <si>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</si>
  <si>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</si>
  <si>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</si>
  <si>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</si>
  <si>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</si>
  <si>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</si>
  <si>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</si>
  <si>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</si>
  <si>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</si>
  <si>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</si>
  <si>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</si>
  <si>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</si>
  <si>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</si>
  <si>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</si>
  <si>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</si>
  <si>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</si>
  <si>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</si>
  <si>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</si>
  <si>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</si>
  <si>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</si>
  <si>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</si>
  <si>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</si>
  <si>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</si>
  <si>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</si>
  <si>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</si>
  <si>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</si>
  <si>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</si>
  <si>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</si>
  <si>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</si>
  <si>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</si>
  <si>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</si>
  <si>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</si>
  <si>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</si>
  <si>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</si>
  <si>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</si>
  <si>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</si>
  <si>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</si>
  <si>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</si>
  <si>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</si>
  <si>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</si>
  <si>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</si>
  <si>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</si>
  <si>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</si>
  <si>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</si>
  <si>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</si>
  <si>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</si>
  <si>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</si>
  <si>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</si>
  <si>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</si>
  <si>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</si>
  <si>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</si>
  <si>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</si>
  <si>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</si>
  <si>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</si>
  <si>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</si>
  <si>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UI (refer to UI Checklist)</t>
  </si>
  <si>
    <t xml:space="preserve">Verify the validation of each field in requirements and function sign up
</t>
  </si>
  <si>
    <t>2. Function</t>
  </si>
  <si>
    <t>Search Product function by Search box</t>
  </si>
  <si>
    <t>2.1. Search box</t>
  </si>
  <si>
    <t>Verify search working by adding keyword and pressing the Enter key from the keyboard</t>
  </si>
  <si>
    <t>Verify search working by adding keyword and clicking on the Search button</t>
  </si>
  <si>
    <t>Check the Search Product function with one keyword by entering Product Name</t>
  </si>
  <si>
    <t>Check the Search Product function with one keyword by entering Category Name</t>
  </si>
  <si>
    <t>Check the Search Product function with one keyword by entering Brand Name</t>
  </si>
  <si>
    <t>Check the Search Product function with one keyword by entering Supplier Name</t>
  </si>
  <si>
    <t>Check the Search Product function with many keywords by entering Product/Category/Brand/Supplier Name</t>
  </si>
  <si>
    <t>Check the Search Product function when inputting a part of the keyword in case the keyword has more than 1 word</t>
  </si>
  <si>
    <t>Check the Search Product function when inputting the full keyword in case the keyword has more than 1 word</t>
  </si>
  <si>
    <t>Verify default value of the Search box is blank</t>
  </si>
  <si>
    <t>Check the Search Product function when changing the position of search keyword in case of many keywords</t>
  </si>
  <si>
    <t>Check the Search Product function when leaving the Search box blank</t>
  </si>
  <si>
    <t>Check the Search Product function when inputting space(s) only in the Search box</t>
  </si>
  <si>
    <t>Check the Search Product function when inputting special characters in the Search box</t>
  </si>
  <si>
    <t>Check the Search Product function when inputting a URL or code in the Search box</t>
  </si>
  <si>
    <t>Check the Search Product function when using wildcard</t>
  </si>
  <si>
    <t>Verify that redundant sapce(s) between keywords will be trim at the result</t>
  </si>
  <si>
    <t>Verify that space(s) before keyword(s) will be trim at the result</t>
  </si>
  <si>
    <t>Verify that space(s) after/at the end of keyword(s) will be trim at the result</t>
  </si>
  <si>
    <t>Check the Search Product function with the keywords shown in the Search History</t>
  </si>
  <si>
    <t>Check the Search Product function with the keywords suggested in the Search Suggestion</t>
  </si>
  <si>
    <t>Check the Search Product function when inputting keywords with case sensitive (UpperCase/LowerCase)</t>
  </si>
  <si>
    <t>2.2. Search Suggestion</t>
  </si>
  <si>
    <t>Check the Search Suggestion when inputting keyword(s) that doesn't match with any suggestion</t>
  </si>
  <si>
    <t>Check the Search Suggestion when inputting 1 character</t>
  </si>
  <si>
    <t>Check the Search Suggestion with default value (no inputted value)</t>
  </si>
  <si>
    <t>Check the Search Suggestion when inputting many characters</t>
  </si>
  <si>
    <t>Check the Search Suggestion when inputting 1 keyword</t>
  </si>
  <si>
    <t>Check the Search Suggestion when inputting many keywords</t>
  </si>
  <si>
    <t>Check displaying Search History when there is no search history recorded</t>
  </si>
  <si>
    <t>2.3. Search History</t>
  </si>
  <si>
    <t>Check displaying Search History when there is only one search history recorded</t>
  </si>
  <si>
    <t>Check displaying Search History when there are many search history recorded</t>
  </si>
  <si>
    <t>Verify that Seach History will be clear after clicking on Clear button</t>
  </si>
  <si>
    <t>2.4. Pagination</t>
  </si>
  <si>
    <t>Check the pagination when there are less than 10 items found</t>
  </si>
  <si>
    <t>Check the pagination when there are 10 items found</t>
  </si>
  <si>
    <t xml:space="preserve">Check the pagination when there are more than 10 items found and verify that pagination added </t>
  </si>
  <si>
    <t>Verify that the Previous button will be disable when user is in the 1st Page</t>
  </si>
  <si>
    <t>Verify that the Previous button will be disable when user is not in the 1st Page</t>
  </si>
  <si>
    <t>Verify that the Next button will be disable when user is in the last Page</t>
  </si>
  <si>
    <t>Verify that the Next button will be disable when user is not in the last Page</t>
  </si>
  <si>
    <t>Verify that user can click on the numbers except the number of current page to access to the corresponding page</t>
  </si>
  <si>
    <t>Check the Product list when clicking on Next, Previous and Page number</t>
  </si>
  <si>
    <t>2.4. Sort</t>
  </si>
  <si>
    <t>Check the Search Product function when inputing search criteria/keyword that doesn't match with database and verify that if search criteria is not match, page will display message "Search No Resulr"</t>
  </si>
  <si>
    <t>Verify the default value of sort function</t>
  </si>
  <si>
    <t>Check the sort function "Price low to high" when there is only 1 result page</t>
  </si>
  <si>
    <t>Check the sort function "Price high to low" when there is only 1 result page</t>
  </si>
  <si>
    <t>Check the sort function "Price low to high" when there is pagination (more than 1 result page)</t>
  </si>
  <si>
    <t>Check the sort function "Price high to low" when there is pagination (more than 1 result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</si>
</sst>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52" fillId="32" borderId="15" xfId="5" applyFont="1" applyFill="1" applyBorder="1" applyAlignment="1">
      <alignment horizontal="center" vertical="center"/>
    </xf>
    <xf numFmtId="0" fontId="52" fillId="32" borderId="11" xfId="5" applyFont="1" applyFill="1" applyBorder="1" applyAlignment="1">
      <alignment horizontal="center" vertical="center"/>
    </xf>
    <xf numFmtId="0" fontId="1" fillId="32" borderId="6" xfId="5" applyFont="1" applyFill="1" applyBorder="1" applyAlignment="1">
      <alignment horizontal="left" vertical="center"/>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7" t="s">
        <v>2</v>
      </c>
      <c r="B4" s="178"/>
      <c r="C4" s="178"/>
      <c r="D4" s="178"/>
      <c r="E4" s="179"/>
      <c r="F4" s="18"/>
    </row>
    <row r="5" spans="1:6">
      <c r="A5" s="180" t="s">
        <v>3</v>
      </c>
      <c r="B5" s="180"/>
      <c r="C5" s="181" t="s">
        <v>4</v>
      </c>
      <c r="D5" s="181"/>
      <c r="E5" s="181"/>
      <c r="F5" s="18"/>
    </row>
    <row r="6" spans="1:6" ht="29.25" customHeight="1">
      <c r="A6" s="182" t="s">
        <v>5</v>
      </c>
      <c r="B6" s="183"/>
      <c r="C6" s="176" t="s">
        <v>6</v>
      </c>
      <c r="D6" s="176"/>
      <c r="E6" s="176"/>
      <c r="F6" s="18"/>
    </row>
    <row r="7" spans="1:6" ht="29.25" customHeight="1">
      <c r="A7" s="140"/>
      <c r="B7" s="140"/>
      <c r="C7" s="141"/>
      <c r="D7" s="141"/>
      <c r="E7" s="141"/>
      <c r="F7" s="18"/>
    </row>
    <row r="8" spans="1:6" s="142" customFormat="1" ht="29.25" customHeight="1">
      <c r="A8" s="174" t="s">
        <v>7</v>
      </c>
      <c r="B8" s="175"/>
      <c r="C8" s="175"/>
      <c r="D8" s="175"/>
      <c r="E8" s="175"/>
      <c r="F8" s="175"/>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6" t="s">
        <v>23</v>
      </c>
      <c r="B13" s="176"/>
      <c r="C13" s="176"/>
      <c r="D13" s="176"/>
      <c r="E13" s="176"/>
      <c r="F13" s="17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89" t="s">
        <v>25</v>
      </c>
      <c r="C2" s="189"/>
      <c r="D2" s="189"/>
      <c r="E2" s="189"/>
      <c r="F2" s="189"/>
      <c r="G2" s="189"/>
      <c r="H2" s="189"/>
      <c r="I2" s="189"/>
      <c r="J2" s="187" t="s">
        <v>26</v>
      </c>
      <c r="K2" s="187"/>
    </row>
    <row r="3" spans="1:11" ht="28.5" customHeight="1">
      <c r="B3" s="190" t="s">
        <v>27</v>
      </c>
      <c r="C3" s="190"/>
      <c r="D3" s="190"/>
      <c r="E3" s="190"/>
      <c r="F3" s="188" t="s">
        <v>28</v>
      </c>
      <c r="G3" s="188"/>
      <c r="H3" s="188"/>
      <c r="I3" s="188"/>
      <c r="J3" s="187"/>
      <c r="K3" s="187"/>
    </row>
    <row r="4" spans="1:11" ht="18" customHeight="1">
      <c r="B4" s="148"/>
      <c r="C4" s="148"/>
      <c r="D4" s="148"/>
      <c r="E4" s="148"/>
      <c r="F4" s="147"/>
      <c r="G4" s="147"/>
      <c r="H4" s="147"/>
      <c r="I4" s="147"/>
      <c r="J4" s="146"/>
      <c r="K4" s="146"/>
    </row>
    <row r="6" spans="1:11" ht="23.25">
      <c r="A6" s="4" t="s">
        <v>29</v>
      </c>
    </row>
    <row r="7" spans="1:11">
      <c r="A7" s="194" t="s">
        <v>30</v>
      </c>
      <c r="B7" s="194"/>
      <c r="C7" s="194"/>
      <c r="D7" s="194"/>
      <c r="E7" s="194"/>
      <c r="F7" s="194"/>
      <c r="G7" s="194"/>
      <c r="H7" s="194"/>
      <c r="I7" s="194"/>
    </row>
    <row r="8" spans="1:11" ht="20.25" customHeight="1">
      <c r="A8" s="194"/>
      <c r="B8" s="194"/>
      <c r="C8" s="194"/>
      <c r="D8" s="194"/>
      <c r="E8" s="194"/>
      <c r="F8" s="194"/>
      <c r="G8" s="194"/>
      <c r="H8" s="194"/>
      <c r="I8" s="194"/>
    </row>
    <row r="9" spans="1:11">
      <c r="A9" s="194" t="s">
        <v>31</v>
      </c>
      <c r="B9" s="194"/>
      <c r="C9" s="194"/>
      <c r="D9" s="194"/>
      <c r="E9" s="194"/>
      <c r="F9" s="194"/>
      <c r="G9" s="194"/>
      <c r="H9" s="194"/>
      <c r="I9" s="194"/>
    </row>
    <row r="10" spans="1:11" ht="21" customHeight="1">
      <c r="A10" s="194"/>
      <c r="B10" s="194"/>
      <c r="C10" s="194"/>
      <c r="D10" s="194"/>
      <c r="E10" s="194"/>
      <c r="F10" s="194"/>
      <c r="G10" s="194"/>
      <c r="H10" s="194"/>
      <c r="I10" s="194"/>
    </row>
    <row r="11" spans="1:11" ht="14.25">
      <c r="A11" s="195" t="s">
        <v>32</v>
      </c>
      <c r="B11" s="195"/>
      <c r="C11" s="195"/>
      <c r="D11" s="195"/>
      <c r="E11" s="195"/>
      <c r="F11" s="195"/>
      <c r="G11" s="195"/>
      <c r="H11" s="195"/>
      <c r="I11" s="195"/>
    </row>
    <row r="12" spans="1:11">
      <c r="A12" s="3"/>
      <c r="B12" s="3"/>
      <c r="C12" s="3"/>
      <c r="D12" s="3"/>
      <c r="E12" s="3"/>
      <c r="F12" s="3"/>
      <c r="G12" s="3"/>
      <c r="H12" s="3"/>
      <c r="I12" s="3"/>
    </row>
    <row r="13" spans="1:11" ht="23.25">
      <c r="A13" s="4" t="s">
        <v>33</v>
      </c>
    </row>
    <row r="14" spans="1:11">
      <c r="A14" s="130" t="s">
        <v>34</v>
      </c>
      <c r="B14" s="191" t="s">
        <v>35</v>
      </c>
      <c r="C14" s="192"/>
      <c r="D14" s="192"/>
      <c r="E14" s="192"/>
      <c r="F14" s="192"/>
      <c r="G14" s="192"/>
      <c r="H14" s="192"/>
      <c r="I14" s="192"/>
      <c r="J14" s="192"/>
      <c r="K14" s="193"/>
    </row>
    <row r="15" spans="1:11" ht="14.25" customHeight="1">
      <c r="A15" s="130" t="s">
        <v>36</v>
      </c>
      <c r="B15" s="191" t="s">
        <v>37</v>
      </c>
      <c r="C15" s="192"/>
      <c r="D15" s="192"/>
      <c r="E15" s="192"/>
      <c r="F15" s="192"/>
      <c r="G15" s="192"/>
      <c r="H15" s="192"/>
      <c r="I15" s="192"/>
      <c r="J15" s="192"/>
      <c r="K15" s="193"/>
    </row>
    <row r="16" spans="1:11" ht="14.25" customHeight="1">
      <c r="A16" s="130"/>
      <c r="B16" s="191" t="s">
        <v>38</v>
      </c>
      <c r="C16" s="192"/>
      <c r="D16" s="192"/>
      <c r="E16" s="192"/>
      <c r="F16" s="192"/>
      <c r="G16" s="192"/>
      <c r="H16" s="192"/>
      <c r="I16" s="192"/>
      <c r="J16" s="192"/>
      <c r="K16" s="193"/>
    </row>
    <row r="17" spans="1:14" ht="14.25" customHeight="1">
      <c r="A17" s="130"/>
      <c r="B17" s="191" t="s">
        <v>39</v>
      </c>
      <c r="C17" s="192"/>
      <c r="D17" s="192"/>
      <c r="E17" s="192"/>
      <c r="F17" s="192"/>
      <c r="G17" s="192"/>
      <c r="H17" s="192"/>
      <c r="I17" s="192"/>
      <c r="J17" s="192"/>
      <c r="K17" s="193"/>
    </row>
    <row r="19" spans="1:14" ht="23.25">
      <c r="A19" s="4" t="s">
        <v>40</v>
      </c>
    </row>
    <row r="20" spans="1:14">
      <c r="A20" s="130" t="s">
        <v>41</v>
      </c>
      <c r="B20" s="191" t="s">
        <v>42</v>
      </c>
      <c r="C20" s="192"/>
      <c r="D20" s="192"/>
      <c r="E20" s="192"/>
      <c r="F20" s="192"/>
      <c r="G20" s="193"/>
    </row>
    <row r="21" spans="1:14" ht="12.75" customHeight="1">
      <c r="A21" s="130" t="s">
        <v>43</v>
      </c>
      <c r="B21" s="191" t="s">
        <v>44</v>
      </c>
      <c r="C21" s="192"/>
      <c r="D21" s="192"/>
      <c r="E21" s="192"/>
      <c r="F21" s="192"/>
      <c r="G21" s="193"/>
    </row>
    <row r="22" spans="1:14" ht="12.75" customHeight="1">
      <c r="A22" s="130" t="s">
        <v>45</v>
      </c>
      <c r="B22" s="191" t="s">
        <v>46</v>
      </c>
      <c r="C22" s="192"/>
      <c r="D22" s="192"/>
      <c r="E22" s="192"/>
      <c r="F22" s="192"/>
      <c r="G22" s="193"/>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84" t="s">
        <v>51</v>
      </c>
      <c r="C29" s="185"/>
      <c r="D29" s="186"/>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6" t="s">
        <v>56</v>
      </c>
      <c r="B2" s="196"/>
      <c r="C2" s="196"/>
      <c r="D2" s="196"/>
      <c r="E2" s="196"/>
      <c r="F2" s="196"/>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9" t="s">
        <v>70</v>
      </c>
      <c r="B2" s="199"/>
      <c r="C2" s="199"/>
      <c r="D2" s="199"/>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7" t="s">
        <v>91</v>
      </c>
      <c r="B16" s="197"/>
      <c r="C16" s="30"/>
      <c r="D16" s="31"/>
    </row>
    <row r="17" spans="1:4" ht="14.25">
      <c r="A17" s="198" t="s">
        <v>92</v>
      </c>
      <c r="B17" s="19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7"/>
  <sheetViews>
    <sheetView showGridLines="0" tabSelected="1" topLeftCell="A62" zoomScaleNormal="100" workbookViewId="0">
      <selection activeCell="C70" sqref="C70"/>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0"/>
      <c r="B1" s="200"/>
      <c r="C1" s="200"/>
      <c r="D1" s="200"/>
      <c r="E1" s="34"/>
      <c r="F1" s="34"/>
      <c r="G1" s="34"/>
      <c r="H1" s="34"/>
      <c r="I1" s="34"/>
      <c r="J1" s="34"/>
    </row>
    <row r="2" spans="1:24" s="1" customFormat="1" ht="31.5" customHeight="1">
      <c r="A2" s="201" t="s">
        <v>70</v>
      </c>
      <c r="B2" s="201"/>
      <c r="C2" s="201"/>
      <c r="D2" s="201"/>
      <c r="E2" s="212"/>
      <c r="F2" s="23"/>
      <c r="G2" s="23"/>
      <c r="H2" s="23"/>
      <c r="I2" s="23"/>
      <c r="J2" s="23"/>
    </row>
    <row r="3" spans="1:24" s="1" customFormat="1" ht="31.5" customHeight="1">
      <c r="A3" s="47"/>
      <c r="C3" s="213"/>
      <c r="D3" s="213"/>
      <c r="E3" s="212"/>
      <c r="F3" s="23"/>
      <c r="G3" s="23"/>
      <c r="H3" s="23"/>
      <c r="I3" s="23"/>
      <c r="J3" s="23"/>
    </row>
    <row r="4" spans="1:24" s="38" customFormat="1" ht="16.5" customHeight="1">
      <c r="A4" s="135" t="s">
        <v>66</v>
      </c>
      <c r="B4" s="203" t="s">
        <v>203</v>
      </c>
      <c r="C4" s="203"/>
      <c r="D4" s="203"/>
      <c r="E4" s="39"/>
      <c r="F4" s="39"/>
      <c r="G4" s="39"/>
      <c r="H4" s="40"/>
      <c r="I4" s="40"/>
      <c r="X4" s="38" t="s">
        <v>93</v>
      </c>
    </row>
    <row r="5" spans="1:24" s="38" customFormat="1" ht="144.75" customHeight="1">
      <c r="A5" s="135" t="s">
        <v>62</v>
      </c>
      <c r="B5" s="202" t="s">
        <v>201</v>
      </c>
      <c r="C5" s="203"/>
      <c r="D5" s="203"/>
      <c r="E5" s="39"/>
      <c r="F5" s="39"/>
      <c r="G5" s="39"/>
      <c r="H5" s="40"/>
      <c r="I5" s="40"/>
      <c r="X5" s="38" t="s">
        <v>94</v>
      </c>
    </row>
    <row r="6" spans="1:24" s="38" customFormat="1" ht="25.5">
      <c r="A6" s="135" t="s">
        <v>95</v>
      </c>
      <c r="B6" s="202"/>
      <c r="C6" s="203"/>
      <c r="D6" s="203"/>
      <c r="E6" s="39"/>
      <c r="F6" s="39"/>
      <c r="G6" s="39"/>
      <c r="H6" s="40"/>
      <c r="I6" s="40"/>
    </row>
    <row r="7" spans="1:24" s="38" customFormat="1">
      <c r="A7" s="135" t="s">
        <v>96</v>
      </c>
      <c r="B7" s="203" t="s">
        <v>199</v>
      </c>
      <c r="C7" s="203"/>
      <c r="D7" s="203"/>
      <c r="E7" s="39"/>
      <c r="F7" s="39"/>
      <c r="G7" s="39"/>
      <c r="H7" s="41"/>
      <c r="I7" s="40"/>
      <c r="X7" s="42"/>
    </row>
    <row r="8" spans="1:24" s="43" customFormat="1">
      <c r="A8" s="135" t="s">
        <v>97</v>
      </c>
      <c r="B8" s="204"/>
      <c r="C8" s="204"/>
      <c r="D8" s="204"/>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COUNTIF($F$19:$F$49709,"*Passed")</f>
        <v>0</v>
      </c>
      <c r="C11" s="71">
        <f>COUNTIF($G$19:$G$49709,"*Passed")</f>
        <v>0</v>
      </c>
      <c r="D11" s="71">
        <f>COUNTIF($H$19:$H$49709,"*Passed")</f>
        <v>0</v>
      </c>
    </row>
    <row r="12" spans="1:24" s="43" customFormat="1">
      <c r="A12" s="137" t="s">
        <v>43</v>
      </c>
      <c r="B12" s="71">
        <f>COUNTIF($F$19:$F$49429,"*Failed*")</f>
        <v>0</v>
      </c>
      <c r="C12" s="71">
        <f>COUNTIF($G$19:$G$49429,"*Failed*")</f>
        <v>0</v>
      </c>
      <c r="D12" s="71">
        <f>COUNTIF($H$19:$H$49429,"*Failed*")</f>
        <v>0</v>
      </c>
    </row>
    <row r="13" spans="1:24" s="43" customFormat="1">
      <c r="A13" s="137" t="s">
        <v>45</v>
      </c>
      <c r="B13" s="71">
        <f>COUNTIF($F$19:$F$49429,"*Not Run*")</f>
        <v>0</v>
      </c>
      <c r="C13" s="71">
        <f>COUNTIF($G$19:$G$49429,"*Not Run*")</f>
        <v>0</v>
      </c>
      <c r="D13" s="71">
        <f>COUNTIF($H$19:$H$49429,"*Not Run*")</f>
        <v>0</v>
      </c>
      <c r="E13" s="1"/>
      <c r="F13" s="1"/>
      <c r="G13" s="1"/>
      <c r="H13" s="1"/>
      <c r="I13" s="1"/>
    </row>
    <row r="14" spans="1:24" s="43" customFormat="1">
      <c r="A14" s="137" t="s">
        <v>100</v>
      </c>
      <c r="B14" s="71">
        <f>COUNTIF($F$19:$F$49429,"*NA*")</f>
        <v>0</v>
      </c>
      <c r="C14" s="71">
        <f>COUNTIF($G$19:$G$49429,"*NA*")</f>
        <v>0</v>
      </c>
      <c r="D14" s="71">
        <f>COUNTIF($H$19:$H$49429,"*NA*")</f>
        <v>0</v>
      </c>
      <c r="E14" s="1"/>
      <c r="F14" s="1"/>
      <c r="G14" s="1"/>
      <c r="H14" s="1"/>
      <c r="I14" s="1"/>
    </row>
    <row r="15" spans="1:24" s="43" customFormat="1" ht="38.25">
      <c r="A15" s="137" t="s">
        <v>101</v>
      </c>
      <c r="B15" s="71">
        <f>COUNTIF($F$19:$F$49429,"*Passed in previous build*")</f>
        <v>0</v>
      </c>
      <c r="C15" s="71">
        <f>COUNTIF($G$19:$G$49429,"*Passed in previous build*")</f>
        <v>0</v>
      </c>
      <c r="D15" s="71">
        <f>COUNTIF($H$19:$H$49429,"*Passed in previous build*")</f>
        <v>0</v>
      </c>
      <c r="E15" s="1"/>
      <c r="F15" s="1"/>
      <c r="G15" s="1"/>
      <c r="H15" s="1"/>
      <c r="I15" s="1"/>
    </row>
    <row r="16" spans="1:24" s="44" customFormat="1" ht="15" customHeight="1">
      <c r="A16" s="72"/>
      <c r="B16" s="49"/>
      <c r="C16" s="49"/>
      <c r="D16" s="50"/>
      <c r="E16" s="55"/>
      <c r="F16" s="205" t="s">
        <v>98</v>
      </c>
      <c r="G16" s="205"/>
      <c r="H16" s="205"/>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206" t="s">
        <v>200</v>
      </c>
      <c r="C18" s="210"/>
      <c r="D18" s="211"/>
      <c r="E18" s="63"/>
      <c r="F18" s="64"/>
      <c r="G18" s="64"/>
      <c r="H18" s="64"/>
      <c r="I18" s="63"/>
    </row>
    <row r="19" spans="1:9" s="44" customFormat="1" ht="15.75" customHeight="1">
      <c r="A19" s="63"/>
      <c r="B19" s="206" t="s">
        <v>202</v>
      </c>
      <c r="C19" s="207"/>
      <c r="D19" s="208"/>
      <c r="E19" s="63"/>
      <c r="F19" s="64"/>
      <c r="G19" s="64"/>
      <c r="H19" s="64"/>
      <c r="I19" s="63"/>
    </row>
    <row r="20" spans="1:9" s="166" customFormat="1" ht="15.75" customHeight="1">
      <c r="B20" s="162" t="s">
        <v>204</v>
      </c>
      <c r="C20" s="163"/>
      <c r="D20" s="164"/>
      <c r="E20" s="162"/>
      <c r="F20" s="165"/>
      <c r="G20" s="165"/>
      <c r="H20" s="165"/>
      <c r="I20" s="162"/>
    </row>
    <row r="21" spans="1:9" s="45" customFormat="1" ht="25.5">
      <c r="A21" s="51">
        <v>1</v>
      </c>
      <c r="B21" s="51" t="s">
        <v>205</v>
      </c>
      <c r="C21" s="51"/>
      <c r="D21" s="52"/>
      <c r="E21" s="53"/>
      <c r="F21" s="51"/>
      <c r="G21" s="51"/>
      <c r="H21" s="51"/>
      <c r="I21" s="54"/>
    </row>
    <row r="22" spans="1:9" s="45" customFormat="1" ht="25.5">
      <c r="A22" s="57">
        <f t="shared" ref="A22:A34" ca="1" si="0">IF(OFFSET(A22,-1,0) ="",OFFSET(A22,-2,0)+1,OFFSET(A22,-1,0)+1 )</f>
        <v>2</v>
      </c>
      <c r="B22" s="51" t="s">
        <v>206</v>
      </c>
      <c r="C22" s="51"/>
      <c r="D22" s="52"/>
      <c r="E22" s="53"/>
      <c r="F22" s="51"/>
      <c r="G22" s="51"/>
      <c r="H22" s="51"/>
      <c r="I22" s="54"/>
    </row>
    <row r="23" spans="1:9" s="45" customFormat="1">
      <c r="A23" s="57">
        <f t="shared" ca="1" si="0"/>
        <v>3</v>
      </c>
      <c r="B23" s="51" t="s">
        <v>214</v>
      </c>
      <c r="C23" s="51"/>
      <c r="D23" s="52"/>
      <c r="E23" s="53"/>
      <c r="F23" s="51"/>
      <c r="G23" s="51"/>
      <c r="H23" s="51"/>
      <c r="I23" s="54"/>
    </row>
    <row r="24" spans="1:9" s="45" customFormat="1" ht="25.5">
      <c r="A24" s="57">
        <f t="shared" ca="1" si="0"/>
        <v>4</v>
      </c>
      <c r="B24" s="51" t="s">
        <v>207</v>
      </c>
      <c r="C24" s="51"/>
      <c r="D24" s="52"/>
      <c r="E24" s="53"/>
      <c r="F24" s="51"/>
      <c r="G24" s="51"/>
      <c r="H24" s="51"/>
      <c r="I24" s="54"/>
    </row>
    <row r="25" spans="1:9" s="45" customFormat="1" ht="25.5">
      <c r="A25" s="57">
        <f t="shared" ca="1" si="0"/>
        <v>5</v>
      </c>
      <c r="B25" s="51" t="s">
        <v>208</v>
      </c>
      <c r="C25" s="51"/>
      <c r="D25" s="52"/>
      <c r="E25" s="53"/>
      <c r="F25" s="51"/>
      <c r="G25" s="51"/>
      <c r="H25" s="51"/>
      <c r="I25" s="54"/>
    </row>
    <row r="26" spans="1:9" s="45" customFormat="1" ht="25.5">
      <c r="A26" s="57">
        <f t="shared" ca="1" si="0"/>
        <v>6</v>
      </c>
      <c r="B26" s="51" t="s">
        <v>209</v>
      </c>
      <c r="C26" s="51"/>
      <c r="D26" s="52"/>
      <c r="E26" s="53"/>
      <c r="F26" s="51"/>
      <c r="G26" s="51"/>
      <c r="H26" s="51"/>
      <c r="I26" s="54"/>
    </row>
    <row r="27" spans="1:9" s="45" customFormat="1" ht="25.5">
      <c r="A27" s="57">
        <f t="shared" ca="1" si="0"/>
        <v>7</v>
      </c>
      <c r="B27" s="51" t="s">
        <v>210</v>
      </c>
      <c r="C27" s="51"/>
      <c r="D27" s="52"/>
      <c r="E27" s="53"/>
      <c r="F27" s="51"/>
      <c r="G27" s="51"/>
      <c r="H27" s="51"/>
      <c r="I27" s="54"/>
    </row>
    <row r="28" spans="1:9" s="45" customFormat="1" ht="25.5">
      <c r="A28" s="57">
        <f t="shared" ca="1" si="0"/>
        <v>8</v>
      </c>
      <c r="B28" s="51" t="s">
        <v>211</v>
      </c>
      <c r="C28" s="51"/>
      <c r="D28" s="58"/>
      <c r="E28" s="53"/>
      <c r="F28" s="51"/>
      <c r="G28" s="51"/>
      <c r="H28" s="51"/>
      <c r="I28" s="54"/>
    </row>
    <row r="29" spans="1:9" s="45" customFormat="1" ht="25.5">
      <c r="A29" s="57">
        <f t="shared" ca="1" si="0"/>
        <v>9</v>
      </c>
      <c r="B29" s="51" t="s">
        <v>212</v>
      </c>
      <c r="C29" s="51"/>
      <c r="D29" s="59"/>
      <c r="E29" s="53"/>
      <c r="F29" s="51"/>
      <c r="G29" s="51"/>
      <c r="H29" s="51"/>
      <c r="I29" s="54"/>
    </row>
    <row r="30" spans="1:9" s="45" customFormat="1" ht="25.5">
      <c r="A30" s="57">
        <f ca="1">IF(OFFSET(A30,-1,0) ="",OFFSET(A30,-2,0)+1,OFFSET(A30,-1,0)+1 )</f>
        <v>10</v>
      </c>
      <c r="B30" s="51" t="s">
        <v>213</v>
      </c>
      <c r="C30" s="51"/>
      <c r="D30" s="59"/>
      <c r="E30" s="53"/>
      <c r="F30" s="51"/>
      <c r="G30" s="51"/>
      <c r="H30" s="51"/>
      <c r="I30" s="54"/>
    </row>
    <row r="31" spans="1:9" s="45" customFormat="1" ht="25.5">
      <c r="A31" s="57">
        <f ca="1">IF(OFFSET(A31,-1,0) ="",OFFSET(A31,-2,0)+1,OFFSET(A31,-1,0)+1 )</f>
        <v>11</v>
      </c>
      <c r="B31" s="51" t="s">
        <v>226</v>
      </c>
      <c r="C31" s="51"/>
      <c r="D31" s="59"/>
      <c r="E31" s="53"/>
      <c r="F31" s="51"/>
      <c r="G31" s="51"/>
      <c r="H31" s="51"/>
      <c r="I31" s="54"/>
    </row>
    <row r="32" spans="1:9" s="45" customFormat="1" ht="25.5">
      <c r="A32" s="57">
        <f t="shared" ca="1" si="0"/>
        <v>12</v>
      </c>
      <c r="B32" s="51" t="s">
        <v>215</v>
      </c>
      <c r="C32" s="51"/>
      <c r="D32" s="59"/>
      <c r="E32" s="53"/>
      <c r="F32" s="51"/>
      <c r="G32" s="51"/>
      <c r="H32" s="51"/>
      <c r="I32" s="54"/>
    </row>
    <row r="33" spans="1:9" s="48" customFormat="1" ht="25.5">
      <c r="A33" s="57">
        <f t="shared" ca="1" si="0"/>
        <v>13</v>
      </c>
      <c r="B33" s="51" t="s">
        <v>216</v>
      </c>
      <c r="C33" s="51"/>
      <c r="D33" s="53"/>
      <c r="E33" s="53"/>
      <c r="F33" s="51"/>
      <c r="G33" s="51"/>
      <c r="H33" s="51"/>
      <c r="I33" s="60"/>
    </row>
    <row r="34" spans="1:9" s="48" customFormat="1" ht="25.5">
      <c r="A34" s="57">
        <f t="shared" ca="1" si="0"/>
        <v>14</v>
      </c>
      <c r="B34" s="51" t="s">
        <v>217</v>
      </c>
      <c r="C34" s="51"/>
      <c r="D34" s="59"/>
      <c r="E34" s="53"/>
      <c r="F34" s="51"/>
      <c r="G34" s="51"/>
      <c r="H34" s="51"/>
      <c r="I34" s="60"/>
    </row>
    <row r="35" spans="1:9" s="48" customFormat="1" ht="14.25">
      <c r="A35" s="57">
        <f ca="1">IF(OFFSET(A35,-1,0) ="",OFFSET(A35,-2,0)+1,OFFSET(A35,-1,0)+1 )</f>
        <v>15</v>
      </c>
      <c r="B35" s="51" t="s">
        <v>222</v>
      </c>
      <c r="C35" s="51"/>
      <c r="D35" s="53"/>
      <c r="E35" s="53"/>
      <c r="F35" s="51"/>
      <c r="G35" s="51"/>
      <c r="H35" s="51"/>
      <c r="I35" s="60"/>
    </row>
    <row r="36" spans="1:9" s="48" customFormat="1" ht="25.5">
      <c r="A36" s="57">
        <f ca="1">IF(OFFSET(A36,-1,0) ="",OFFSET(A36,-2,0)+1,OFFSET(A36,-1,0)+1 )</f>
        <v>16</v>
      </c>
      <c r="B36" s="51" t="s">
        <v>223</v>
      </c>
      <c r="C36" s="51"/>
      <c r="D36" s="53"/>
      <c r="E36" s="53"/>
      <c r="F36" s="51"/>
      <c r="G36" s="51"/>
      <c r="H36" s="51"/>
      <c r="I36" s="60"/>
    </row>
    <row r="37" spans="1:9" s="48" customFormat="1" ht="25.5">
      <c r="A37" s="57">
        <f ca="1">IF(OFFSET(A37,-1,0) ="",OFFSET(A37,-2,0)+1,OFFSET(A37,-1,0)+1 )</f>
        <v>17</v>
      </c>
      <c r="B37" s="51" t="s">
        <v>221</v>
      </c>
      <c r="C37" s="51"/>
      <c r="D37" s="53"/>
      <c r="E37" s="53"/>
      <c r="F37" s="51"/>
      <c r="G37" s="51"/>
      <c r="H37" s="51"/>
      <c r="I37" s="60"/>
    </row>
    <row r="38" spans="1:9" s="48" customFormat="1" ht="25.5">
      <c r="A38" s="57">
        <f t="shared" ref="A38:A149" ca="1" si="1">IF(OFFSET(A38,-1,0) ="",OFFSET(A38,-2,0)+1,OFFSET(A38,-1,0)+1 )</f>
        <v>18</v>
      </c>
      <c r="B38" s="51" t="s">
        <v>218</v>
      </c>
      <c r="C38" s="51"/>
      <c r="D38" s="53"/>
      <c r="E38" s="53"/>
      <c r="F38" s="51"/>
      <c r="G38" s="51"/>
      <c r="H38" s="51"/>
      <c r="I38" s="60"/>
    </row>
    <row r="39" spans="1:9" s="48" customFormat="1" ht="25.5">
      <c r="A39" s="57">
        <f t="shared" ca="1" si="1"/>
        <v>19</v>
      </c>
      <c r="B39" s="51" t="s">
        <v>219</v>
      </c>
      <c r="C39" s="51"/>
      <c r="D39" s="53"/>
      <c r="E39" s="53"/>
      <c r="F39" s="51"/>
      <c r="G39" s="51"/>
      <c r="H39" s="51"/>
      <c r="I39" s="60"/>
    </row>
    <row r="40" spans="1:9" s="48" customFormat="1" ht="14.25">
      <c r="A40" s="57">
        <f t="shared" ca="1" si="1"/>
        <v>20</v>
      </c>
      <c r="B40" s="51" t="s">
        <v>220</v>
      </c>
      <c r="C40" s="51"/>
      <c r="D40" s="53"/>
      <c r="E40" s="53"/>
      <c r="F40" s="51"/>
      <c r="G40" s="51"/>
      <c r="H40" s="51"/>
      <c r="I40" s="60"/>
    </row>
    <row r="41" spans="1:9" s="48" customFormat="1" ht="51">
      <c r="A41" s="57">
        <f t="shared" ca="1" si="1"/>
        <v>21</v>
      </c>
      <c r="B41" s="51" t="s">
        <v>250</v>
      </c>
      <c r="C41" s="51"/>
      <c r="D41" s="53"/>
      <c r="E41" s="53"/>
      <c r="F41" s="51"/>
      <c r="G41" s="51"/>
      <c r="H41" s="51"/>
      <c r="I41" s="60"/>
    </row>
    <row r="42" spans="1:9" s="48" customFormat="1" ht="25.5">
      <c r="A42" s="57">
        <f t="shared" ca="1" si="1"/>
        <v>22</v>
      </c>
      <c r="B42" s="51" t="s">
        <v>224</v>
      </c>
      <c r="C42" s="51"/>
      <c r="D42" s="53"/>
      <c r="E42" s="53"/>
      <c r="F42" s="51"/>
      <c r="G42" s="51"/>
      <c r="H42" s="51"/>
      <c r="I42" s="60"/>
    </row>
    <row r="43" spans="1:9" s="48" customFormat="1" ht="25.5">
      <c r="A43" s="57">
        <f t="shared" ca="1" si="1"/>
        <v>23</v>
      </c>
      <c r="B43" s="51" t="s">
        <v>225</v>
      </c>
      <c r="C43" s="51"/>
      <c r="D43" s="53"/>
      <c r="E43" s="53"/>
      <c r="F43" s="51"/>
      <c r="G43" s="51"/>
      <c r="H43" s="51"/>
      <c r="I43" s="60"/>
    </row>
    <row r="44" spans="1:9" s="166" customFormat="1" ht="15.75" customHeight="1">
      <c r="B44" s="162" t="s">
        <v>227</v>
      </c>
      <c r="C44" s="163"/>
      <c r="D44" s="164"/>
      <c r="E44" s="162"/>
      <c r="F44" s="165"/>
      <c r="G44" s="165"/>
      <c r="H44" s="165"/>
      <c r="I44" s="162"/>
    </row>
    <row r="45" spans="1:9" s="48" customFormat="1" ht="14.25">
      <c r="A45" s="57">
        <f t="shared" ca="1" si="1"/>
        <v>24</v>
      </c>
      <c r="B45" s="51" t="s">
        <v>230</v>
      </c>
      <c r="C45" s="51"/>
      <c r="D45" s="53"/>
      <c r="E45" s="53"/>
      <c r="F45" s="51"/>
      <c r="G45" s="51"/>
      <c r="H45" s="51"/>
      <c r="I45" s="60"/>
    </row>
    <row r="46" spans="1:9" s="48" customFormat="1" ht="14.25">
      <c r="A46" s="57">
        <f t="shared" ca="1" si="1"/>
        <v>25</v>
      </c>
      <c r="B46" s="51" t="s">
        <v>229</v>
      </c>
      <c r="C46" s="51"/>
      <c r="D46" s="53"/>
      <c r="E46" s="53"/>
      <c r="F46" s="51"/>
      <c r="G46" s="51"/>
      <c r="H46" s="51"/>
      <c r="I46" s="60"/>
    </row>
    <row r="47" spans="1:9" s="48" customFormat="1" ht="14.25">
      <c r="A47" s="57">
        <f t="shared" ca="1" si="1"/>
        <v>26</v>
      </c>
      <c r="B47" s="51" t="s">
        <v>231</v>
      </c>
      <c r="C47" s="51"/>
      <c r="D47" s="53"/>
      <c r="E47" s="53"/>
      <c r="F47" s="51"/>
      <c r="G47" s="51"/>
      <c r="H47" s="51"/>
      <c r="I47" s="60"/>
    </row>
    <row r="48" spans="1:9" s="48" customFormat="1" ht="14.25">
      <c r="A48" s="57">
        <f t="shared" ca="1" si="1"/>
        <v>27</v>
      </c>
      <c r="B48" s="51" t="s">
        <v>232</v>
      </c>
      <c r="C48" s="51"/>
      <c r="D48" s="53"/>
      <c r="E48" s="53"/>
      <c r="F48" s="51"/>
      <c r="G48" s="51"/>
      <c r="H48" s="51"/>
      <c r="I48" s="60"/>
    </row>
    <row r="49" spans="1:9" s="48" customFormat="1" ht="14.25">
      <c r="A49" s="57">
        <f t="shared" ca="1" si="1"/>
        <v>28</v>
      </c>
      <c r="B49" s="51" t="s">
        <v>233</v>
      </c>
      <c r="C49" s="51"/>
      <c r="D49" s="53"/>
      <c r="E49" s="53"/>
      <c r="F49" s="51"/>
      <c r="G49" s="51"/>
      <c r="H49" s="51"/>
      <c r="I49" s="60"/>
    </row>
    <row r="50" spans="1:9" s="48" customFormat="1" ht="25.5">
      <c r="A50" s="57">
        <f t="shared" ca="1" si="1"/>
        <v>29</v>
      </c>
      <c r="B50" s="51" t="s">
        <v>228</v>
      </c>
      <c r="C50" s="51"/>
      <c r="D50" s="53"/>
      <c r="E50" s="53"/>
      <c r="F50" s="51"/>
      <c r="G50" s="51"/>
      <c r="H50" s="51"/>
      <c r="I50" s="60"/>
    </row>
    <row r="51" spans="1:9" s="166" customFormat="1" ht="15.75" customHeight="1">
      <c r="B51" s="162" t="s">
        <v>235</v>
      </c>
      <c r="C51" s="163"/>
      <c r="D51" s="164"/>
      <c r="E51" s="162"/>
      <c r="F51" s="165"/>
      <c r="G51" s="165"/>
      <c r="H51" s="165"/>
      <c r="I51" s="162"/>
    </row>
    <row r="52" spans="1:9" s="48" customFormat="1" ht="25.5">
      <c r="A52" s="57">
        <f t="shared" ca="1" si="1"/>
        <v>30</v>
      </c>
      <c r="B52" s="51" t="s">
        <v>234</v>
      </c>
      <c r="C52" s="51"/>
      <c r="D52" s="53"/>
      <c r="E52" s="53"/>
      <c r="F52" s="51"/>
      <c r="G52" s="51"/>
      <c r="H52" s="51"/>
      <c r="I52" s="60"/>
    </row>
    <row r="53" spans="1:9" s="48" customFormat="1" ht="25.5">
      <c r="A53" s="57">
        <f t="shared" ca="1" si="1"/>
        <v>31</v>
      </c>
      <c r="B53" s="51" t="s">
        <v>236</v>
      </c>
      <c r="C53" s="51"/>
      <c r="D53" s="53"/>
      <c r="E53" s="53"/>
      <c r="F53" s="51"/>
      <c r="G53" s="51"/>
      <c r="H53" s="51"/>
      <c r="I53" s="60"/>
    </row>
    <row r="54" spans="1:9" s="48" customFormat="1" ht="25.5">
      <c r="A54" s="57">
        <f t="shared" ca="1" si="1"/>
        <v>32</v>
      </c>
      <c r="B54" s="51" t="s">
        <v>237</v>
      </c>
      <c r="C54" s="51"/>
      <c r="D54" s="53"/>
      <c r="E54" s="53"/>
      <c r="F54" s="51"/>
      <c r="G54" s="51"/>
      <c r="H54" s="51"/>
      <c r="I54" s="60"/>
    </row>
    <row r="55" spans="1:9" s="48" customFormat="1" ht="25.5">
      <c r="A55" s="57">
        <f t="shared" ca="1" si="1"/>
        <v>33</v>
      </c>
      <c r="B55" s="51" t="s">
        <v>238</v>
      </c>
      <c r="C55" s="51"/>
      <c r="D55" s="53"/>
      <c r="E55" s="53"/>
      <c r="F55" s="51"/>
      <c r="G55" s="51"/>
      <c r="H55" s="51"/>
      <c r="I55" s="60"/>
    </row>
    <row r="56" spans="1:9" s="166" customFormat="1" ht="15.75" customHeight="1">
      <c r="B56" s="162" t="s">
        <v>239</v>
      </c>
      <c r="C56" s="163"/>
      <c r="D56" s="164"/>
      <c r="E56" s="162"/>
      <c r="F56" s="165"/>
      <c r="G56" s="165"/>
      <c r="H56" s="165"/>
      <c r="I56" s="162"/>
    </row>
    <row r="57" spans="1:9" s="48" customFormat="1" ht="14.25">
      <c r="A57" s="57">
        <f t="shared" ca="1" si="1"/>
        <v>34</v>
      </c>
      <c r="B57" s="51" t="s">
        <v>240</v>
      </c>
      <c r="C57" s="51"/>
      <c r="D57" s="53"/>
      <c r="E57" s="53"/>
      <c r="F57" s="51"/>
      <c r="G57" s="51"/>
      <c r="H57" s="51"/>
      <c r="I57" s="60"/>
    </row>
    <row r="58" spans="1:9" s="48" customFormat="1" ht="14.25">
      <c r="A58" s="57">
        <f t="shared" ca="1" si="1"/>
        <v>35</v>
      </c>
      <c r="B58" s="51" t="s">
        <v>241</v>
      </c>
      <c r="C58" s="51"/>
      <c r="D58" s="53"/>
      <c r="E58" s="53"/>
      <c r="F58" s="51"/>
      <c r="G58" s="51"/>
      <c r="H58" s="51"/>
      <c r="I58" s="60"/>
    </row>
    <row r="59" spans="1:9" s="48" customFormat="1" ht="25.5">
      <c r="A59" s="57">
        <f t="shared" ca="1" si="1"/>
        <v>36</v>
      </c>
      <c r="B59" s="51" t="s">
        <v>242</v>
      </c>
      <c r="C59" s="51"/>
      <c r="D59" s="53"/>
      <c r="E59" s="53"/>
      <c r="F59" s="51"/>
      <c r="G59" s="51"/>
      <c r="H59" s="51"/>
      <c r="I59" s="60"/>
    </row>
    <row r="60" spans="1:9" s="48" customFormat="1" ht="25.5">
      <c r="A60" s="57">
        <f t="shared" ca="1" si="1"/>
        <v>37</v>
      </c>
      <c r="B60" s="51" t="s">
        <v>243</v>
      </c>
      <c r="C60" s="51"/>
      <c r="D60" s="53"/>
      <c r="E60" s="53"/>
      <c r="F60" s="51"/>
      <c r="G60" s="51"/>
      <c r="H60" s="51"/>
      <c r="I60" s="60"/>
    </row>
    <row r="61" spans="1:9" s="48" customFormat="1" ht="25.5">
      <c r="A61" s="57">
        <f t="shared" ca="1" si="1"/>
        <v>38</v>
      </c>
      <c r="B61" s="51" t="s">
        <v>244</v>
      </c>
      <c r="C61" s="51"/>
      <c r="D61" s="53"/>
      <c r="E61" s="53"/>
      <c r="F61" s="51"/>
      <c r="G61" s="51"/>
      <c r="H61" s="51"/>
      <c r="I61" s="60"/>
    </row>
    <row r="62" spans="1:9" s="48" customFormat="1" ht="25.5">
      <c r="A62" s="57">
        <f t="shared" ca="1" si="1"/>
        <v>39</v>
      </c>
      <c r="B62" s="51" t="s">
        <v>245</v>
      </c>
      <c r="C62" s="51"/>
      <c r="D62" s="53"/>
      <c r="E62" s="53"/>
      <c r="F62" s="51"/>
      <c r="G62" s="51"/>
      <c r="H62" s="51"/>
      <c r="I62" s="60"/>
    </row>
    <row r="63" spans="1:9" s="48" customFormat="1" ht="25.5">
      <c r="A63" s="57">
        <f t="shared" ca="1" si="1"/>
        <v>40</v>
      </c>
      <c r="B63" s="51" t="s">
        <v>246</v>
      </c>
      <c r="C63" s="51"/>
      <c r="D63" s="53"/>
      <c r="E63" s="53"/>
      <c r="F63" s="51"/>
      <c r="G63" s="51"/>
      <c r="H63" s="51"/>
      <c r="I63" s="60"/>
    </row>
    <row r="64" spans="1:9" s="48" customFormat="1" ht="25.5">
      <c r="A64" s="57">
        <f ca="1">IF(OFFSET(A64,-1,0) ="",OFFSET(A64,-2,0)+1,OFFSET(A64,-1,0)+1 )</f>
        <v>41</v>
      </c>
      <c r="B64" s="51" t="s">
        <v>247</v>
      </c>
      <c r="C64" s="51"/>
      <c r="D64" s="53"/>
      <c r="E64" s="53"/>
      <c r="F64" s="51"/>
      <c r="G64" s="51"/>
      <c r="H64" s="51"/>
      <c r="I64" s="60"/>
    </row>
    <row r="65" spans="1:9" s="48" customFormat="1" ht="25.5">
      <c r="A65" s="57">
        <f t="shared" ca="1" si="1"/>
        <v>42</v>
      </c>
      <c r="B65" s="51" t="s">
        <v>248</v>
      </c>
      <c r="C65" s="51"/>
      <c r="D65" s="53"/>
      <c r="E65" s="53"/>
      <c r="F65" s="51"/>
      <c r="G65" s="51"/>
      <c r="H65" s="51"/>
      <c r="I65" s="60"/>
    </row>
    <row r="66" spans="1:9" s="166" customFormat="1" ht="15.75" customHeight="1">
      <c r="B66" s="162" t="s">
        <v>249</v>
      </c>
      <c r="C66" s="163"/>
      <c r="D66" s="164"/>
      <c r="E66" s="162"/>
      <c r="F66" s="165"/>
      <c r="G66" s="165"/>
      <c r="H66" s="165"/>
      <c r="I66" s="162"/>
    </row>
    <row r="67" spans="1:9" s="48" customFormat="1" ht="14.25">
      <c r="A67" s="57">
        <f t="shared" ca="1" si="1"/>
        <v>43</v>
      </c>
      <c r="B67" s="51" t="s">
        <v>251</v>
      </c>
      <c r="C67" s="51"/>
      <c r="D67" s="53"/>
      <c r="E67" s="53"/>
      <c r="F67" s="51"/>
      <c r="G67" s="51"/>
      <c r="H67" s="51"/>
      <c r="I67" s="60"/>
    </row>
    <row r="68" spans="1:9" s="48" customFormat="1" ht="25.5">
      <c r="A68" s="57">
        <f t="shared" ca="1" si="1"/>
        <v>44</v>
      </c>
      <c r="B68" s="51" t="s">
        <v>252</v>
      </c>
      <c r="C68" s="51"/>
      <c r="D68" s="53"/>
      <c r="E68" s="53"/>
      <c r="F68" s="51"/>
      <c r="G68" s="51"/>
      <c r="H68" s="51"/>
      <c r="I68" s="60"/>
    </row>
    <row r="69" spans="1:9" s="48" customFormat="1" ht="25.5">
      <c r="A69" s="57">
        <f t="shared" ca="1" si="1"/>
        <v>45</v>
      </c>
      <c r="B69" s="51" t="s">
        <v>253</v>
      </c>
      <c r="C69" s="51"/>
      <c r="D69" s="53"/>
      <c r="E69" s="53"/>
      <c r="F69" s="51"/>
      <c r="G69" s="51"/>
      <c r="H69" s="51"/>
      <c r="I69" s="60"/>
    </row>
    <row r="70" spans="1:9" s="48" customFormat="1" ht="25.5">
      <c r="A70" s="57">
        <f t="shared" ca="1" si="1"/>
        <v>46</v>
      </c>
      <c r="B70" s="51" t="s">
        <v>254</v>
      </c>
      <c r="C70" s="51"/>
      <c r="D70" s="53"/>
      <c r="E70" s="53"/>
      <c r="F70" s="51"/>
      <c r="G70" s="51"/>
      <c r="H70" s="51"/>
      <c r="I70" s="60"/>
    </row>
    <row r="71" spans="1:9" s="48" customFormat="1" ht="25.5">
      <c r="A71" s="57">
        <f t="shared" ca="1" si="1"/>
        <v>47</v>
      </c>
      <c r="B71" s="51" t="s">
        <v>255</v>
      </c>
      <c r="C71" s="51"/>
      <c r="D71" s="53"/>
      <c r="E71" s="53"/>
      <c r="F71" s="51"/>
      <c r="G71" s="51"/>
      <c r="H71" s="51"/>
      <c r="I71" s="60"/>
    </row>
    <row r="72" spans="1:9" s="48" customFormat="1" ht="14.25">
      <c r="A72" s="57">
        <f ca="1">IF(OFFSET(A72,-1,0) ="",OFFSET(A72,-2,0)+1,OFFSET(A72,-1,0)+1 )</f>
        <v>48</v>
      </c>
      <c r="B72" s="51"/>
      <c r="C72" s="51"/>
      <c r="D72" s="53"/>
      <c r="E72" s="53"/>
      <c r="F72" s="51"/>
      <c r="G72" s="51"/>
      <c r="H72" s="51"/>
      <c r="I72" s="60"/>
    </row>
    <row r="73" spans="1:9" s="48" customFormat="1" ht="14.25">
      <c r="A73" s="57">
        <f t="shared" ca="1" si="1"/>
        <v>49</v>
      </c>
      <c r="B73" s="51"/>
      <c r="C73" s="51"/>
      <c r="D73" s="53"/>
      <c r="E73" s="53"/>
      <c r="F73" s="51"/>
      <c r="G73" s="51"/>
      <c r="H73" s="51"/>
      <c r="I73" s="60"/>
    </row>
    <row r="74" spans="1:9" s="48" customFormat="1" ht="14.25">
      <c r="A74" s="57">
        <f t="shared" ca="1" si="1"/>
        <v>50</v>
      </c>
      <c r="B74" s="51"/>
      <c r="C74" s="51"/>
      <c r="D74" s="53"/>
      <c r="E74" s="53"/>
      <c r="F74" s="51"/>
      <c r="G74" s="51"/>
      <c r="H74" s="51"/>
      <c r="I74" s="60"/>
    </row>
    <row r="75" spans="1:9" s="48" customFormat="1" ht="14.25">
      <c r="A75" s="57">
        <f t="shared" ca="1" si="1"/>
        <v>51</v>
      </c>
      <c r="B75" s="51"/>
      <c r="C75" s="51"/>
      <c r="D75" s="53"/>
      <c r="E75" s="53"/>
      <c r="F75" s="51"/>
      <c r="G75" s="51"/>
      <c r="H75" s="51"/>
      <c r="I75" s="60"/>
    </row>
    <row r="76" spans="1:9" s="48" customFormat="1" ht="14.25">
      <c r="A76" s="57">
        <f t="shared" ca="1" si="1"/>
        <v>52</v>
      </c>
      <c r="B76" s="51"/>
      <c r="C76" s="51"/>
      <c r="D76" s="53"/>
      <c r="E76" s="53"/>
      <c r="F76" s="51"/>
      <c r="G76" s="51"/>
      <c r="H76" s="51"/>
      <c r="I76" s="60"/>
    </row>
    <row r="77" spans="1:9" s="48" customFormat="1" ht="14.25">
      <c r="A77" s="57">
        <f t="shared" ca="1" si="1"/>
        <v>53</v>
      </c>
      <c r="B77" s="51"/>
      <c r="C77" s="51"/>
      <c r="D77" s="53"/>
      <c r="E77" s="53"/>
      <c r="F77" s="51"/>
      <c r="G77" s="51"/>
      <c r="H77" s="51"/>
      <c r="I77" s="60"/>
    </row>
    <row r="78" spans="1:9" s="48" customFormat="1" ht="14.25">
      <c r="A78" s="57">
        <f t="shared" ca="1" si="1"/>
        <v>54</v>
      </c>
      <c r="B78" s="51"/>
      <c r="C78" s="51"/>
      <c r="D78" s="53"/>
      <c r="E78" s="53"/>
      <c r="F78" s="51"/>
      <c r="G78" s="51"/>
      <c r="H78" s="51"/>
      <c r="I78" s="60"/>
    </row>
    <row r="79" spans="1:9" s="48" customFormat="1" ht="14.25">
      <c r="A79" s="57">
        <f t="shared" ca="1" si="1"/>
        <v>55</v>
      </c>
      <c r="B79" s="51"/>
      <c r="C79" s="51"/>
      <c r="D79" s="53"/>
      <c r="E79" s="53"/>
      <c r="F79" s="51"/>
      <c r="G79" s="51"/>
      <c r="H79" s="51"/>
      <c r="I79" s="60"/>
    </row>
    <row r="80" spans="1:9" s="48" customFormat="1" ht="14.25">
      <c r="A80" s="57">
        <f ca="1">IF(OFFSET(A80,-1,0) ="",OFFSET(A80,-2,0)+1,OFFSET(A80,-1,0)+1 )</f>
        <v>56</v>
      </c>
      <c r="B80" s="51"/>
      <c r="C80" s="51"/>
      <c r="D80" s="53"/>
      <c r="E80" s="53"/>
      <c r="F80" s="51"/>
      <c r="G80" s="51"/>
      <c r="H80" s="51"/>
      <c r="I80" s="60"/>
    </row>
    <row r="81" spans="1:9" s="48" customFormat="1" ht="14.25">
      <c r="A81" s="57">
        <f t="shared" ref="A81:A83" ca="1" si="2">IF(OFFSET(A81,-1,0) ="",OFFSET(A81,-2,0)+1,OFFSET(A81,-1,0)+1 )</f>
        <v>57</v>
      </c>
      <c r="B81" s="51"/>
      <c r="C81" s="51"/>
      <c r="D81" s="53"/>
      <c r="E81" s="53"/>
      <c r="F81" s="51"/>
      <c r="G81" s="51"/>
      <c r="H81" s="51"/>
      <c r="I81" s="60"/>
    </row>
    <row r="82" spans="1:9" s="48" customFormat="1" ht="14.25">
      <c r="A82" s="57">
        <f t="shared" ca="1" si="2"/>
        <v>58</v>
      </c>
      <c r="B82" s="51"/>
      <c r="C82" s="51"/>
      <c r="D82" s="53"/>
      <c r="E82" s="53"/>
      <c r="F82" s="51"/>
      <c r="G82" s="51"/>
      <c r="H82" s="51"/>
      <c r="I82" s="60"/>
    </row>
    <row r="83" spans="1:9" s="48" customFormat="1" ht="14.25">
      <c r="A83" s="57">
        <f t="shared" ca="1" si="2"/>
        <v>59</v>
      </c>
      <c r="B83" s="51"/>
      <c r="C83" s="51"/>
      <c r="D83" s="53"/>
      <c r="E83" s="53"/>
      <c r="F83" s="51"/>
      <c r="G83" s="51"/>
      <c r="H83" s="51"/>
      <c r="I83" s="60"/>
    </row>
    <row r="84" spans="1:9" s="48" customFormat="1" ht="14.25">
      <c r="A84" s="57">
        <f ca="1">IF(OFFSET(A84,-1,0) ="",OFFSET(A84,-2,0)+1,OFFSET(A84,-1,0)+1 )</f>
        <v>60</v>
      </c>
      <c r="B84" s="51"/>
      <c r="C84" s="51"/>
      <c r="D84" s="53"/>
      <c r="E84" s="53"/>
      <c r="F84" s="51"/>
      <c r="G84" s="51"/>
      <c r="H84" s="51"/>
      <c r="I84" s="60"/>
    </row>
    <row r="85" spans="1:9" s="48" customFormat="1" ht="14.25">
      <c r="A85" s="57">
        <f t="shared" ca="1" si="1"/>
        <v>61</v>
      </c>
      <c r="B85" s="51"/>
      <c r="C85" s="51"/>
      <c r="D85" s="53"/>
      <c r="E85" s="53"/>
      <c r="F85" s="51"/>
      <c r="G85" s="51"/>
      <c r="H85" s="51"/>
      <c r="I85" s="60"/>
    </row>
    <row r="86" spans="1:9" s="48" customFormat="1" ht="14.25">
      <c r="A86" s="57">
        <f t="shared" ca="1" si="1"/>
        <v>62</v>
      </c>
      <c r="B86" s="51"/>
      <c r="C86" s="51"/>
      <c r="D86" s="53"/>
      <c r="E86" s="53"/>
      <c r="F86" s="51"/>
      <c r="G86" s="51"/>
      <c r="H86" s="51"/>
      <c r="I86" s="60"/>
    </row>
    <row r="87" spans="1:9" s="48" customFormat="1" ht="14.25">
      <c r="A87" s="57">
        <f t="shared" ca="1" si="1"/>
        <v>63</v>
      </c>
      <c r="B87" s="51"/>
      <c r="D87" s="53"/>
      <c r="E87" s="53"/>
      <c r="F87" s="51"/>
      <c r="G87" s="51"/>
      <c r="H87" s="51"/>
      <c r="I87" s="60"/>
    </row>
    <row r="88" spans="1:9" s="48" customFormat="1" ht="14.25">
      <c r="A88" s="57">
        <f t="shared" ca="1" si="1"/>
        <v>64</v>
      </c>
      <c r="B88" s="51"/>
      <c r="C88" s="51"/>
      <c r="D88" s="53"/>
      <c r="E88" s="53"/>
      <c r="F88" s="51"/>
      <c r="G88" s="51"/>
      <c r="H88" s="51"/>
      <c r="I88" s="60"/>
    </row>
    <row r="89" spans="1:9" s="48" customFormat="1" ht="14.25">
      <c r="A89" s="57">
        <f t="shared" ca="1" si="1"/>
        <v>65</v>
      </c>
      <c r="B89" s="51"/>
      <c r="C89" s="51"/>
      <c r="D89" s="53"/>
      <c r="E89" s="53"/>
      <c r="F89" s="51"/>
      <c r="G89" s="51"/>
      <c r="H89" s="51"/>
      <c r="I89" s="60"/>
    </row>
    <row r="90" spans="1:9" s="48" customFormat="1" ht="14.25">
      <c r="A90" s="57">
        <f t="shared" ca="1" si="1"/>
        <v>66</v>
      </c>
      <c r="B90" s="51"/>
      <c r="C90" s="51"/>
      <c r="D90" s="53"/>
      <c r="E90" s="53"/>
      <c r="F90" s="51"/>
      <c r="G90" s="51"/>
      <c r="H90" s="51"/>
      <c r="I90" s="60"/>
    </row>
    <row r="91" spans="1:9" s="48" customFormat="1" ht="14.25">
      <c r="A91" s="57">
        <f t="shared" ca="1" si="1"/>
        <v>67</v>
      </c>
      <c r="B91" s="51"/>
      <c r="C91" s="51"/>
      <c r="D91" s="53"/>
      <c r="E91" s="53"/>
      <c r="F91" s="51"/>
      <c r="G91" s="51"/>
      <c r="H91" s="51"/>
      <c r="I91" s="60"/>
    </row>
    <row r="92" spans="1:9" s="48" customFormat="1" ht="14.25">
      <c r="A92" s="57">
        <f t="shared" ca="1" si="1"/>
        <v>68</v>
      </c>
      <c r="B92" s="51"/>
      <c r="C92" s="51"/>
      <c r="D92" s="53"/>
      <c r="E92" s="53"/>
      <c r="F92" s="51"/>
      <c r="G92" s="51"/>
      <c r="H92" s="51"/>
      <c r="I92" s="60"/>
    </row>
    <row r="93" spans="1:9" s="48" customFormat="1" ht="14.25">
      <c r="A93" s="57">
        <f t="shared" ca="1" si="1"/>
        <v>69</v>
      </c>
      <c r="B93" s="51"/>
      <c r="C93" s="51"/>
      <c r="D93" s="53"/>
      <c r="E93" s="53"/>
      <c r="F93" s="51"/>
      <c r="G93" s="51"/>
      <c r="H93" s="51"/>
      <c r="I93" s="60"/>
    </row>
    <row r="94" spans="1:9" s="48" customFormat="1" ht="14.25">
      <c r="A94" s="57">
        <f t="shared" ca="1" si="1"/>
        <v>70</v>
      </c>
      <c r="B94" s="51"/>
      <c r="C94" s="51"/>
      <c r="D94" s="53"/>
      <c r="E94" s="53"/>
      <c r="F94" s="51"/>
      <c r="G94" s="51"/>
      <c r="H94" s="51"/>
      <c r="I94" s="60"/>
    </row>
    <row r="95" spans="1:9" s="48" customFormat="1" ht="14.25">
      <c r="A95" s="57">
        <f t="shared" ca="1" si="1"/>
        <v>71</v>
      </c>
      <c r="B95" s="51"/>
      <c r="C95" s="51"/>
      <c r="D95" s="53"/>
      <c r="E95" s="53"/>
      <c r="F95" s="51"/>
      <c r="G95" s="51"/>
      <c r="H95" s="51"/>
      <c r="I95" s="60"/>
    </row>
    <row r="96" spans="1:9" s="48" customFormat="1" ht="14.25">
      <c r="A96" s="57">
        <f t="shared" ca="1" si="1"/>
        <v>72</v>
      </c>
      <c r="B96" s="51"/>
      <c r="C96" s="51"/>
      <c r="D96" s="53"/>
      <c r="E96" s="53"/>
      <c r="F96" s="51"/>
      <c r="G96" s="51"/>
      <c r="H96" s="51"/>
      <c r="I96" s="60"/>
    </row>
    <row r="97" spans="1:9" s="48" customFormat="1" ht="14.25">
      <c r="A97" s="57">
        <f t="shared" ca="1" si="1"/>
        <v>73</v>
      </c>
      <c r="B97" s="51"/>
      <c r="C97" s="51"/>
      <c r="D97" s="53"/>
      <c r="E97" s="53"/>
      <c r="F97" s="51"/>
      <c r="G97" s="51"/>
      <c r="H97" s="51"/>
      <c r="I97" s="60"/>
    </row>
    <row r="98" spans="1:9" s="48" customFormat="1" ht="14.25">
      <c r="A98" s="57">
        <f t="shared" ca="1" si="1"/>
        <v>74</v>
      </c>
      <c r="B98" s="51"/>
      <c r="C98" s="51"/>
      <c r="D98" s="53"/>
      <c r="E98" s="53"/>
      <c r="F98" s="51"/>
      <c r="G98" s="51"/>
      <c r="H98" s="51"/>
      <c r="I98" s="60"/>
    </row>
    <row r="99" spans="1:9" s="48" customFormat="1" ht="14.25">
      <c r="A99" s="57">
        <f t="shared" ca="1" si="1"/>
        <v>75</v>
      </c>
      <c r="B99" s="51"/>
      <c r="C99" s="51"/>
      <c r="D99" s="53"/>
      <c r="E99" s="53"/>
      <c r="F99" s="51"/>
      <c r="G99" s="51"/>
      <c r="H99" s="51"/>
      <c r="I99" s="60"/>
    </row>
    <row r="100" spans="1:9" s="48" customFormat="1" ht="14.25">
      <c r="A100" s="57">
        <f t="shared" ca="1" si="1"/>
        <v>76</v>
      </c>
      <c r="B100" s="51"/>
      <c r="C100" s="51"/>
      <c r="D100" s="53"/>
      <c r="E100" s="53"/>
      <c r="F100" s="51"/>
      <c r="G100" s="51"/>
      <c r="H100" s="51"/>
      <c r="I100" s="60"/>
    </row>
    <row r="101" spans="1:9" s="166" customFormat="1" ht="15.75" customHeight="1">
      <c r="B101" s="162"/>
      <c r="C101" s="163"/>
      <c r="D101" s="164"/>
      <c r="E101" s="162"/>
      <c r="F101" s="165"/>
      <c r="G101" s="165"/>
      <c r="H101" s="165"/>
      <c r="I101" s="162"/>
    </row>
    <row r="102" spans="1:9" s="48" customFormat="1" ht="14.25">
      <c r="A102" s="57">
        <f t="shared" ca="1" si="1"/>
        <v>77</v>
      </c>
      <c r="B102" s="51"/>
      <c r="D102" s="53"/>
      <c r="E102" s="53"/>
      <c r="F102" s="51"/>
      <c r="G102" s="51"/>
      <c r="H102" s="51"/>
      <c r="I102" s="60"/>
    </row>
    <row r="103" spans="1:9" s="48" customFormat="1" ht="14.25">
      <c r="A103" s="57">
        <f t="shared" ca="1" si="1"/>
        <v>78</v>
      </c>
      <c r="B103" s="51"/>
      <c r="C103" s="51"/>
      <c r="D103" s="53"/>
      <c r="E103" s="53"/>
      <c r="F103" s="51"/>
      <c r="G103" s="51"/>
      <c r="H103" s="51"/>
      <c r="I103" s="60"/>
    </row>
    <row r="104" spans="1:9" s="48" customFormat="1" ht="14.25">
      <c r="A104" s="57">
        <f t="shared" ca="1" si="1"/>
        <v>79</v>
      </c>
      <c r="B104" s="51"/>
      <c r="C104" s="51"/>
      <c r="D104" s="53"/>
      <c r="E104" s="53"/>
      <c r="F104" s="51"/>
      <c r="G104" s="51"/>
      <c r="H104" s="51"/>
      <c r="I104" s="60"/>
    </row>
    <row r="105" spans="1:9" s="48" customFormat="1" ht="14.25">
      <c r="A105" s="57">
        <f t="shared" ca="1" si="1"/>
        <v>80</v>
      </c>
      <c r="B105" s="51"/>
      <c r="C105" s="51"/>
      <c r="D105" s="53"/>
      <c r="E105" s="53"/>
      <c r="F105" s="51"/>
      <c r="G105" s="51"/>
      <c r="H105" s="51"/>
      <c r="I105" s="60"/>
    </row>
    <row r="106" spans="1:9" s="48" customFormat="1" ht="14.25">
      <c r="A106" s="57">
        <f t="shared" ca="1" si="1"/>
        <v>81</v>
      </c>
      <c r="B106" s="51"/>
      <c r="C106" s="51"/>
      <c r="D106" s="53"/>
      <c r="E106" s="53"/>
      <c r="F106" s="51"/>
      <c r="G106" s="51"/>
      <c r="H106" s="51"/>
      <c r="I106" s="60"/>
    </row>
    <row r="107" spans="1:9" s="48" customFormat="1" ht="14.25">
      <c r="A107" s="57">
        <f t="shared" ca="1" si="1"/>
        <v>82</v>
      </c>
      <c r="B107" s="51"/>
      <c r="C107" s="51"/>
      <c r="D107" s="53"/>
      <c r="E107" s="53"/>
      <c r="F107" s="51"/>
      <c r="G107" s="51"/>
      <c r="H107" s="51"/>
      <c r="I107" s="60"/>
    </row>
    <row r="108" spans="1:9" s="48" customFormat="1" ht="14.25">
      <c r="A108" s="57">
        <f t="shared" ca="1" si="1"/>
        <v>83</v>
      </c>
      <c r="B108" s="51"/>
      <c r="C108" s="51"/>
      <c r="D108" s="53"/>
      <c r="E108" s="53"/>
      <c r="F108" s="51"/>
      <c r="G108" s="51"/>
      <c r="H108" s="51"/>
      <c r="I108" s="60"/>
    </row>
    <row r="109" spans="1:9" s="166" customFormat="1" ht="15.75" customHeight="1">
      <c r="B109" s="162"/>
      <c r="C109" s="163"/>
      <c r="D109" s="164"/>
      <c r="E109" s="162"/>
      <c r="F109" s="165"/>
      <c r="G109" s="165"/>
      <c r="H109" s="165"/>
      <c r="I109" s="162"/>
    </row>
    <row r="110" spans="1:9" s="169" customFormat="1" ht="15.75" customHeight="1">
      <c r="A110" s="57">
        <f t="shared" ca="1" si="1"/>
        <v>84</v>
      </c>
      <c r="B110" s="51"/>
      <c r="C110" s="171"/>
      <c r="D110" s="172"/>
      <c r="E110" s="170"/>
      <c r="F110" s="173"/>
      <c r="G110" s="173"/>
      <c r="H110" s="173"/>
      <c r="I110" s="170"/>
    </row>
    <row r="111" spans="1:9" s="48" customFormat="1" ht="14.25">
      <c r="A111" s="57">
        <f t="shared" ca="1" si="1"/>
        <v>85</v>
      </c>
      <c r="B111" s="51"/>
      <c r="C111" s="51"/>
      <c r="D111" s="53"/>
      <c r="E111" s="53"/>
      <c r="F111" s="51"/>
      <c r="G111" s="51"/>
      <c r="H111" s="51"/>
      <c r="I111" s="60"/>
    </row>
    <row r="112" spans="1:9" s="48" customFormat="1" ht="14.25">
      <c r="A112" s="57">
        <f t="shared" ca="1" si="1"/>
        <v>86</v>
      </c>
      <c r="B112" s="51"/>
      <c r="C112" s="51"/>
      <c r="D112" s="53"/>
      <c r="E112" s="53"/>
      <c r="F112" s="51"/>
      <c r="G112" s="51"/>
      <c r="H112" s="51"/>
      <c r="I112" s="60"/>
    </row>
    <row r="113" spans="1:9" s="48" customFormat="1" ht="14.25">
      <c r="A113" s="57">
        <f ca="1">IF(OFFSET(A113,-1,0) ="",OFFSET(A113,-2,0)+1,OFFSET(A113,-1,0)+1 )</f>
        <v>87</v>
      </c>
      <c r="B113" s="51"/>
      <c r="C113" s="51"/>
      <c r="D113" s="53"/>
      <c r="E113" s="53"/>
      <c r="F113" s="51"/>
      <c r="G113" s="51"/>
      <c r="H113" s="51"/>
      <c r="I113" s="60"/>
    </row>
    <row r="114" spans="1:9" s="48" customFormat="1" ht="14.25">
      <c r="A114" s="57">
        <f t="shared" ca="1" si="1"/>
        <v>88</v>
      </c>
      <c r="B114" s="51"/>
      <c r="C114" s="51"/>
      <c r="D114" s="53"/>
      <c r="E114" s="53"/>
      <c r="F114" s="51"/>
      <c r="G114" s="51"/>
      <c r="H114" s="51"/>
      <c r="I114" s="60"/>
    </row>
    <row r="115" spans="1:9" s="48" customFormat="1" ht="14.25">
      <c r="A115" s="57">
        <f t="shared" ca="1" si="1"/>
        <v>89</v>
      </c>
      <c r="B115" s="51"/>
      <c r="C115" s="51"/>
      <c r="D115" s="53"/>
      <c r="E115" s="53"/>
      <c r="F115" s="51"/>
      <c r="G115" s="51"/>
      <c r="H115" s="51"/>
      <c r="I115" s="60"/>
    </row>
    <row r="116" spans="1:9" s="48" customFormat="1" ht="14.25">
      <c r="A116" s="57">
        <f t="shared" ca="1" si="1"/>
        <v>90</v>
      </c>
      <c r="B116" s="51"/>
      <c r="C116" s="51"/>
      <c r="D116" s="53"/>
      <c r="E116" s="53"/>
      <c r="F116" s="51"/>
      <c r="G116" s="51"/>
      <c r="H116" s="51"/>
      <c r="I116" s="60"/>
    </row>
    <row r="117" spans="1:9" s="48" customFormat="1" ht="14.25">
      <c r="A117" s="57">
        <f t="shared" ca="1" si="1"/>
        <v>91</v>
      </c>
      <c r="B117" s="51"/>
      <c r="C117" s="51"/>
      <c r="D117" s="53"/>
      <c r="E117" s="53"/>
      <c r="F117" s="51"/>
      <c r="G117" s="51"/>
      <c r="H117" s="51"/>
      <c r="I117" s="60"/>
    </row>
    <row r="118" spans="1:9" s="48" customFormat="1" ht="14.25">
      <c r="A118" s="57">
        <f t="shared" ca="1" si="1"/>
        <v>92</v>
      </c>
      <c r="B118" s="51"/>
      <c r="C118" s="51"/>
      <c r="D118" s="53"/>
      <c r="E118" s="53"/>
      <c r="F118" s="51"/>
      <c r="G118" s="51"/>
      <c r="H118" s="51"/>
      <c r="I118" s="60"/>
    </row>
    <row r="119" spans="1:9" s="48" customFormat="1" ht="14.25">
      <c r="A119" s="57">
        <f t="shared" ca="1" si="1"/>
        <v>93</v>
      </c>
      <c r="B119" s="51"/>
      <c r="C119" s="51"/>
      <c r="D119" s="53"/>
      <c r="E119" s="53"/>
      <c r="F119" s="51"/>
      <c r="G119" s="51"/>
      <c r="H119" s="51"/>
      <c r="I119" s="60"/>
    </row>
    <row r="120" spans="1:9" s="48" customFormat="1" ht="14.25">
      <c r="A120" s="57">
        <f t="shared" ca="1" si="1"/>
        <v>94</v>
      </c>
      <c r="B120" s="51"/>
      <c r="C120" s="51"/>
      <c r="D120" s="53"/>
      <c r="E120" s="53"/>
      <c r="F120" s="51"/>
      <c r="G120" s="51"/>
      <c r="H120" s="51"/>
      <c r="I120" s="60"/>
    </row>
    <row r="121" spans="1:9" s="48" customFormat="1" ht="14.25">
      <c r="A121" s="57">
        <f t="shared" ca="1" si="1"/>
        <v>95</v>
      </c>
      <c r="B121" s="51"/>
      <c r="C121" s="51"/>
      <c r="D121" s="53"/>
      <c r="E121" s="53"/>
      <c r="F121" s="51"/>
      <c r="G121" s="51"/>
      <c r="H121" s="51"/>
      <c r="I121" s="60"/>
    </row>
    <row r="122" spans="1:9" s="48" customFormat="1" ht="14.25">
      <c r="A122" s="57">
        <f t="shared" ca="1" si="1"/>
        <v>96</v>
      </c>
      <c r="B122" s="51"/>
      <c r="C122" s="167"/>
      <c r="D122" s="168"/>
      <c r="E122" s="53"/>
      <c r="F122" s="51"/>
      <c r="G122" s="51"/>
      <c r="H122" s="51"/>
      <c r="I122" s="60"/>
    </row>
    <row r="123" spans="1:9" s="166" customFormat="1" ht="15.75" customHeight="1">
      <c r="B123" s="162"/>
      <c r="C123" s="163"/>
      <c r="D123" s="164"/>
      <c r="E123" s="162"/>
      <c r="F123" s="165"/>
      <c r="G123" s="165"/>
      <c r="H123" s="165"/>
      <c r="I123" s="162"/>
    </row>
    <row r="124" spans="1:9" s="48" customFormat="1" ht="14.25">
      <c r="A124" s="57">
        <f t="shared" ca="1" si="1"/>
        <v>97</v>
      </c>
      <c r="B124" s="51"/>
      <c r="C124" s="51"/>
      <c r="D124" s="53"/>
      <c r="E124" s="53"/>
      <c r="F124" s="51"/>
      <c r="G124" s="51"/>
      <c r="H124" s="51"/>
      <c r="I124" s="60"/>
    </row>
    <row r="125" spans="1:9" s="48" customFormat="1" ht="14.25">
      <c r="A125" s="57">
        <f t="shared" ca="1" si="1"/>
        <v>98</v>
      </c>
      <c r="B125" s="51"/>
      <c r="C125" s="51"/>
      <c r="D125" s="53"/>
      <c r="E125" s="53"/>
      <c r="F125" s="51"/>
      <c r="G125" s="51"/>
      <c r="H125" s="51"/>
      <c r="I125" s="60"/>
    </row>
    <row r="126" spans="1:9" s="48" customFormat="1" ht="14.25">
      <c r="A126" s="57">
        <f t="shared" ca="1" si="1"/>
        <v>99</v>
      </c>
      <c r="B126" s="51"/>
      <c r="C126" s="51"/>
      <c r="D126" s="53"/>
      <c r="E126" s="53"/>
      <c r="F126" s="51"/>
      <c r="G126" s="51"/>
      <c r="H126" s="51"/>
      <c r="I126" s="60"/>
    </row>
    <row r="127" spans="1:9" s="48" customFormat="1" ht="14.25">
      <c r="A127" s="73"/>
      <c r="B127" s="209"/>
      <c r="C127" s="210"/>
      <c r="D127" s="211"/>
      <c r="E127" s="65"/>
      <c r="F127" s="62"/>
      <c r="G127" s="62"/>
      <c r="H127" s="62"/>
      <c r="I127" s="65"/>
    </row>
    <row r="128" spans="1:9" s="166" customFormat="1" ht="15.75" customHeight="1">
      <c r="B128" s="162"/>
      <c r="C128" s="163"/>
      <c r="D128" s="164"/>
      <c r="E128" s="162"/>
      <c r="F128" s="165"/>
      <c r="G128" s="165"/>
      <c r="H128" s="165"/>
      <c r="I128" s="162"/>
    </row>
    <row r="129" spans="1:9" s="48" customFormat="1" ht="14.25">
      <c r="A129" s="61">
        <v>73</v>
      </c>
      <c r="B129" s="51"/>
      <c r="C129" s="51"/>
      <c r="D129" s="53"/>
      <c r="E129" s="53"/>
      <c r="F129" s="51"/>
      <c r="G129" s="51"/>
      <c r="H129" s="51"/>
      <c r="I129" s="61"/>
    </row>
    <row r="130" spans="1:9" s="48" customFormat="1" ht="14.25">
      <c r="A130" s="61">
        <f t="shared" ref="A130:A142" ca="1" si="3">IF(OFFSET(A130,-1,0) ="",OFFSET(A130,-2,0)+1,OFFSET(A130,-1,0)+1 )</f>
        <v>74</v>
      </c>
      <c r="B130" s="51"/>
      <c r="C130" s="51"/>
      <c r="D130" s="53"/>
      <c r="E130" s="53"/>
      <c r="F130" s="51"/>
      <c r="G130" s="51"/>
      <c r="H130" s="51"/>
      <c r="I130" s="61"/>
    </row>
    <row r="131" spans="1:9" s="48" customFormat="1" ht="14.25">
      <c r="A131" s="61">
        <f t="shared" ca="1" si="3"/>
        <v>75</v>
      </c>
      <c r="B131" s="51"/>
      <c r="C131" s="51"/>
      <c r="D131" s="53"/>
      <c r="E131" s="59"/>
      <c r="F131" s="51"/>
      <c r="G131" s="51"/>
      <c r="H131" s="51"/>
      <c r="I131" s="61"/>
    </row>
    <row r="132" spans="1:9" s="48" customFormat="1" ht="14.25">
      <c r="A132" s="61">
        <f t="shared" ca="1" si="3"/>
        <v>76</v>
      </c>
      <c r="B132" s="51"/>
      <c r="C132" s="51"/>
      <c r="D132" s="53"/>
      <c r="E132" s="59"/>
      <c r="F132" s="51"/>
      <c r="G132" s="51"/>
      <c r="H132" s="51"/>
      <c r="I132" s="61"/>
    </row>
    <row r="133" spans="1:9" s="48" customFormat="1" ht="14.25">
      <c r="A133" s="61">
        <f t="shared" ca="1" si="3"/>
        <v>77</v>
      </c>
      <c r="B133" s="51"/>
      <c r="C133" s="51"/>
      <c r="D133" s="53"/>
      <c r="E133" s="59"/>
      <c r="F133" s="51"/>
      <c r="G133" s="51"/>
      <c r="H133" s="51"/>
      <c r="I133" s="61"/>
    </row>
    <row r="134" spans="1:9" s="48" customFormat="1" ht="14.25">
      <c r="A134" s="61">
        <f t="shared" ca="1" si="3"/>
        <v>78</v>
      </c>
      <c r="B134" s="51"/>
      <c r="C134" s="51"/>
      <c r="D134" s="53"/>
      <c r="E134" s="59"/>
      <c r="F134" s="51"/>
      <c r="G134" s="51"/>
      <c r="H134" s="51"/>
      <c r="I134" s="61"/>
    </row>
    <row r="135" spans="1:9" s="48" customFormat="1" ht="14.25">
      <c r="A135" s="61">
        <f t="shared" ca="1" si="3"/>
        <v>79</v>
      </c>
      <c r="B135" s="51"/>
      <c r="C135" s="51"/>
      <c r="D135" s="53"/>
      <c r="E135" s="59"/>
      <c r="F135" s="51"/>
      <c r="G135" s="51"/>
      <c r="H135" s="51"/>
      <c r="I135" s="61"/>
    </row>
    <row r="136" spans="1:9" s="48" customFormat="1" ht="14.25">
      <c r="A136" s="61">
        <f t="shared" ca="1" si="3"/>
        <v>80</v>
      </c>
      <c r="B136" s="51"/>
      <c r="C136" s="51"/>
      <c r="D136" s="53"/>
      <c r="E136" s="59"/>
      <c r="F136" s="51"/>
      <c r="G136" s="51"/>
      <c r="H136" s="51"/>
      <c r="I136" s="61"/>
    </row>
    <row r="137" spans="1:9" s="48" customFormat="1" ht="14.25">
      <c r="A137" s="61">
        <f t="shared" ca="1" si="3"/>
        <v>81</v>
      </c>
      <c r="B137" s="51"/>
      <c r="C137" s="51"/>
      <c r="D137" s="53"/>
      <c r="E137" s="59"/>
      <c r="F137" s="51"/>
      <c r="G137" s="51"/>
      <c r="H137" s="51"/>
      <c r="I137" s="61"/>
    </row>
    <row r="138" spans="1:9" s="48" customFormat="1" ht="14.25">
      <c r="A138" s="61">
        <f t="shared" ca="1" si="3"/>
        <v>82</v>
      </c>
      <c r="B138" s="51"/>
      <c r="C138" s="51"/>
      <c r="D138" s="53"/>
      <c r="E138" s="59"/>
      <c r="F138" s="51"/>
      <c r="G138" s="51"/>
      <c r="H138" s="51"/>
      <c r="I138" s="61"/>
    </row>
    <row r="139" spans="1:9" s="48" customFormat="1" ht="14.25">
      <c r="A139" s="61">
        <f t="shared" ca="1" si="3"/>
        <v>83</v>
      </c>
      <c r="B139" s="51"/>
      <c r="C139" s="51"/>
      <c r="D139" s="53"/>
      <c r="E139" s="59"/>
      <c r="F139" s="51"/>
      <c r="G139" s="51"/>
      <c r="H139" s="51"/>
      <c r="I139" s="61"/>
    </row>
    <row r="140" spans="1:9" s="48" customFormat="1" ht="14.25">
      <c r="A140" s="61">
        <f t="shared" ca="1" si="3"/>
        <v>84</v>
      </c>
      <c r="B140" s="51"/>
      <c r="C140" s="51"/>
      <c r="D140" s="53"/>
      <c r="E140" s="59"/>
      <c r="F140" s="51"/>
      <c r="G140" s="51"/>
      <c r="H140" s="51"/>
      <c r="I140" s="61"/>
    </row>
    <row r="141" spans="1:9" s="48" customFormat="1" ht="14.25">
      <c r="A141" s="61">
        <f t="shared" ca="1" si="3"/>
        <v>85</v>
      </c>
      <c r="B141" s="51"/>
      <c r="C141" s="51"/>
      <c r="D141" s="53"/>
      <c r="E141" s="59"/>
      <c r="F141" s="51"/>
      <c r="G141" s="51"/>
      <c r="H141" s="51"/>
      <c r="I141" s="61"/>
    </row>
    <row r="142" spans="1:9" s="48" customFormat="1" ht="14.25">
      <c r="A142" s="61">
        <f t="shared" ca="1" si="3"/>
        <v>86</v>
      </c>
      <c r="B142" s="51"/>
      <c r="C142" s="167"/>
      <c r="D142" s="168"/>
      <c r="E142" s="59"/>
      <c r="F142" s="51"/>
      <c r="G142" s="51"/>
      <c r="H142" s="51"/>
      <c r="I142" s="61"/>
    </row>
    <row r="143" spans="1:9" s="166" customFormat="1" ht="15.75" customHeight="1">
      <c r="B143" s="162"/>
      <c r="C143" s="163"/>
      <c r="D143" s="164"/>
      <c r="E143" s="162"/>
      <c r="F143" s="165"/>
      <c r="G143" s="165"/>
      <c r="H143" s="165"/>
      <c r="I143" s="162"/>
    </row>
    <row r="144" spans="1:9" s="48" customFormat="1" ht="14.25">
      <c r="A144" s="61">
        <f t="shared" ca="1" si="1"/>
        <v>87</v>
      </c>
      <c r="B144" s="51"/>
      <c r="C144" s="51"/>
      <c r="D144" s="52"/>
      <c r="E144" s="53"/>
      <c r="F144" s="51"/>
      <c r="G144" s="51"/>
      <c r="H144" s="51"/>
      <c r="I144" s="61"/>
    </row>
    <row r="145" spans="1:9" s="166" customFormat="1" ht="15.75" customHeight="1">
      <c r="B145" s="162"/>
      <c r="C145" s="163"/>
      <c r="D145" s="164"/>
      <c r="E145" s="162"/>
      <c r="F145" s="165"/>
      <c r="G145" s="165"/>
      <c r="H145" s="165"/>
      <c r="I145" s="162"/>
    </row>
    <row r="146" spans="1:9" s="48" customFormat="1" ht="30" customHeight="1">
      <c r="A146" s="61">
        <f t="shared" ca="1" si="1"/>
        <v>88</v>
      </c>
      <c r="B146" s="51"/>
      <c r="C146" s="51"/>
      <c r="D146" s="58"/>
      <c r="E146" s="53"/>
      <c r="F146" s="51"/>
      <c r="G146" s="51"/>
      <c r="H146" s="51"/>
      <c r="I146" s="61"/>
    </row>
    <row r="147" spans="1:9" s="166" customFormat="1" ht="15.75" customHeight="1">
      <c r="B147" s="162"/>
      <c r="C147" s="163"/>
      <c r="D147" s="164"/>
      <c r="E147" s="162"/>
      <c r="F147" s="165"/>
      <c r="G147" s="165"/>
      <c r="H147" s="165"/>
      <c r="I147" s="162"/>
    </row>
    <row r="148" spans="1:9" s="48" customFormat="1" ht="14.25">
      <c r="A148" s="61">
        <f t="shared" ca="1" si="1"/>
        <v>89</v>
      </c>
      <c r="B148" s="51"/>
      <c r="C148" s="51"/>
      <c r="D148" s="52"/>
      <c r="E148" s="53"/>
      <c r="F148" s="51"/>
      <c r="G148" s="51"/>
      <c r="H148" s="51"/>
      <c r="I148" s="61"/>
    </row>
    <row r="149" spans="1:9" s="48" customFormat="1" ht="14.25">
      <c r="A149" s="61">
        <f t="shared" ca="1" si="1"/>
        <v>90</v>
      </c>
      <c r="B149" s="51"/>
      <c r="C149" s="51"/>
      <c r="D149" s="59"/>
      <c r="E149" s="53"/>
      <c r="F149" s="51"/>
      <c r="G149" s="51"/>
      <c r="H149" s="51"/>
      <c r="I149" s="61"/>
    </row>
    <row r="150" spans="1:9" s="48" customFormat="1" ht="14.25">
      <c r="A150" s="61">
        <f t="shared" ref="A150:A157" ca="1" si="4">IF(OFFSET(A150,-1,0) ="",OFFSET(A150,-2,0)+1,OFFSET(A150,-1,0)+1 )</f>
        <v>91</v>
      </c>
      <c r="B150" s="51"/>
      <c r="C150" s="51"/>
      <c r="D150" s="53"/>
      <c r="E150" s="53"/>
      <c r="F150" s="51"/>
      <c r="G150" s="51"/>
      <c r="H150" s="51"/>
      <c r="I150" s="61"/>
    </row>
    <row r="151" spans="1:9" s="48" customFormat="1" ht="14.25">
      <c r="A151" s="61">
        <f t="shared" ca="1" si="4"/>
        <v>92</v>
      </c>
      <c r="B151" s="51"/>
      <c r="C151" s="51"/>
      <c r="D151" s="53"/>
      <c r="E151" s="59"/>
      <c r="F151" s="51"/>
      <c r="G151" s="51"/>
      <c r="H151" s="51"/>
      <c r="I151" s="61"/>
    </row>
    <row r="152" spans="1:9" s="48" customFormat="1" ht="14.25">
      <c r="A152" s="61">
        <f t="shared" ca="1" si="4"/>
        <v>93</v>
      </c>
      <c r="B152" s="51"/>
      <c r="C152" s="51"/>
      <c r="D152" s="59"/>
      <c r="E152" s="59"/>
      <c r="F152" s="51"/>
      <c r="G152" s="51"/>
      <c r="H152" s="51"/>
      <c r="I152" s="61"/>
    </row>
    <row r="153" spans="1:9" s="48" customFormat="1" ht="14.25">
      <c r="A153" s="61">
        <f t="shared" ca="1" si="4"/>
        <v>94</v>
      </c>
      <c r="B153" s="51"/>
      <c r="C153" s="51"/>
      <c r="D153" s="52"/>
      <c r="E153" s="53"/>
      <c r="F153" s="51"/>
      <c r="G153" s="51"/>
      <c r="H153" s="51"/>
      <c r="I153" s="61"/>
    </row>
    <row r="154" spans="1:9" s="48" customFormat="1" ht="14.25">
      <c r="A154" s="61">
        <f t="shared" ca="1" si="4"/>
        <v>95</v>
      </c>
      <c r="B154" s="51"/>
      <c r="C154" s="51"/>
      <c r="D154" s="59"/>
      <c r="E154" s="53"/>
      <c r="F154" s="51"/>
      <c r="G154" s="51"/>
      <c r="H154" s="51"/>
      <c r="I154" s="61"/>
    </row>
    <row r="155" spans="1:9" s="48" customFormat="1" ht="14.25">
      <c r="A155" s="61">
        <f t="shared" ca="1" si="4"/>
        <v>96</v>
      </c>
      <c r="B155" s="51"/>
      <c r="C155" s="51"/>
      <c r="D155" s="59"/>
      <c r="E155" s="53"/>
      <c r="F155" s="51"/>
      <c r="G155" s="51"/>
      <c r="H155" s="51"/>
      <c r="I155" s="61"/>
    </row>
    <row r="156" spans="1:9" s="48" customFormat="1" ht="14.25">
      <c r="A156" s="61">
        <f t="shared" ca="1" si="4"/>
        <v>97</v>
      </c>
      <c r="B156" s="51"/>
      <c r="C156" s="51"/>
      <c r="D156" s="59"/>
      <c r="E156" s="53"/>
      <c r="F156" s="51"/>
      <c r="G156" s="51"/>
      <c r="H156" s="51"/>
      <c r="I156" s="61"/>
    </row>
    <row r="157" spans="1:9" s="48" customFormat="1" ht="14.25">
      <c r="A157" s="61">
        <f t="shared" ca="1" si="4"/>
        <v>98</v>
      </c>
      <c r="B157" s="51"/>
      <c r="C157" s="51"/>
      <c r="D157" s="59"/>
      <c r="E157" s="53"/>
      <c r="F157" s="51"/>
      <c r="G157" s="51"/>
      <c r="H157" s="51"/>
      <c r="I157" s="61"/>
    </row>
  </sheetData>
  <mergeCells count="13">
    <mergeCell ref="F16:H16"/>
    <mergeCell ref="B19:D19"/>
    <mergeCell ref="B127:D127"/>
    <mergeCell ref="E2:E3"/>
    <mergeCell ref="C3:D3"/>
    <mergeCell ref="B4:D4"/>
    <mergeCell ref="B5:D5"/>
    <mergeCell ref="B18:D18"/>
    <mergeCell ref="A1:D1"/>
    <mergeCell ref="A2:D2"/>
    <mergeCell ref="B6:D6"/>
    <mergeCell ref="B7:D7"/>
    <mergeCell ref="B8:D8"/>
  </mergeCells>
  <dataValidations count="4">
    <dataValidation showDropDown="1" showErrorMessage="1" sqref="F16:H17"/>
    <dataValidation allowBlank="1" showInputMessage="1" showErrorMessage="1" sqref="F143:H143 F128:H128 F101:H101 F109:H110 F123:H123 F145:H145 F147:H147 F18:H20 F44:H44 F51:H51 F56:H56 F66:H66"/>
    <dataValidation type="list" allowBlank="1" showErrorMessage="1" sqref="F158:H215">
      <formula1>#REF!</formula1>
      <formula2>0</formula2>
    </dataValidation>
    <dataValidation type="list" allowBlank="1" sqref="F124:H127 F102:H108 F144:H144 F146:H146 F148:H157 F111:H122 F129:H142 F67:H100 F45:H50 F52:H55 F57:H65 F21:H43">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16" t="s">
        <v>114</v>
      </c>
      <c r="D2" s="216"/>
      <c r="E2" s="216"/>
      <c r="F2" s="216"/>
      <c r="G2" s="216"/>
      <c r="H2" s="81" t="s">
        <v>115</v>
      </c>
      <c r="I2" s="82"/>
      <c r="J2" s="82"/>
      <c r="K2" s="82"/>
      <c r="L2" s="82"/>
    </row>
    <row r="3" spans="1:12" s="80" customFormat="1" ht="23.25">
      <c r="A3" s="79"/>
      <c r="C3" s="217" t="s">
        <v>116</v>
      </c>
      <c r="D3" s="217"/>
      <c r="E3" s="152"/>
      <c r="F3" s="218" t="s">
        <v>117</v>
      </c>
      <c r="G3" s="218"/>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19" t="s">
        <v>118</v>
      </c>
      <c r="C6" s="219"/>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19" t="s">
        <v>148</v>
      </c>
      <c r="C14" s="219"/>
      <c r="D14" s="219"/>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3'!D11</f>
        <v>0</v>
      </c>
      <c r="D18" s="100">
        <f>'Assignment 3'!D12</f>
        <v>0</v>
      </c>
      <c r="E18" s="100">
        <f>'Assignment 3'!D14</f>
        <v>0</v>
      </c>
      <c r="F18" s="100">
        <f>'Assignment 3'!D13</f>
        <v>0</v>
      </c>
      <c r="G18" s="100">
        <f>'Assignment 3'!D15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19" t="s">
        <v>158</v>
      </c>
      <c r="C23" s="219"/>
      <c r="D23" s="219"/>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20" t="s">
        <v>110</v>
      </c>
      <c r="H26" s="221"/>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14"/>
      <c r="H27" s="215"/>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14"/>
      <c r="H28" s="215"/>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14"/>
      <c r="H29" s="215"/>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14"/>
      <c r="H30" s="215"/>
    </row>
    <row r="31" spans="1:12" ht="20.25" customHeight="1">
      <c r="A31" s="96"/>
      <c r="B31" s="95" t="s">
        <v>99</v>
      </c>
      <c r="C31" s="95" t="e">
        <f>SUM(C27:C30)</f>
        <v>#REF!</v>
      </c>
      <c r="D31" s="95">
        <v>0</v>
      </c>
      <c r="E31" s="95">
        <v>0</v>
      </c>
      <c r="F31" s="95" t="e">
        <f>SUM(F27:F30)</f>
        <v>#REF!</v>
      </c>
      <c r="G31" s="214"/>
      <c r="H31" s="215"/>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22" t="s">
        <v>127</v>
      </c>
      <c r="G34" s="223"/>
    </row>
    <row r="35" spans="1:12" s="121" customFormat="1">
      <c r="A35" s="117"/>
      <c r="B35" s="118" t="s">
        <v>174</v>
      </c>
      <c r="C35" s="122" t="s">
        <v>175</v>
      </c>
      <c r="D35" s="122" t="s">
        <v>176</v>
      </c>
      <c r="E35" s="122" t="s">
        <v>132</v>
      </c>
      <c r="F35" s="225"/>
      <c r="G35" s="226"/>
      <c r="H35" s="120"/>
      <c r="I35" s="120"/>
      <c r="J35" s="120"/>
      <c r="K35" s="120"/>
      <c r="L35" s="120"/>
    </row>
    <row r="36" spans="1:12">
      <c r="A36" s="96">
        <v>1</v>
      </c>
      <c r="B36" s="97" t="s">
        <v>112</v>
      </c>
      <c r="C36" s="100" t="s">
        <v>177</v>
      </c>
      <c r="D36" s="100" t="s">
        <v>169</v>
      </c>
      <c r="E36" s="100" t="s">
        <v>138</v>
      </c>
      <c r="F36" s="214"/>
      <c r="G36" s="215"/>
    </row>
    <row r="37" spans="1:12" ht="20.25" customHeight="1">
      <c r="A37" s="96">
        <v>2</v>
      </c>
      <c r="B37" s="97" t="s">
        <v>111</v>
      </c>
      <c r="C37" s="100" t="s">
        <v>178</v>
      </c>
      <c r="D37" s="100" t="s">
        <v>169</v>
      </c>
      <c r="E37" s="100" t="s">
        <v>138</v>
      </c>
      <c r="F37" s="214"/>
      <c r="G37" s="215"/>
    </row>
    <row r="38" spans="1:12" ht="20.25" customHeight="1">
      <c r="A38" s="102"/>
      <c r="B38" s="103"/>
      <c r="C38" s="104"/>
      <c r="D38" s="104"/>
      <c r="E38" s="104"/>
      <c r="F38" s="104"/>
      <c r="G38" s="104"/>
      <c r="H38" s="104"/>
    </row>
    <row r="39" spans="1:12" ht="21.75" customHeight="1">
      <c r="B39" s="219" t="s">
        <v>179</v>
      </c>
      <c r="C39" s="219"/>
      <c r="D39" s="90"/>
      <c r="E39" s="90"/>
      <c r="F39" s="90"/>
      <c r="G39" s="91"/>
      <c r="H39" s="91"/>
    </row>
    <row r="40" spans="1:12">
      <c r="B40" s="92" t="s">
        <v>180</v>
      </c>
      <c r="C40" s="93"/>
      <c r="D40" s="93"/>
      <c r="E40" s="93"/>
      <c r="F40" s="93"/>
      <c r="G40" s="94"/>
    </row>
    <row r="41" spans="1:12" ht="18.75" customHeight="1">
      <c r="A41" s="95" t="s">
        <v>58</v>
      </c>
      <c r="B41" s="155" t="s">
        <v>62</v>
      </c>
      <c r="C41" s="224" t="s">
        <v>181</v>
      </c>
      <c r="D41" s="224"/>
      <c r="E41" s="224" t="s">
        <v>182</v>
      </c>
      <c r="F41" s="224"/>
      <c r="G41" s="224"/>
      <c r="H41" s="95" t="s">
        <v>183</v>
      </c>
    </row>
    <row r="42" spans="1:12" ht="34.5" customHeight="1">
      <c r="A42" s="96">
        <v>1</v>
      </c>
      <c r="B42" s="156" t="s">
        <v>184</v>
      </c>
      <c r="C42" s="227" t="s">
        <v>185</v>
      </c>
      <c r="D42" s="227"/>
      <c r="E42" s="227" t="s">
        <v>186</v>
      </c>
      <c r="F42" s="227"/>
      <c r="G42" s="227"/>
      <c r="H42" s="105"/>
    </row>
    <row r="43" spans="1:12" ht="34.5" customHeight="1">
      <c r="A43" s="96">
        <v>2</v>
      </c>
      <c r="B43" s="156" t="s">
        <v>184</v>
      </c>
      <c r="C43" s="227" t="s">
        <v>185</v>
      </c>
      <c r="D43" s="227"/>
      <c r="E43" s="227" t="s">
        <v>186</v>
      </c>
      <c r="F43" s="227"/>
      <c r="G43" s="227"/>
      <c r="H43" s="105"/>
    </row>
    <row r="44" spans="1:12" ht="34.5" customHeight="1">
      <c r="A44" s="96">
        <v>3</v>
      </c>
      <c r="B44" s="156" t="s">
        <v>184</v>
      </c>
      <c r="C44" s="227" t="s">
        <v>185</v>
      </c>
      <c r="D44" s="227"/>
      <c r="E44" s="227" t="s">
        <v>186</v>
      </c>
      <c r="F44" s="227"/>
      <c r="G44" s="227"/>
      <c r="H44" s="105"/>
    </row>
    <row r="45" spans="1:12">
      <c r="B45" s="106"/>
      <c r="C45" s="106"/>
      <c r="D45" s="106"/>
      <c r="E45" s="107"/>
      <c r="F45" s="93"/>
      <c r="G45" s="94"/>
    </row>
    <row r="46" spans="1:12" ht="21.75" customHeight="1">
      <c r="B46" s="219" t="s">
        <v>187</v>
      </c>
      <c r="C46" s="219"/>
      <c r="D46" s="90"/>
      <c r="E46" s="90"/>
      <c r="F46" s="90"/>
      <c r="G46" s="91"/>
      <c r="H46" s="91"/>
    </row>
    <row r="47" spans="1:12">
      <c r="B47" s="92" t="s">
        <v>188</v>
      </c>
      <c r="C47" s="106"/>
      <c r="D47" s="106"/>
      <c r="E47" s="107"/>
      <c r="F47" s="93"/>
      <c r="G47" s="94"/>
    </row>
    <row r="48" spans="1:12" s="109" customFormat="1" ht="21" customHeight="1">
      <c r="A48" s="230" t="s">
        <v>58</v>
      </c>
      <c r="B48" s="232" t="s">
        <v>189</v>
      </c>
      <c r="C48" s="222" t="s">
        <v>190</v>
      </c>
      <c r="D48" s="234"/>
      <c r="E48" s="234"/>
      <c r="F48" s="223"/>
      <c r="G48" s="235" t="s">
        <v>157</v>
      </c>
      <c r="H48" s="235" t="s">
        <v>189</v>
      </c>
      <c r="I48" s="228" t="s">
        <v>191</v>
      </c>
      <c r="J48" s="108"/>
      <c r="K48" s="108"/>
      <c r="L48" s="108"/>
    </row>
    <row r="49" spans="1:9">
      <c r="A49" s="231"/>
      <c r="B49" s="233"/>
      <c r="C49" s="110" t="s">
        <v>166</v>
      </c>
      <c r="D49" s="110" t="s">
        <v>167</v>
      </c>
      <c r="E49" s="111" t="s">
        <v>168</v>
      </c>
      <c r="F49" s="111" t="s">
        <v>169</v>
      </c>
      <c r="G49" s="236"/>
      <c r="H49" s="236"/>
      <c r="I49" s="229"/>
    </row>
    <row r="50" spans="1:9" ht="38.25">
      <c r="A50" s="231"/>
      <c r="B50" s="233"/>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purl.org/dc/terms/"/>
    <ds:schemaRef ds:uri="044e8ed5-b60c-40cd-b477-04c240ccf9c3"/>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cabca498-5e2a-459c-ade0-601c6a98c846"/>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2022-10-23T11:17:58Z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