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49A89E7C-C3BD-4FB0-9629-6CC0F88AAB6B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2.24" sheetId="1" r:id="rId1"/>
    <sheet name="3.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21" i="2"/>
  <c r="H18" i="2"/>
  <c r="C18" i="2"/>
  <c r="E17" i="2"/>
  <c r="H17" i="2" s="1"/>
  <c r="C17" i="2"/>
  <c r="E16" i="2"/>
  <c r="C16" i="2"/>
  <c r="E15" i="2"/>
  <c r="H15" i="2" s="1"/>
  <c r="C15" i="2"/>
  <c r="E14" i="2"/>
  <c r="H14" i="2" s="1"/>
  <c r="C14" i="2"/>
  <c r="E13" i="2"/>
  <c r="H13" i="2"/>
  <c r="C13" i="2"/>
  <c r="E12" i="2"/>
  <c r="H12" i="2" s="1"/>
  <c r="C12" i="2"/>
  <c r="E11" i="2"/>
  <c r="H11" i="2" s="1"/>
  <c r="C11" i="2"/>
  <c r="E10" i="2"/>
  <c r="H10" i="2" s="1"/>
  <c r="C10" i="2"/>
  <c r="C3" i="2"/>
  <c r="C4" i="2"/>
  <c r="C5" i="2"/>
  <c r="C6" i="2"/>
  <c r="C7" i="2"/>
  <c r="C8" i="2"/>
  <c r="C9" i="2"/>
  <c r="C2" i="2"/>
  <c r="E9" i="2"/>
  <c r="H9" i="2" s="1"/>
  <c r="E8" i="2"/>
  <c r="H8" i="2" s="1"/>
  <c r="E7" i="2"/>
  <c r="H7" i="2" s="1"/>
  <c r="E6" i="2"/>
  <c r="H6" i="2" s="1"/>
  <c r="E5" i="2"/>
  <c r="H5" i="2" s="1"/>
  <c r="E4" i="2"/>
  <c r="H4" i="2" s="1"/>
  <c r="E3" i="2"/>
  <c r="H3" i="2" s="1"/>
  <c r="E2" i="2"/>
  <c r="H2" i="2" s="1"/>
  <c r="E8" i="1"/>
  <c r="H8" i="1"/>
  <c r="C8" i="1"/>
  <c r="E7" i="1"/>
  <c r="H7" i="1"/>
  <c r="C7" i="1"/>
  <c r="E6" i="1"/>
  <c r="E10" i="1" s="1"/>
  <c r="H6" i="1"/>
  <c r="C6" i="1"/>
  <c r="E11" i="1"/>
  <c r="H5" i="1"/>
  <c r="E5" i="1"/>
  <c r="C5" i="1"/>
  <c r="H4" i="1"/>
  <c r="E4" i="1"/>
  <c r="C4" i="1"/>
  <c r="H3" i="1"/>
  <c r="E3" i="1"/>
  <c r="C3" i="1"/>
  <c r="H2" i="1"/>
  <c r="E2" i="1"/>
  <c r="C2" i="1"/>
  <c r="H16" i="2" l="1"/>
  <c r="E22" i="2"/>
</calcChain>
</file>

<file path=xl/sharedStrings.xml><?xml version="1.0" encoding="utf-8"?>
<sst xmlns="http://schemas.openxmlformats.org/spreadsheetml/2006/main" count="111" uniqueCount="49">
  <si>
    <t>Tên máy</t>
  </si>
  <si>
    <t>Giá USD</t>
  </si>
  <si>
    <t>VND</t>
  </si>
  <si>
    <t>Số lượng</t>
  </si>
  <si>
    <t>Thành tiền USD</t>
  </si>
  <si>
    <t>Đã về</t>
  </si>
  <si>
    <t>Thành tiền VND</t>
  </si>
  <si>
    <t>Tracking number</t>
  </si>
  <si>
    <t>CAM</t>
  </si>
  <si>
    <t>USD</t>
  </si>
  <si>
    <t>Ngày nhập</t>
  </si>
  <si>
    <t>7420B i5/16/512</t>
  </si>
  <si>
    <t>22.2.24</t>
  </si>
  <si>
    <t>1ZYV08270397640503
1ZYV08270399550099</t>
  </si>
  <si>
    <t>7400B i5/16/256</t>
  </si>
  <si>
    <t>28.2.24</t>
  </si>
  <si>
    <t>1ZY00E080397023902</t>
  </si>
  <si>
    <t>9420 i5/16/256</t>
  </si>
  <si>
    <t>1Z1558TT4292777873</t>
  </si>
  <si>
    <t>Green</t>
  </si>
  <si>
    <t>7400 2in1 i5/16/0</t>
  </si>
  <si>
    <t>29.2.24</t>
  </si>
  <si>
    <t>271576417779</t>
  </si>
  <si>
    <t>VC US-VN</t>
  </si>
  <si>
    <t>271761403878</t>
  </si>
  <si>
    <t>Cam</t>
  </si>
  <si>
    <t>5410 i5/16/0</t>
  </si>
  <si>
    <t>5.3.24</t>
  </si>
  <si>
    <t>9434608205498711249516</t>
  </si>
  <si>
    <t>7420 i7/16/0</t>
  </si>
  <si>
    <t>2.3.24</t>
  </si>
  <si>
    <t>404784410903</t>
  </si>
  <si>
    <t>Dell Precision 7550 15.6"  i7/32/512</t>
  </si>
  <si>
    <t>7420 bios lock i7/16/0</t>
  </si>
  <si>
    <t>5410 i5/8/0</t>
  </si>
  <si>
    <t>7420 i5/16/256</t>
  </si>
  <si>
    <t>271766655471</t>
  </si>
  <si>
    <t>5310 i7/16/0</t>
  </si>
  <si>
    <t>271819315503</t>
  </si>
  <si>
    <t>7420 bạc i7/16/512</t>
  </si>
  <si>
    <t>271861455293</t>
  </si>
  <si>
    <t>271861741722</t>
  </si>
  <si>
    <t xml:space="preserve">Pre 5550 </t>
  </si>
  <si>
    <t>9434608205499862813267</t>
  </si>
  <si>
    <t>9405508205499862909503</t>
  </si>
  <si>
    <t>7420 bạc i5/16/512</t>
  </si>
  <si>
    <t>Ipad gen 9</t>
  </si>
  <si>
    <t>Lot of 4 7410 + 3x7420</t>
  </si>
  <si>
    <t>271953567180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</si>
</sst>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8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2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3" fontId="0" fillId="2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/>
    <xf numFmtId="0" fontId="0" fillId="3" borderId="0" xfId="0" applyFill="1"/>
    <xf numFmtId="49" fontId="0" fillId="4" borderId="1" xfId="0" applyNumberFormat="1" applyFill="1" applyBorder="1"/>
    <xf numFmtId="3" fontId="0" fillId="4" borderId="1" xfId="0" applyNumberFormat="1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0" fillId="0" borderId="1" xfId="0" applyNumberFormat="1" applyBorder="1" applyAlignment="1">
      <alignment wrapText="1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E18" sqref="E18"/>
    </sheetView>
  </sheetViews>
  <sheetFormatPr defaultRowHeight="15" x14ac:dyDescent="0.25"/>
  <cols>
    <col min="1" max="1" width="30.28515625" style="10" customWidth="1"/>
    <col min="2" max="2" width="12.85546875" customWidth="1"/>
    <col min="3" max="3" width="13" customWidth="1"/>
    <col min="5" max="5" width="16.42578125" customWidth="1"/>
    <col min="6" max="6" width="12.7109375" customWidth="1"/>
    <col min="7" max="7" width="12" customWidth="1"/>
    <col min="8" max="8" width="15.140625" customWidth="1"/>
    <col min="9" max="9" width="12" customWidth="1"/>
    <col min="10" max="10" width="22.28515625" style="10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30" x14ac:dyDescent="0.25">
      <c r="A2" s="5" t="s">
        <v>11</v>
      </c>
      <c r="B2" s="6">
        <v>264</v>
      </c>
      <c r="C2" s="6">
        <f t="shared" ref="C2:C8" si="0">B2*25000</f>
        <v>6600000</v>
      </c>
      <c r="D2" s="6">
        <v>10</v>
      </c>
      <c r="E2" s="6">
        <f t="shared" ref="E2:E8" si="1">D2*B2</f>
        <v>2640</v>
      </c>
      <c r="F2" s="6"/>
      <c r="G2" s="6"/>
      <c r="H2" s="6">
        <f t="shared" ref="H2:H8" si="2"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25">
      <c r="A3" s="12" t="s">
        <v>14</v>
      </c>
      <c r="B3" s="13">
        <v>180</v>
      </c>
      <c r="C3" s="6">
        <f t="shared" si="0"/>
        <v>4500000</v>
      </c>
      <c r="D3" s="13">
        <v>10</v>
      </c>
      <c r="E3" s="6">
        <f t="shared" si="1"/>
        <v>1800</v>
      </c>
      <c r="F3" s="13"/>
      <c r="G3" s="13"/>
      <c r="H3" s="6">
        <f t="shared" si="2"/>
        <v>45000000</v>
      </c>
      <c r="I3" s="3" t="s">
        <v>15</v>
      </c>
      <c r="J3" s="16" t="s">
        <v>16</v>
      </c>
      <c r="K3" t="s">
        <v>8</v>
      </c>
    </row>
    <row r="4" spans="1:12" x14ac:dyDescent="0.25">
      <c r="A4" s="5" t="s">
        <v>17</v>
      </c>
      <c r="B4" s="6">
        <v>394</v>
      </c>
      <c r="C4" s="6">
        <f t="shared" si="0"/>
        <v>9850000</v>
      </c>
      <c r="D4" s="6">
        <v>1</v>
      </c>
      <c r="E4" s="6">
        <f t="shared" si="1"/>
        <v>394</v>
      </c>
      <c r="F4" s="6"/>
      <c r="G4" s="6"/>
      <c r="H4" s="6">
        <f t="shared" si="2"/>
        <v>9850000</v>
      </c>
      <c r="I4" s="3" t="s">
        <v>15</v>
      </c>
      <c r="J4" s="16" t="s">
        <v>18</v>
      </c>
      <c r="K4" t="s">
        <v>19</v>
      </c>
    </row>
    <row r="5" spans="1:12" x14ac:dyDescent="0.25">
      <c r="A5" s="5" t="s">
        <v>20</v>
      </c>
      <c r="B5" s="6">
        <v>183</v>
      </c>
      <c r="C5" s="6">
        <f t="shared" si="0"/>
        <v>4575000</v>
      </c>
      <c r="D5" s="6">
        <v>4</v>
      </c>
      <c r="E5" s="6">
        <f t="shared" si="1"/>
        <v>732</v>
      </c>
      <c r="F5" s="6"/>
      <c r="G5" s="6"/>
      <c r="H5" s="6">
        <f t="shared" si="2"/>
        <v>18300000</v>
      </c>
      <c r="I5" s="3" t="s">
        <v>21</v>
      </c>
      <c r="J5" s="10" t="s">
        <v>22</v>
      </c>
      <c r="K5" t="s">
        <v>19</v>
      </c>
    </row>
    <row r="6" spans="1:12" x14ac:dyDescent="0.25">
      <c r="A6" s="12" t="s">
        <v>26</v>
      </c>
      <c r="B6" s="13">
        <v>150</v>
      </c>
      <c r="C6" s="13">
        <f t="shared" si="0"/>
        <v>3750000</v>
      </c>
      <c r="D6" s="13">
        <v>1</v>
      </c>
      <c r="E6" s="13">
        <f t="shared" si="1"/>
        <v>150</v>
      </c>
      <c r="F6" s="13"/>
      <c r="G6" s="13"/>
      <c r="H6" s="13">
        <f t="shared" si="2"/>
        <v>3750000</v>
      </c>
      <c r="I6" s="3" t="s">
        <v>27</v>
      </c>
      <c r="J6" s="10" t="s">
        <v>24</v>
      </c>
      <c r="K6" t="s">
        <v>25</v>
      </c>
    </row>
    <row r="7" spans="1:12" x14ac:dyDescent="0.25">
      <c r="A7" s="12" t="s">
        <v>29</v>
      </c>
      <c r="B7" s="13">
        <v>230</v>
      </c>
      <c r="C7" s="13">
        <f t="shared" si="0"/>
        <v>5750000</v>
      </c>
      <c r="D7" s="13">
        <v>1</v>
      </c>
      <c r="E7" s="13">
        <f t="shared" si="1"/>
        <v>230</v>
      </c>
      <c r="F7" s="13"/>
      <c r="G7" s="13"/>
      <c r="H7" s="13">
        <f t="shared" si="2"/>
        <v>5750000</v>
      </c>
      <c r="I7" s="3" t="s">
        <v>30</v>
      </c>
      <c r="J7" s="10" t="s">
        <v>28</v>
      </c>
      <c r="K7" t="s">
        <v>19</v>
      </c>
    </row>
    <row r="8" spans="1:12" ht="30" x14ac:dyDescent="0.25">
      <c r="A8" s="17" t="s">
        <v>32</v>
      </c>
      <c r="B8" s="6">
        <v>429</v>
      </c>
      <c r="C8" s="6">
        <f t="shared" si="0"/>
        <v>10725000</v>
      </c>
      <c r="D8" s="6">
        <v>1</v>
      </c>
      <c r="E8" s="6">
        <f t="shared" si="1"/>
        <v>429</v>
      </c>
      <c r="F8" s="6"/>
      <c r="G8" s="6"/>
      <c r="H8" s="7">
        <f t="shared" si="2"/>
        <v>10725000</v>
      </c>
      <c r="I8" s="3" t="s">
        <v>30</v>
      </c>
      <c r="J8" s="10" t="s">
        <v>31</v>
      </c>
      <c r="K8" t="s">
        <v>8</v>
      </c>
    </row>
    <row r="9" spans="1:12" x14ac:dyDescent="0.25">
      <c r="A9" s="5"/>
      <c r="B9" s="6"/>
      <c r="C9" s="6"/>
      <c r="D9" s="6"/>
      <c r="E9" s="6"/>
      <c r="F9" s="6"/>
      <c r="G9" s="6"/>
      <c r="H9" s="7"/>
    </row>
    <row r="10" spans="1:12" x14ac:dyDescent="0.25">
      <c r="A10" s="5"/>
      <c r="B10" s="7"/>
      <c r="C10" s="7"/>
      <c r="D10" s="7"/>
      <c r="E10" s="8">
        <f>SUM(E2:E8)</f>
        <v>6375</v>
      </c>
      <c r="F10" s="9" t="s">
        <v>9</v>
      </c>
      <c r="G10" s="11"/>
    </row>
    <row r="11" spans="1:12" x14ac:dyDescent="0.25">
      <c r="A11" s="5"/>
      <c r="B11" s="7"/>
      <c r="C11" s="7"/>
      <c r="D11" s="7"/>
      <c r="E11" s="8">
        <f>SUM(H2:H5)</f>
        <v>139150000</v>
      </c>
      <c r="F11" s="9" t="s">
        <v>2</v>
      </c>
      <c r="G11" s="1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DCB1-53C3-41E9-92E4-43B32E673699}">
  <dimension ref="A1:L22"/>
  <sheetViews>
    <sheetView tabSelected="1" topLeftCell="B1" workbookViewId="0">
      <selection activeCell="K18" sqref="K18"/>
    </sheetView>
  </sheetViews>
  <sheetFormatPr defaultRowHeight="15" x14ac:dyDescent="0.25"/>
  <cols>
    <col min="1" max="1" width="28.85546875" style="10" customWidth="1"/>
    <col min="2" max="2" width="7.85546875" customWidth="1"/>
    <col min="3" max="3" width="11.7109375" customWidth="1"/>
    <col min="4" max="4" width="7" customWidth="1"/>
    <col min="5" max="5" width="11.5703125" customWidth="1"/>
    <col min="6" max="6" width="12.7109375" customWidth="1"/>
    <col min="7" max="7" width="12" customWidth="1"/>
    <col min="8" max="8" width="15.140625" style="3" customWidth="1"/>
    <col min="9" max="9" width="12" customWidth="1"/>
    <col min="10" max="10" width="22.28515625" style="10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30" x14ac:dyDescent="0.25">
      <c r="A2" s="5" t="s">
        <v>11</v>
      </c>
      <c r="B2" s="6">
        <v>264</v>
      </c>
      <c r="C2" s="6">
        <f>B2*25500</f>
        <v>6732000</v>
      </c>
      <c r="D2" s="6">
        <v>10</v>
      </c>
      <c r="E2" s="6">
        <f t="shared" ref="E2:E18" si="0">D2*B2</f>
        <v>2640</v>
      </c>
      <c r="F2" s="6"/>
      <c r="G2" s="6"/>
      <c r="H2" s="6">
        <f t="shared" ref="H2:H18" si="1"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25">
      <c r="A3" s="12" t="s">
        <v>14</v>
      </c>
      <c r="B3" s="13">
        <v>180</v>
      </c>
      <c r="C3" s="6">
        <f t="shared" ref="C3:C18" si="2">B3*25500</f>
        <v>4590000</v>
      </c>
      <c r="D3" s="13">
        <v>10</v>
      </c>
      <c r="E3" s="6">
        <f t="shared" si="0"/>
        <v>1800</v>
      </c>
      <c r="F3" s="13"/>
      <c r="G3" s="13"/>
      <c r="H3" s="6">
        <f t="shared" si="1"/>
        <v>45000000</v>
      </c>
      <c r="I3" s="3" t="s">
        <v>15</v>
      </c>
      <c r="J3" s="16" t="s">
        <v>16</v>
      </c>
      <c r="K3" t="s">
        <v>8</v>
      </c>
    </row>
    <row r="4" spans="1:12" x14ac:dyDescent="0.25">
      <c r="A4" s="5" t="s">
        <v>17</v>
      </c>
      <c r="B4" s="6">
        <v>394</v>
      </c>
      <c r="C4" s="6">
        <f t="shared" si="2"/>
        <v>10047000</v>
      </c>
      <c r="D4" s="6">
        <v>1</v>
      </c>
      <c r="E4" s="6">
        <f t="shared" si="0"/>
        <v>394</v>
      </c>
      <c r="F4" s="6"/>
      <c r="G4" s="6"/>
      <c r="H4" s="6">
        <f t="shared" si="1"/>
        <v>9850000</v>
      </c>
      <c r="I4" s="3" t="s">
        <v>15</v>
      </c>
      <c r="J4" s="16" t="s">
        <v>18</v>
      </c>
      <c r="K4" t="s">
        <v>19</v>
      </c>
    </row>
    <row r="5" spans="1:12" x14ac:dyDescent="0.25">
      <c r="A5" s="5" t="s">
        <v>20</v>
      </c>
      <c r="B5" s="6">
        <v>183</v>
      </c>
      <c r="C5" s="6">
        <f t="shared" si="2"/>
        <v>4666500</v>
      </c>
      <c r="D5" s="6">
        <v>4</v>
      </c>
      <c r="E5" s="6">
        <f t="shared" si="0"/>
        <v>732</v>
      </c>
      <c r="F5" s="6"/>
      <c r="G5" s="6"/>
      <c r="H5" s="6">
        <f t="shared" si="1"/>
        <v>18300000</v>
      </c>
      <c r="I5" s="3" t="s">
        <v>21</v>
      </c>
      <c r="J5" s="10" t="s">
        <v>22</v>
      </c>
      <c r="K5" t="s">
        <v>19</v>
      </c>
    </row>
    <row r="6" spans="1:12" x14ac:dyDescent="0.25">
      <c r="A6" s="12" t="s">
        <v>26</v>
      </c>
      <c r="B6" s="13">
        <v>150</v>
      </c>
      <c r="C6" s="6">
        <f t="shared" si="2"/>
        <v>3825000</v>
      </c>
      <c r="D6" s="13">
        <v>1</v>
      </c>
      <c r="E6" s="13">
        <f t="shared" si="0"/>
        <v>150</v>
      </c>
      <c r="F6" s="13"/>
      <c r="G6" s="13"/>
      <c r="H6" s="13">
        <f t="shared" si="1"/>
        <v>3750000</v>
      </c>
      <c r="I6" s="3" t="s">
        <v>27</v>
      </c>
      <c r="J6" s="10" t="s">
        <v>24</v>
      </c>
      <c r="K6" t="s">
        <v>25</v>
      </c>
    </row>
    <row r="7" spans="1:12" x14ac:dyDescent="0.25">
      <c r="A7" s="12" t="s">
        <v>29</v>
      </c>
      <c r="B7" s="13">
        <v>230</v>
      </c>
      <c r="C7" s="6">
        <f t="shared" si="2"/>
        <v>5865000</v>
      </c>
      <c r="D7" s="13">
        <v>1</v>
      </c>
      <c r="E7" s="13">
        <f t="shared" si="0"/>
        <v>230</v>
      </c>
      <c r="F7" s="13"/>
      <c r="G7" s="13"/>
      <c r="H7" s="13">
        <f t="shared" si="1"/>
        <v>5750000</v>
      </c>
      <c r="I7" s="3" t="s">
        <v>30</v>
      </c>
      <c r="J7" s="10" t="s">
        <v>28</v>
      </c>
      <c r="K7" t="s">
        <v>19</v>
      </c>
    </row>
    <row r="8" spans="1:12" ht="30" x14ac:dyDescent="0.25">
      <c r="A8" s="17" t="s">
        <v>32</v>
      </c>
      <c r="B8" s="6">
        <v>429</v>
      </c>
      <c r="C8" s="6">
        <f t="shared" si="2"/>
        <v>10939500</v>
      </c>
      <c r="D8" s="6">
        <v>1</v>
      </c>
      <c r="E8" s="6">
        <f t="shared" si="0"/>
        <v>429</v>
      </c>
      <c r="F8" s="6"/>
      <c r="G8" s="6"/>
      <c r="H8" s="6">
        <f t="shared" si="1"/>
        <v>10725000</v>
      </c>
      <c r="I8" s="3" t="s">
        <v>30</v>
      </c>
      <c r="J8" s="10" t="s">
        <v>31</v>
      </c>
      <c r="K8" t="s">
        <v>8</v>
      </c>
    </row>
    <row r="9" spans="1:12" x14ac:dyDescent="0.25">
      <c r="A9" s="5" t="s">
        <v>33</v>
      </c>
      <c r="B9" s="6">
        <v>230</v>
      </c>
      <c r="C9" s="6">
        <f t="shared" si="2"/>
        <v>5865000</v>
      </c>
      <c r="D9" s="6">
        <v>1</v>
      </c>
      <c r="E9" s="6">
        <f t="shared" si="0"/>
        <v>230</v>
      </c>
      <c r="F9" s="6"/>
      <c r="G9" s="6"/>
      <c r="H9" s="6">
        <f t="shared" si="1"/>
        <v>5750000</v>
      </c>
      <c r="I9" t="s">
        <v>30</v>
      </c>
      <c r="J9" s="10" t="s">
        <v>28</v>
      </c>
      <c r="K9" t="s">
        <v>19</v>
      </c>
    </row>
    <row r="10" spans="1:12" x14ac:dyDescent="0.25">
      <c r="A10" s="5" t="s">
        <v>34</v>
      </c>
      <c r="B10" s="6">
        <v>150</v>
      </c>
      <c r="C10" s="6">
        <f t="shared" si="2"/>
        <v>3825000</v>
      </c>
      <c r="D10" s="6">
        <v>1</v>
      </c>
      <c r="E10" s="6">
        <f t="shared" si="0"/>
        <v>150</v>
      </c>
      <c r="F10" s="6"/>
      <c r="G10" s="18"/>
      <c r="H10" s="18">
        <f t="shared" si="1"/>
        <v>3750000</v>
      </c>
      <c r="J10" s="10" t="s">
        <v>24</v>
      </c>
      <c r="K10" t="s">
        <v>8</v>
      </c>
    </row>
    <row r="11" spans="1:12" x14ac:dyDescent="0.25">
      <c r="A11" s="5" t="s">
        <v>35</v>
      </c>
      <c r="B11" s="6">
        <v>270</v>
      </c>
      <c r="C11" s="6">
        <f t="shared" si="2"/>
        <v>6885000</v>
      </c>
      <c r="D11" s="6">
        <v>1</v>
      </c>
      <c r="E11" s="6">
        <f t="shared" si="0"/>
        <v>270</v>
      </c>
      <c r="F11" s="6"/>
      <c r="G11" s="18"/>
      <c r="H11" s="18">
        <f t="shared" si="1"/>
        <v>6750000</v>
      </c>
      <c r="J11" s="10" t="s">
        <v>36</v>
      </c>
      <c r="K11" t="s">
        <v>8</v>
      </c>
    </row>
    <row r="12" spans="1:12" x14ac:dyDescent="0.25">
      <c r="A12" s="5" t="s">
        <v>37</v>
      </c>
      <c r="B12" s="6">
        <v>150</v>
      </c>
      <c r="C12" s="6">
        <f t="shared" si="2"/>
        <v>3825000</v>
      </c>
      <c r="D12" s="6">
        <v>1</v>
      </c>
      <c r="E12" s="6">
        <f t="shared" si="0"/>
        <v>150</v>
      </c>
      <c r="F12" s="6"/>
      <c r="G12" s="18"/>
      <c r="H12" s="18">
        <f t="shared" si="1"/>
        <v>3750000</v>
      </c>
      <c r="J12" s="10" t="s">
        <v>38</v>
      </c>
      <c r="K12" t="s">
        <v>19</v>
      </c>
    </row>
    <row r="13" spans="1:12" x14ac:dyDescent="0.25">
      <c r="A13" s="5" t="s">
        <v>39</v>
      </c>
      <c r="B13" s="6">
        <v>365</v>
      </c>
      <c r="C13" s="6">
        <f t="shared" si="2"/>
        <v>9307500</v>
      </c>
      <c r="D13" s="6">
        <v>1</v>
      </c>
      <c r="E13" s="6">
        <f t="shared" si="0"/>
        <v>365</v>
      </c>
      <c r="F13" s="6"/>
      <c r="G13" s="18"/>
      <c r="H13" s="18">
        <f t="shared" si="1"/>
        <v>9125000</v>
      </c>
      <c r="J13" s="10" t="s">
        <v>40</v>
      </c>
      <c r="K13" t="s">
        <v>8</v>
      </c>
    </row>
    <row r="14" spans="1:12" x14ac:dyDescent="0.25">
      <c r="A14" s="5" t="s">
        <v>39</v>
      </c>
      <c r="B14" s="6">
        <v>340</v>
      </c>
      <c r="C14" s="6">
        <f t="shared" si="2"/>
        <v>8670000</v>
      </c>
      <c r="D14" s="6">
        <v>1</v>
      </c>
      <c r="E14" s="6">
        <f t="shared" si="0"/>
        <v>340</v>
      </c>
      <c r="F14" s="6"/>
      <c r="G14" s="18"/>
      <c r="H14" s="18">
        <f t="shared" si="1"/>
        <v>8500000</v>
      </c>
      <c r="J14" s="10" t="s">
        <v>41</v>
      </c>
      <c r="K14" t="s">
        <v>8</v>
      </c>
    </row>
    <row r="15" spans="1:12" x14ac:dyDescent="0.25">
      <c r="A15" s="5" t="s">
        <v>42</v>
      </c>
      <c r="B15" s="6">
        <v>468</v>
      </c>
      <c r="C15" s="6">
        <f t="shared" si="2"/>
        <v>11934000</v>
      </c>
      <c r="D15" s="6">
        <v>1</v>
      </c>
      <c r="E15" s="6">
        <f t="shared" si="0"/>
        <v>468</v>
      </c>
      <c r="F15" s="6"/>
      <c r="G15" s="18"/>
      <c r="H15" s="18">
        <f t="shared" si="1"/>
        <v>11700000</v>
      </c>
      <c r="J15" s="10" t="s">
        <v>43</v>
      </c>
      <c r="K15" t="s">
        <v>19</v>
      </c>
    </row>
    <row r="16" spans="1:12" x14ac:dyDescent="0.25">
      <c r="A16" s="5" t="s">
        <v>45</v>
      </c>
      <c r="B16" s="6">
        <v>300</v>
      </c>
      <c r="C16" s="6">
        <f t="shared" si="2"/>
        <v>7650000</v>
      </c>
      <c r="D16" s="6">
        <v>1</v>
      </c>
      <c r="E16" s="6">
        <f t="shared" si="0"/>
        <v>300</v>
      </c>
      <c r="F16" s="6"/>
      <c r="G16" s="18"/>
      <c r="H16" s="18">
        <f t="shared" si="1"/>
        <v>7500000</v>
      </c>
      <c r="J16" s="10" t="s">
        <v>44</v>
      </c>
      <c r="K16" t="s">
        <v>19</v>
      </c>
    </row>
    <row r="17" spans="1:11" x14ac:dyDescent="0.25">
      <c r="A17" s="5" t="s">
        <v>46</v>
      </c>
      <c r="B17" s="6">
        <v>191</v>
      </c>
      <c r="C17" s="6">
        <f t="shared" si="2"/>
        <v>4870500</v>
      </c>
      <c r="D17" s="6">
        <v>1</v>
      </c>
      <c r="E17" s="6">
        <f t="shared" si="0"/>
        <v>191</v>
      </c>
      <c r="F17" s="6"/>
      <c r="G17" s="18"/>
      <c r="H17" s="18">
        <f t="shared" si="1"/>
        <v>4775000</v>
      </c>
    </row>
    <row r="18" spans="1:11" x14ac:dyDescent="0.25">
      <c r="A18" s="5" t="s">
        <v>47</v>
      </c>
      <c r="B18" s="6">
        <v>1034</v>
      </c>
      <c r="C18" s="6">
        <f t="shared" si="2"/>
        <v>26367000</v>
      </c>
      <c r="D18" s="6">
        <v>1</v>
      </c>
      <c r="E18" s="6">
        <f t="shared" si="0"/>
        <v>1034</v>
      </c>
      <c r="F18" s="6"/>
      <c r="G18" s="18"/>
      <c r="H18" s="18">
        <f t="shared" si="1"/>
        <v>25850000</v>
      </c>
      <c r="J18" s="10" t="s">
        <v>48</v>
      </c>
      <c r="K18" t="s">
        <v>19</v>
      </c>
    </row>
    <row r="19" spans="1:11" x14ac:dyDescent="0.25">
      <c r="A19" s="5"/>
      <c r="B19" s="6"/>
      <c r="C19" s="6"/>
      <c r="D19" s="6"/>
      <c r="E19" s="6"/>
      <c r="F19" s="6"/>
      <c r="G19" s="18"/>
      <c r="H19" s="18"/>
    </row>
    <row r="20" spans="1:11" x14ac:dyDescent="0.25">
      <c r="A20" s="5"/>
      <c r="B20" s="6"/>
      <c r="C20" s="6"/>
      <c r="D20" s="6"/>
      <c r="E20" s="6"/>
      <c r="F20" s="6"/>
      <c r="G20" s="18"/>
      <c r="H20" s="18"/>
    </row>
    <row r="21" spans="1:11" x14ac:dyDescent="0.25">
      <c r="A21" s="5"/>
      <c r="B21" s="7"/>
      <c r="C21" s="7"/>
      <c r="D21" s="7"/>
      <c r="E21" s="8">
        <f>SUM(E2:E18)</f>
        <v>9873</v>
      </c>
      <c r="F21" s="9" t="s">
        <v>9</v>
      </c>
      <c r="G21" s="11"/>
    </row>
    <row r="22" spans="1:11" x14ac:dyDescent="0.25">
      <c r="A22" s="5"/>
      <c r="B22" s="7"/>
      <c r="C22" s="7"/>
      <c r="D22" s="7"/>
      <c r="E22" s="8">
        <f>SUM(H2:H5)</f>
        <v>139150000</v>
      </c>
      <c r="F22" s="9" t="s">
        <v>2</v>
      </c>
      <c r="G22" s="11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2.24</vt:lpstr>
      <vt:lpstr>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Tuan</cp:lastModifiedBy>
  <dcterms:created xsi:type="dcterms:W3CDTF">2015-06-05T18:17:20Z</dcterms:created>
  <dcterms:modified xsi:type="dcterms:W3CDTF">2024-03-10T10:37:17Z</dcterms:modified>
</cp:coreProperties>
</file>