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0B24D9E7-23EA-43B2-B3EA-98FBE7132D0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  <sheet name="20.2.24" sheetId="5" r:id="rId5"/>
    <sheet name="17.3.24" sheetId="6" r:id="rId6"/>
    <sheet name="20.3.24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D2" i="8"/>
  <c r="D5" i="8" s="1"/>
  <c r="D14" i="8" s="1"/>
  <c r="D8" i="6"/>
  <c r="D8" i="5"/>
  <c r="D16" i="4"/>
  <c r="D12" i="4"/>
  <c r="D13" i="4"/>
  <c r="D11" i="4"/>
  <c r="D16" i="3"/>
  <c r="D17" i="3"/>
  <c r="D11" i="6"/>
  <c r="D2" i="6"/>
  <c r="D5" i="6" s="1"/>
  <c r="D15" i="3"/>
  <c r="D3" i="5"/>
  <c r="D4" i="5"/>
  <c r="D11" i="5"/>
  <c r="D2" i="5"/>
  <c r="D14" i="3"/>
  <c r="D18" i="2"/>
  <c r="D17" i="2"/>
  <c r="D9" i="4"/>
  <c r="D10" i="4"/>
  <c r="D14" i="6" l="1"/>
  <c r="D5" i="5"/>
  <c r="D14" i="5"/>
  <c r="D12" i="3"/>
  <c r="D13" i="3"/>
  <c r="D6" i="3"/>
  <c r="D16" i="2"/>
  <c r="D8" i="4"/>
  <c r="D4" i="4"/>
  <c r="D3" i="4"/>
  <c r="D2" i="4"/>
  <c r="D5" i="4" l="1"/>
  <c r="D11" i="3"/>
  <c r="D5" i="3"/>
  <c r="D4" i="3"/>
  <c r="D3" i="3"/>
  <c r="D2" i="3"/>
  <c r="D15" i="2"/>
  <c r="D10" i="2"/>
  <c r="D14" i="2"/>
  <c r="D9" i="2"/>
  <c r="D8" i="2"/>
  <c r="D7" i="2"/>
  <c r="D6" i="2"/>
  <c r="D5" i="2"/>
  <c r="D4" i="2"/>
  <c r="D3" i="2"/>
  <c r="D2" i="2"/>
  <c r="D8" i="3" l="1"/>
  <c r="D20" i="3" s="1"/>
  <c r="D11" i="2"/>
  <c r="D21" i="2" s="1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<sst xmlns="http://schemas.openxmlformats.org/spreadsheetml/2006/main" count="135" uniqueCount="53">
  <si>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</si>
  <si>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</si>
  <si>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</si>
  <si>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</si>
  <si>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</si>
  <si>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</si>
  <si>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</si>
  <si>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</si>
  <si>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</si>
  <si>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</si>
  <si>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</si>
  <si>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</si>
  <si>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</si>
  <si>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</si>
  <si>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</si>
  <si>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</si>
  <si>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</si>
  <si>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</si>
  <si>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</si>
  <si>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</si>
  <si>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</si>
  <si>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</si>
  <si>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</si>
  <si>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</si>
  <si>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</si>
  <si>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</si>
  <si>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</si>
  <si>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</si>
  <si>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</si>
  <si>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</si>
  <si>
    <t>Chuyển ngày 5.2.24</t>
  </si>
  <si>
    <t>Chuyển sang công nợ ngày 6.1.24</t>
  </si>
  <si>
    <t>Đã trả ngày 5.2.24</t>
  </si>
  <si>
    <t>7390 B i5/16/256</t>
  </si>
  <si>
    <t>Ngay 29.12.23</t>
  </si>
  <si>
    <t>Ngày 6.1.24</t>
  </si>
  <si>
    <t>Ngày 28.1.24</t>
  </si>
  <si>
    <t>Ngày 20.2.24</t>
  </si>
  <si>
    <t>7540 I7/32/1T/T2000</t>
  </si>
  <si>
    <t>7560/I9/32/1T/RTX3000/4K</t>
  </si>
  <si>
    <t>Đã trả ngày 23.2.24</t>
  </si>
  <si>
    <t>Ngày 17.3.24</t>
  </si>
  <si>
    <t>7400B i5/16/256</t>
  </si>
  <si>
    <t>Đã trả ngày 9.3.24</t>
  </si>
  <si>
    <t>Chuyển sang công nợ ngày 28.1</t>
  </si>
  <si>
    <t>Chuyển công nợ ngày 6.1</t>
  </si>
  <si>
    <t>Chuyển khoản ngày 18.3</t>
  </si>
  <si>
    <t>Chuyển sang công nợ ngày 20.2</t>
  </si>
  <si>
    <t>Chuyển công nợ từ ngày 28.1</t>
  </si>
  <si>
    <t>2 pin</t>
  </si>
  <si>
    <t>1 màn</t>
  </si>
  <si>
    <t>7420B i5/16/512</t>
  </si>
  <si>
    <t>Ngày 20.3.24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</si>
</sst>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3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28" t="s">
        <v>5</v>
      </c>
      <c r="B19" s="28"/>
      <c r="D19" s="13">
        <f>D11-D16</f>
        <v>66000000</v>
      </c>
      <c r="E19" s="14"/>
    </row>
    <row r="21" spans="1:5" x14ac:dyDescent="0.25">
      <c r="D21" s="26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G21"/>
  <sheetViews>
    <sheetView workbookViewId="0">
      <selection sqref="A1:F21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8.710937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34</v>
      </c>
    </row>
    <row r="2" spans="1:5" x14ac:dyDescent="0.25">
      <c r="A2" s="18" t="s">
        <v>13</v>
      </c>
      <c r="B2" s="8">
        <v>12500000</v>
      </c>
      <c r="C2">
        <v>1</v>
      </c>
      <c r="D2" s="8">
        <f t="shared" ref="D2:D10" si="0">B2*C2</f>
        <v>12500000</v>
      </c>
      <c r="E2" s="19"/>
    </row>
    <row r="3" spans="1:5" x14ac:dyDescent="0.25">
      <c r="A3" s="18" t="s">
        <v>14</v>
      </c>
      <c r="B3" s="8">
        <v>9000000</v>
      </c>
      <c r="C3">
        <v>1</v>
      </c>
      <c r="D3" s="8">
        <f t="shared" si="0"/>
        <v>9000000</v>
      </c>
      <c r="E3" s="19"/>
    </row>
    <row r="4" spans="1:5" x14ac:dyDescent="0.25">
      <c r="A4" s="18" t="s">
        <v>15</v>
      </c>
      <c r="B4" s="8">
        <v>5000000</v>
      </c>
      <c r="C4">
        <v>1</v>
      </c>
      <c r="D4" s="8">
        <f t="shared" si="0"/>
        <v>5000000</v>
      </c>
      <c r="E4" s="19"/>
    </row>
    <row r="5" spans="1:5" x14ac:dyDescent="0.25">
      <c r="A5" s="18" t="s">
        <v>16</v>
      </c>
      <c r="B5" s="8">
        <v>6200000</v>
      </c>
      <c r="C5">
        <v>6</v>
      </c>
      <c r="D5" s="8">
        <f t="shared" si="0"/>
        <v>37200000</v>
      </c>
      <c r="E5" s="19"/>
    </row>
    <row r="6" spans="1:5" x14ac:dyDescent="0.25">
      <c r="A6" s="18" t="s">
        <v>17</v>
      </c>
      <c r="B6" s="8">
        <v>6500000</v>
      </c>
      <c r="C6">
        <v>1</v>
      </c>
      <c r="D6" s="8">
        <f t="shared" si="0"/>
        <v>6500000</v>
      </c>
      <c r="E6" s="19"/>
    </row>
    <row r="7" spans="1:5" x14ac:dyDescent="0.25">
      <c r="A7" s="18" t="s">
        <v>18</v>
      </c>
      <c r="B7" s="8">
        <v>7300000</v>
      </c>
      <c r="C7">
        <v>2</v>
      </c>
      <c r="D7" s="8">
        <f t="shared" si="0"/>
        <v>14600000</v>
      </c>
      <c r="E7" s="19"/>
    </row>
    <row r="8" spans="1:5" x14ac:dyDescent="0.25">
      <c r="A8" s="18" t="s">
        <v>19</v>
      </c>
      <c r="B8" s="8">
        <v>12000000</v>
      </c>
      <c r="C8">
        <v>1</v>
      </c>
      <c r="D8" s="8">
        <f t="shared" si="0"/>
        <v>12000000</v>
      </c>
      <c r="E8" s="19"/>
    </row>
    <row r="9" spans="1:5" x14ac:dyDescent="0.25">
      <c r="A9" s="18" t="s">
        <v>20</v>
      </c>
      <c r="B9" s="8">
        <v>9000000</v>
      </c>
      <c r="C9">
        <v>1</v>
      </c>
      <c r="D9" s="8">
        <f t="shared" si="0"/>
        <v>9000000</v>
      </c>
      <c r="E9" s="19"/>
    </row>
    <row r="10" spans="1:5" x14ac:dyDescent="0.25">
      <c r="A10" s="18" t="s">
        <v>21</v>
      </c>
      <c r="B10" s="8">
        <v>3200000</v>
      </c>
      <c r="C10">
        <v>3</v>
      </c>
      <c r="D10" s="8">
        <f t="shared" si="0"/>
        <v>9600000</v>
      </c>
      <c r="E10" s="19"/>
    </row>
    <row r="11" spans="1:5" x14ac:dyDescent="0.25">
      <c r="A11" s="18"/>
      <c r="D11" s="10">
        <f>SUM(D2:D10)</f>
        <v>115400000</v>
      </c>
      <c r="E11" s="20" t="s">
        <v>3</v>
      </c>
    </row>
    <row r="12" spans="1:5" x14ac:dyDescent="0.25">
      <c r="A12" s="18"/>
      <c r="E12" s="19"/>
    </row>
    <row r="13" spans="1:5" x14ac:dyDescent="0.25">
      <c r="A13" s="21" t="s">
        <v>4</v>
      </c>
      <c r="B13" s="9" t="s">
        <v>1</v>
      </c>
      <c r="C13" s="6" t="s">
        <v>2</v>
      </c>
      <c r="D13" s="9" t="s">
        <v>3</v>
      </c>
      <c r="E13" s="19"/>
    </row>
    <row r="14" spans="1:5" x14ac:dyDescent="0.25">
      <c r="A14" s="18" t="s">
        <v>22</v>
      </c>
      <c r="B14" s="8">
        <v>250000</v>
      </c>
      <c r="C14">
        <v>7</v>
      </c>
      <c r="D14" s="8">
        <f>B14*C14</f>
        <v>1750000</v>
      </c>
      <c r="E14" s="19"/>
    </row>
    <row r="15" spans="1:5" x14ac:dyDescent="0.25">
      <c r="A15" s="18" t="s">
        <v>23</v>
      </c>
      <c r="B15" s="8">
        <v>200000</v>
      </c>
      <c r="C15">
        <v>2</v>
      </c>
      <c r="D15" s="8">
        <f>B15*C15</f>
        <v>400000</v>
      </c>
      <c r="E15" s="19"/>
    </row>
    <row r="16" spans="1:5" x14ac:dyDescent="0.25">
      <c r="A16" s="18" t="s">
        <v>26</v>
      </c>
      <c r="B16" s="8">
        <v>50000000</v>
      </c>
      <c r="C16">
        <v>1</v>
      </c>
      <c r="D16" s="8">
        <f>B16*C16</f>
        <v>50000000</v>
      </c>
      <c r="E16" s="19"/>
    </row>
    <row r="17" spans="1:7" x14ac:dyDescent="0.25">
      <c r="A17" s="18" t="s">
        <v>26</v>
      </c>
      <c r="B17" s="8">
        <v>70000000</v>
      </c>
      <c r="C17">
        <v>1</v>
      </c>
      <c r="D17" s="8">
        <f>B17*C17</f>
        <v>70000000</v>
      </c>
      <c r="E17" s="19" t="s">
        <v>30</v>
      </c>
    </row>
    <row r="18" spans="1:7" x14ac:dyDescent="0.25">
      <c r="A18" s="18"/>
      <c r="D18" s="11">
        <f>SUM(D14:D17)</f>
        <v>122150000</v>
      </c>
      <c r="E18" s="22" t="s">
        <v>3</v>
      </c>
    </row>
    <row r="19" spans="1:7" x14ac:dyDescent="0.25">
      <c r="A19" s="18"/>
      <c r="E19" s="19"/>
    </row>
    <row r="20" spans="1:7" x14ac:dyDescent="0.25">
      <c r="A20" s="18"/>
      <c r="E20" s="19"/>
    </row>
    <row r="21" spans="1:7" ht="15.75" thickBot="1" x14ac:dyDescent="0.3">
      <c r="A21" s="29" t="s">
        <v>5</v>
      </c>
      <c r="B21" s="30"/>
      <c r="C21" s="23"/>
      <c r="D21" s="24">
        <f>D11-D18</f>
        <v>-6750000</v>
      </c>
      <c r="E21" s="25" t="s">
        <v>31</v>
      </c>
      <c r="G21" s="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20"/>
  <sheetViews>
    <sheetView workbookViewId="0">
      <selection activeCell="C22" sqref="C22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5.425781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35</v>
      </c>
    </row>
    <row r="2" spans="1:5" x14ac:dyDescent="0.25">
      <c r="A2" s="18" t="s">
        <v>15</v>
      </c>
      <c r="B2" s="8">
        <v>5000000</v>
      </c>
      <c r="C2">
        <v>3</v>
      </c>
      <c r="D2" s="8">
        <f t="shared" ref="D2:D6" si="0">B2*C2</f>
        <v>15000000</v>
      </c>
      <c r="E2" s="19"/>
    </row>
    <row r="3" spans="1:5" x14ac:dyDescent="0.25">
      <c r="A3" s="18" t="s">
        <v>16</v>
      </c>
      <c r="B3" s="8">
        <v>6200000</v>
      </c>
      <c r="C3">
        <v>6</v>
      </c>
      <c r="D3" s="8">
        <f t="shared" si="0"/>
        <v>37200000</v>
      </c>
      <c r="E3" s="19"/>
    </row>
    <row r="4" spans="1:5" x14ac:dyDescent="0.25">
      <c r="A4" s="18" t="s">
        <v>17</v>
      </c>
      <c r="B4" s="8">
        <v>6500000</v>
      </c>
      <c r="C4">
        <v>2</v>
      </c>
      <c r="D4" s="8">
        <f t="shared" si="0"/>
        <v>13000000</v>
      </c>
      <c r="E4" s="19"/>
    </row>
    <row r="5" spans="1:5" x14ac:dyDescent="0.25">
      <c r="A5" s="18" t="s">
        <v>18</v>
      </c>
      <c r="B5" s="8">
        <v>7300000</v>
      </c>
      <c r="C5">
        <v>1</v>
      </c>
      <c r="D5" s="8">
        <f t="shared" si="0"/>
        <v>7300000</v>
      </c>
      <c r="E5" s="19"/>
    </row>
    <row r="6" spans="1:5" x14ac:dyDescent="0.25">
      <c r="A6" s="18" t="s">
        <v>27</v>
      </c>
      <c r="B6" s="8">
        <v>450000</v>
      </c>
      <c r="C6">
        <v>1</v>
      </c>
      <c r="D6" s="8">
        <f t="shared" si="0"/>
        <v>450000</v>
      </c>
      <c r="E6" s="19"/>
    </row>
    <row r="7" spans="1:5" x14ac:dyDescent="0.25">
      <c r="E7" s="19"/>
    </row>
    <row r="8" spans="1:5" x14ac:dyDescent="0.25">
      <c r="D8" s="10">
        <f>SUM(D2:D6)</f>
        <v>72950000</v>
      </c>
      <c r="E8" s="20" t="s">
        <v>3</v>
      </c>
    </row>
    <row r="9" spans="1:5" x14ac:dyDescent="0.25">
      <c r="A9" s="18"/>
      <c r="E9" s="19"/>
    </row>
    <row r="10" spans="1:5" x14ac:dyDescent="0.25">
      <c r="A10" s="21" t="s">
        <v>4</v>
      </c>
      <c r="B10" s="9" t="s">
        <v>1</v>
      </c>
      <c r="C10" s="6" t="s">
        <v>2</v>
      </c>
      <c r="D10" s="9" t="s">
        <v>3</v>
      </c>
      <c r="E10" s="19"/>
    </row>
    <row r="11" spans="1:5" x14ac:dyDescent="0.25">
      <c r="A11" s="18" t="s">
        <v>24</v>
      </c>
      <c r="B11" s="8">
        <v>500000</v>
      </c>
      <c r="C11">
        <v>1</v>
      </c>
      <c r="D11" s="8">
        <f>B11*C11</f>
        <v>500000</v>
      </c>
      <c r="E11" s="19"/>
    </row>
    <row r="12" spans="1:5" x14ac:dyDescent="0.25">
      <c r="A12" s="18" t="s">
        <v>22</v>
      </c>
      <c r="B12" s="8">
        <v>250000</v>
      </c>
      <c r="C12">
        <v>2</v>
      </c>
      <c r="D12" s="8">
        <f t="shared" ref="D12:D16" si="1">B12*C12</f>
        <v>500000</v>
      </c>
      <c r="E12" s="19"/>
    </row>
    <row r="13" spans="1:5" x14ac:dyDescent="0.25">
      <c r="A13" s="18" t="s">
        <v>28</v>
      </c>
      <c r="B13" s="8">
        <v>200000</v>
      </c>
      <c r="C13">
        <v>1</v>
      </c>
      <c r="D13" s="8">
        <f t="shared" si="1"/>
        <v>200000</v>
      </c>
      <c r="E13" s="19"/>
    </row>
    <row r="14" spans="1:5" x14ac:dyDescent="0.25">
      <c r="A14" s="18" t="s">
        <v>32</v>
      </c>
      <c r="B14" s="8">
        <v>6750000</v>
      </c>
      <c r="C14">
        <v>1</v>
      </c>
      <c r="D14" s="8">
        <f t="shared" si="1"/>
        <v>6750000</v>
      </c>
      <c r="E14" s="19"/>
    </row>
    <row r="15" spans="1:5" x14ac:dyDescent="0.25">
      <c r="A15" s="18" t="s">
        <v>40</v>
      </c>
      <c r="B15" s="8">
        <v>50000000</v>
      </c>
      <c r="C15">
        <v>1</v>
      </c>
      <c r="D15" s="8">
        <f t="shared" si="1"/>
        <v>50000000</v>
      </c>
      <c r="E15" s="19"/>
    </row>
    <row r="16" spans="1:5" x14ac:dyDescent="0.25">
      <c r="A16" s="18" t="s">
        <v>43</v>
      </c>
      <c r="B16" s="8">
        <v>30000000</v>
      </c>
      <c r="C16">
        <v>1</v>
      </c>
      <c r="D16" s="8">
        <f t="shared" si="1"/>
        <v>30000000</v>
      </c>
      <c r="E16" s="19"/>
    </row>
    <row r="17" spans="1:5" x14ac:dyDescent="0.25">
      <c r="A17" s="18"/>
      <c r="D17" s="11">
        <f>SUM(D11:D16)</f>
        <v>87950000</v>
      </c>
      <c r="E17" s="22" t="s">
        <v>3</v>
      </c>
    </row>
    <row r="18" spans="1:5" x14ac:dyDescent="0.25">
      <c r="A18" s="18"/>
      <c r="E18" s="19"/>
    </row>
    <row r="19" spans="1:5" x14ac:dyDescent="0.25">
      <c r="A19" s="18"/>
      <c r="E19" s="19"/>
    </row>
    <row r="20" spans="1:5" ht="15.75" thickBot="1" x14ac:dyDescent="0.3">
      <c r="A20" s="29" t="s">
        <v>5</v>
      </c>
      <c r="B20" s="30"/>
      <c r="C20" s="23"/>
      <c r="D20" s="24">
        <f>D8-D17</f>
        <v>-15000000</v>
      </c>
      <c r="E20" s="25" t="s">
        <v>44</v>
      </c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6"/>
  <sheetViews>
    <sheetView workbookViewId="0">
      <selection sqref="A1:F16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21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36</v>
      </c>
    </row>
    <row r="2" spans="1:5" x14ac:dyDescent="0.25">
      <c r="A2" s="18" t="s">
        <v>16</v>
      </c>
      <c r="B2" s="8">
        <v>6200000</v>
      </c>
      <c r="C2">
        <v>2</v>
      </c>
      <c r="D2" s="8">
        <f t="shared" ref="D2:D4" si="0">B2*C2</f>
        <v>12400000</v>
      </c>
      <c r="E2" s="19"/>
    </row>
    <row r="3" spans="1:5" x14ac:dyDescent="0.25">
      <c r="A3" s="18" t="s">
        <v>17</v>
      </c>
      <c r="B3" s="8">
        <v>6500000</v>
      </c>
      <c r="C3">
        <v>2</v>
      </c>
      <c r="D3" s="8">
        <f t="shared" si="0"/>
        <v>13000000</v>
      </c>
      <c r="E3" s="19"/>
    </row>
    <row r="4" spans="1:5" x14ac:dyDescent="0.25">
      <c r="A4" s="18" t="s">
        <v>18</v>
      </c>
      <c r="B4" s="8">
        <v>7300000</v>
      </c>
      <c r="C4">
        <v>4</v>
      </c>
      <c r="D4" s="8">
        <f t="shared" si="0"/>
        <v>29200000</v>
      </c>
      <c r="E4" s="19"/>
    </row>
    <row r="5" spans="1:5" x14ac:dyDescent="0.25">
      <c r="A5" s="18"/>
      <c r="D5" s="10">
        <f>SUM(D2:D4)</f>
        <v>54600000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25</v>
      </c>
      <c r="B8" s="8">
        <v>300000</v>
      </c>
      <c r="C8">
        <v>1</v>
      </c>
      <c r="D8" s="8">
        <f>C8*B8</f>
        <v>300000</v>
      </c>
      <c r="E8" s="19"/>
    </row>
    <row r="9" spans="1:5" x14ac:dyDescent="0.25">
      <c r="A9" s="18" t="s">
        <v>22</v>
      </c>
      <c r="B9" s="8">
        <v>250000</v>
      </c>
      <c r="C9">
        <v>1</v>
      </c>
      <c r="D9" s="8">
        <f t="shared" ref="D9:D12" si="1">C9*B9</f>
        <v>250000</v>
      </c>
      <c r="E9" s="19"/>
    </row>
    <row r="10" spans="1:5" x14ac:dyDescent="0.25">
      <c r="A10" s="18" t="s">
        <v>28</v>
      </c>
      <c r="B10" s="8">
        <v>200000</v>
      </c>
      <c r="C10">
        <v>1</v>
      </c>
      <c r="D10" s="8">
        <f t="shared" si="1"/>
        <v>200000</v>
      </c>
      <c r="E10" s="19"/>
    </row>
    <row r="11" spans="1:5" x14ac:dyDescent="0.25">
      <c r="A11" s="18" t="s">
        <v>45</v>
      </c>
      <c r="B11" s="8">
        <v>15000000</v>
      </c>
      <c r="C11">
        <v>1</v>
      </c>
      <c r="D11" s="8">
        <f t="shared" si="1"/>
        <v>15000000</v>
      </c>
      <c r="E11" s="19"/>
    </row>
    <row r="12" spans="1:5" x14ac:dyDescent="0.25">
      <c r="A12" s="18" t="s">
        <v>46</v>
      </c>
      <c r="B12" s="8">
        <v>80000000</v>
      </c>
      <c r="C12">
        <v>1</v>
      </c>
      <c r="D12" s="8">
        <f t="shared" si="1"/>
        <v>80000000</v>
      </c>
      <c r="E12" s="19"/>
    </row>
    <row r="13" spans="1:5" x14ac:dyDescent="0.25">
      <c r="A13" s="18"/>
      <c r="D13" s="11">
        <f>SUM(D8:D12)</f>
        <v>95750000</v>
      </c>
      <c r="E13" s="22" t="s">
        <v>3</v>
      </c>
    </row>
    <row r="14" spans="1:5" x14ac:dyDescent="0.25">
      <c r="A14" s="18"/>
      <c r="E14" s="19"/>
    </row>
    <row r="15" spans="1:5" x14ac:dyDescent="0.25">
      <c r="A15" s="18"/>
      <c r="E15" s="19"/>
    </row>
    <row r="16" spans="1:5" ht="15.75" thickBot="1" x14ac:dyDescent="0.3">
      <c r="A16" s="29" t="s">
        <v>5</v>
      </c>
      <c r="B16" s="30"/>
      <c r="C16" s="23"/>
      <c r="D16" s="24">
        <f>D5-D13</f>
        <v>-41150000</v>
      </c>
      <c r="E16" s="25" t="s">
        <v>47</v>
      </c>
    </row>
  </sheetData>
  <mergeCells count="1">
    <mergeCell ref="A16:B1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387F-77DA-466B-85F9-C8A9BC91CF5C}">
  <dimension ref="A1:E14"/>
  <sheetViews>
    <sheetView workbookViewId="0">
      <selection sqref="A1:E14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37</v>
      </c>
    </row>
    <row r="2" spans="1:5" x14ac:dyDescent="0.25">
      <c r="A2" s="18" t="s">
        <v>33</v>
      </c>
      <c r="B2" s="8">
        <v>4500000</v>
      </c>
      <c r="C2">
        <v>2</v>
      </c>
      <c r="D2" s="8">
        <f t="shared" ref="D2:D4" si="0">B2*C2</f>
        <v>9000000</v>
      </c>
      <c r="E2" s="19"/>
    </row>
    <row r="3" spans="1:5" x14ac:dyDescent="0.25">
      <c r="A3" s="18" t="s">
        <v>38</v>
      </c>
      <c r="B3" s="8">
        <v>12000000</v>
      </c>
      <c r="C3">
        <v>1</v>
      </c>
      <c r="D3" s="8">
        <f t="shared" si="0"/>
        <v>12000000</v>
      </c>
      <c r="E3" s="19"/>
    </row>
    <row r="4" spans="1:5" x14ac:dyDescent="0.25">
      <c r="A4" s="18" t="s">
        <v>39</v>
      </c>
      <c r="B4" s="8">
        <v>21000000</v>
      </c>
      <c r="C4">
        <v>1</v>
      </c>
      <c r="D4" s="8">
        <f t="shared" si="0"/>
        <v>21000000</v>
      </c>
      <c r="E4" s="19"/>
    </row>
    <row r="5" spans="1:5" x14ac:dyDescent="0.25">
      <c r="A5" s="18"/>
      <c r="D5" s="10">
        <f>SUM(D2:D4)</f>
        <v>42000000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ht="15.75" thickBot="1" x14ac:dyDescent="0.3">
      <c r="A8" s="18" t="s">
        <v>48</v>
      </c>
      <c r="B8" s="24">
        <v>41150000</v>
      </c>
      <c r="C8">
        <v>1</v>
      </c>
      <c r="D8" s="8">
        <f>C8*B8</f>
        <v>41150000</v>
      </c>
      <c r="E8" s="19"/>
    </row>
    <row r="9" spans="1:5" x14ac:dyDescent="0.25">
      <c r="A9" s="18"/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41150000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850000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88ED-FC2F-47D6-AD32-A8BAFCBA608F}">
  <dimension ref="A1:E14"/>
  <sheetViews>
    <sheetView workbookViewId="0">
      <selection sqref="A1:E14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41</v>
      </c>
    </row>
    <row r="2" spans="1:5" x14ac:dyDescent="0.25">
      <c r="A2" s="18" t="s">
        <v>42</v>
      </c>
      <c r="B2" s="8">
        <v>5800000</v>
      </c>
      <c r="C2">
        <v>10</v>
      </c>
      <c r="D2" s="8">
        <f t="shared" ref="D2" si="0">B2*C2</f>
        <v>58000000</v>
      </c>
      <c r="E2" s="19"/>
    </row>
    <row r="3" spans="1:5" x14ac:dyDescent="0.25">
      <c r="A3" s="18"/>
      <c r="E3" s="19"/>
    </row>
    <row r="4" spans="1:5" x14ac:dyDescent="0.25">
      <c r="A4" s="18"/>
      <c r="E4" s="19"/>
    </row>
    <row r="5" spans="1:5" x14ac:dyDescent="0.25">
      <c r="A5" s="18"/>
      <c r="D5" s="10">
        <f>SUM(D2:D4)</f>
        <v>58000000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49</v>
      </c>
      <c r="B8" s="8">
        <v>250000</v>
      </c>
      <c r="C8">
        <v>2</v>
      </c>
      <c r="D8" s="8">
        <f>C8*B8</f>
        <v>500000</v>
      </c>
      <c r="E8" s="19"/>
    </row>
    <row r="9" spans="1:5" x14ac:dyDescent="0.25">
      <c r="A9" s="18" t="s">
        <v>50</v>
      </c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500000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57500000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B4DB-55F3-4BAD-AFB8-182315A864EC}">
  <dimension ref="A1:E14"/>
  <sheetViews>
    <sheetView tabSelected="1" workbookViewId="0">
      <selection activeCell="N19" sqref="N19"/>
    </sheetView>
  </sheetViews>
  <sheetFormatPr defaultRowHeight="15" x14ac:dyDescent="0.25"/>
  <cols>
    <col min="1" max="1" width="23.1406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52</v>
      </c>
    </row>
    <row r="2" spans="1:5" x14ac:dyDescent="0.25">
      <c r="A2" s="18" t="s">
        <v>51</v>
      </c>
      <c r="B2" s="8">
        <v>9900000</v>
      </c>
      <c r="C2">
        <v>8</v>
      </c>
      <c r="D2" s="8">
        <f t="shared" ref="D2" si="0">B2*C2</f>
        <v>79200000</v>
      </c>
      <c r="E2" s="19"/>
    </row>
    <row r="3" spans="1:5" x14ac:dyDescent="0.25">
      <c r="A3" s="18"/>
      <c r="E3" s="19"/>
    </row>
    <row r="4" spans="1:5" x14ac:dyDescent="0.25">
      <c r="A4" s="18"/>
      <c r="E4" s="19"/>
    </row>
    <row r="5" spans="1:5" x14ac:dyDescent="0.25">
      <c r="A5" s="18"/>
      <c r="D5" s="10">
        <f>SUM(D2:D4)</f>
        <v>79200000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/>
      <c r="E8" s="19"/>
    </row>
    <row r="9" spans="1:5" x14ac:dyDescent="0.25">
      <c r="A9" s="18"/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79200000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11.12.23</vt:lpstr>
      <vt:lpstr>29.12.23</vt:lpstr>
      <vt:lpstr>6.1.24</vt:lpstr>
      <vt:lpstr>28.1.24</vt:lpstr>
      <vt:lpstr>20.2.24</vt:lpstr>
      <vt:lpstr>17.3.24</vt:lpstr>
      <vt:lpstr>20.3.24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2024-03-20T16:14:46Z</dcterms:modified>
</cp:coreProperties>
</file>