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469B2B4D-9EE8-45B2-958B-2ACF14D34C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H102" i="1" s="1"/>
  <c r="G102" i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K102" i="1" l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H97" i="1"/>
  <c r="F54" i="1"/>
  <c r="G54" i="1" s="1"/>
  <c r="F53" i="1"/>
  <c r="F52" i="1"/>
  <c r="K52" i="1" s="1"/>
  <c r="F51" i="1"/>
  <c r="F56" i="1"/>
  <c r="F61" i="1"/>
  <c r="G61" i="1" s="1"/>
  <c r="F60" i="1"/>
  <c r="K60" i="1" s="1"/>
  <c r="F59" i="1"/>
  <c r="G59" i="1" s="1"/>
  <c r="F65" i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G51" i="1"/>
  <c r="G53" i="1"/>
  <c r="F55" i="1"/>
  <c r="G55" i="1" s="1"/>
  <c r="G56" i="1"/>
  <c r="F57" i="1"/>
  <c r="G57" i="1" s="1"/>
  <c r="F58" i="1"/>
  <c r="G58" i="1" s="1"/>
  <c r="F62" i="1"/>
  <c r="K62" i="1" s="1"/>
  <c r="F63" i="1"/>
  <c r="K63" i="1" s="1"/>
  <c r="G65" i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K97" i="1" l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<sst xmlns="http://schemas.openxmlformats.org/spreadsheetml/2006/main" count="328" uniqueCount="294">
  <si>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</si>
  <si>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</si>
  <si>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</si>
  <si>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</si>
  <si>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</si>
  <si>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</si>
  <si>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</si>
  <si>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</si>
  <si>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</si>
  <si>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</si>
  <si>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</si>
  <si>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</si>
  <si>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</si>
  <si>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</si>
  <si>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</si>
  <si>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</si>
  <si>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</si>
  <si>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</si>
  <si>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</si>
  <si>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</si>
  <si>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</si>
  <si>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</si>
  <si>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</si>
  <si>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</si>
  <si>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</si>
  <si>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</si>
  <si>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</si>
  <si>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</si>
  <si>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</si>
  <si>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</si>
  <si>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</si>
  <si>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</si>
  <si>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</si>
  <si>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</si>
  <si>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</si>
  <si>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</si>
  <si>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</si>
  <si>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</si>
  <si>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</si>
  <si>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</si>
  <si>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</si>
  <si>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</si>
  <si>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</si>
  <si>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</si>
  <si>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</si>
  <si>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</si>
  <si>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</si>
  <si>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</si>
  <si>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</si>
  <si>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</si>
  <si>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</si>
  <si>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</si>
  <si>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</si>
  <si>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</si>
  <si>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</si>
  <si>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</si>
  <si>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</si>
  <si>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</si>
  <si>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</si>
  <si>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</si>
  <si>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</si>
  <si>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</si>
  <si>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</si>
  <si>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</si>
  <si>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</si>
  <si>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</si>
  <si>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</si>
  <si>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</si>
  <si>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</si>
  <si>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</si>
  <si>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</si>
  <si>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</si>
  <si>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</si>
  <si>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</si>
  <si>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</si>
  <si>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</si>
  <si>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</si>
  <si>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</si>
  <si>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</si>
  <si>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</si>
  <si>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</si>
  <si>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</si>
  <si>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</si>
  <si>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</si>
  <si>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</si>
  <si>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</si>
  <si>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</si>
  <si>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</si>
  <si>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</si>
  <si>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</si>
  <si>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</si>
  <si>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</si>
  <si>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</si>
  <si>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</si>
  <si>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</si>
  <si>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</si>
  <si>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</si>
  <si>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</si>
  <si>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</si>
  <si>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</si>
  <si>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</si>
  <si>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</si>
  <si>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</si>
  <si>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</si>
  <si>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</si>
  <si>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</si>
  <si>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</si>
  <si>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</si>
  <si>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</si>
  <si>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</si>
  <si>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</si>
  <si>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</si>
  <si>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</si>
  <si>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</si>
  <si>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</si>
  <si>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</si>
  <si>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</si>
  <si>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</si>
  <si>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</si>
  <si>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</si>
  <si>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</si>
  <si>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</si>
  <si>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</si>
  <si>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</si>
  <si>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</si>
  <si>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</si>
  <si>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</si>
  <si>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</si>
  <si>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</si>
  <si>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</si>
  <si>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</si>
  <si>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</si>
  <si>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</si>
  <si>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</si>
  <si>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</si>
  <si>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</si>
  <si>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</si>
  <si>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</si>
  <si>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</si>
  <si>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</si>
  <si>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</si>
  <si>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</si>
  <si>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</si>
  <si>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</si>
  <si>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</si>
  <si>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</si>
  <si>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</si>
  <si>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</si>
  <si>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</si>
  <si>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</si>
  <si>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</si>
  <si>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</si>
  <si>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</si>
  <si>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</si>
  <si>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</si>
  <si>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</si>
  <si>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</si>
  <si>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</si>
  <si>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</si>
  <si>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</si>
  <si>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</si>
  <si>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</si>
  <si>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</si>
  <si>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</si>
  <si>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</si>
  <si>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</si>
  <si>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</si>
  <si>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</si>
  <si>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</si>
  <si>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</si>
  <si>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</si>
  <si>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</si>
  <si>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</si>
  <si>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</si>
  <si>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</si>
  <si>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</si>
  <si>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</si>
  <si>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</si>
  <si>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</si>
  <si>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</si>
  <si>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</si>
  <si>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</si>
  <si>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</si>
  <si>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</si>
  <si>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</si>
  <si>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</si>
  <si>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</si>
  <si>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</si>
  <si>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</si>
  <si>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</si>
  <si>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</si>
  <si>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</si>
  <si>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</si>
  <si>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</si>
  <si>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</si>
  <si>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</si>
  <si>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</si>
  <si>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</si>
  <si>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</si>
  <si>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</si>
  <si>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</si>
  <si>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</si>
  <si>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</si>
  <si>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</si>
  <si>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</si>
  <si>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</si>
  <si>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</si>
  <si>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</si>
  <si>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</si>
  <si>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</si>
  <si>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</si>
  <si>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</si>
  <si>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</si>
  <si>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</si>
  <si>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</si>
  <si>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</si>
  <si>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</si>
  <si>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</si>
  <si>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</si>
  <si>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</si>
  <si>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</si>
  <si>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</si>
  <si>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5tr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</si>
  <si>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</si>
  <si>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</si>
  <si>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</si>
  <si>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</si>
  <si>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</si>
  <si>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</si>
  <si>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</si>
  <si>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</si>
  <si>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</si>
  <si>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</si>
  <si>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</si>
  <si>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</si>
  <si>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</si>
  <si>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</si>
  <si>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</si>
  <si>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</si>
  <si>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</si>
  <si>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</si>
  <si>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</si>
  <si>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</si>
  <si>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</si>
  <si>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</si>
  <si>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</si>
  <si>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</si>
  <si>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</si>
  <si>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</si>
  <si>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</si>
  <si>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</si>
  <si>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</si>
  <si>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</si>
  <si>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</si>
  <si>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</si>
  <si>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</si>
  <si>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</si>
  <si>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</si>
  <si>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</si>
  <si>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</si>
  <si>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</si>
  <si>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</si>
  <si>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</si>
  <si>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</si>
  <si>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</si>
  <si>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</si>
  <si>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</si>
  <si>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</si>
  <si>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</si>
  <si>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</si>
  <si>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</si>
  <si>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</si>
  <si>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</si>
  <si>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</si>
  <si>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</si>
  <si>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</si>
  <si>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</si>
  <si>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</si>
  <si>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</si>
  <si>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</si>
  <si>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</si>
  <si>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</si>
  <si>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HP ENVY ×360 Convertible 15-es0xxx</t>
  </si>
  <si>
    <t>9405508205498019636774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</si>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</sst>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3" borderId="1" xfId="0" applyNumberForma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65" fontId="0" fillId="13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0" fillId="1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14" borderId="0" xfId="0" applyFill="1" applyAlignment="1">
      <alignment vertical="center" wrapText="1"/>
    </xf>
    <xf numFmtId="0" fontId="5" fillId="14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3" borderId="3" xfId="0" applyNumberFormat="1" applyFill="1" applyBorder="1" applyAlignment="1">
      <alignment horizontal="right" wrapText="1"/>
    </xf>
    <xf numFmtId="3" fontId="0" fillId="13" borderId="3" xfId="0" applyNumberFormat="1" applyFill="1" applyBorder="1"/>
    <xf numFmtId="3" fontId="0" fillId="0" borderId="3" xfId="0" applyNumberFormat="1" applyBorder="1"/>
    <xf numFmtId="0" fontId="0" fillId="13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4" borderId="3" xfId="0" applyFill="1" applyBorder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64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tabSelected="1" workbookViewId="0">
      <pane ySplit="1" topLeftCell="A2" activePane="bottomLeft" state="frozen"/>
      <selection pane="bottomLeft" activeCell="C109" sqref="C109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188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0">
        <v>31</v>
      </c>
      <c r="B32" s="97" t="s">
        <v>76</v>
      </c>
      <c r="C32" s="98">
        <v>6651048</v>
      </c>
      <c r="D32" s="98">
        <v>833000</v>
      </c>
      <c r="E32" s="98">
        <v>300000</v>
      </c>
      <c r="F32" s="98">
        <f t="shared" si="2"/>
        <v>7784048</v>
      </c>
      <c r="G32" s="99">
        <f t="shared" si="6"/>
        <v>9340857.5999999996</v>
      </c>
      <c r="H32" s="98">
        <f t="shared" si="5"/>
        <v>9730060</v>
      </c>
      <c r="I32" s="98" t="s">
        <v>110</v>
      </c>
      <c r="J32" s="98"/>
      <c r="K32" s="98" t="e">
        <f t="shared" si="1"/>
        <v>#VALUE!</v>
      </c>
      <c r="L32" s="100"/>
      <c r="M32" s="100"/>
      <c r="N32" s="100"/>
      <c r="O32" s="101" t="s">
        <v>79</v>
      </c>
      <c r="P32" s="102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0">
        <v>43</v>
      </c>
      <c r="B44" s="72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0">
        <v>44</v>
      </c>
      <c r="B45" s="63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0">
        <v>45</v>
      </c>
      <c r="B46" s="63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0">
        <v>46</v>
      </c>
      <c r="B47" s="63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0">
        <v>47</v>
      </c>
      <c r="B48" s="63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0">
        <v>48</v>
      </c>
      <c r="B49" s="72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0">
        <v>49</v>
      </c>
      <c r="B50" s="72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0">
        <v>50</v>
      </c>
      <c r="B51" s="59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0">
        <v>51</v>
      </c>
      <c r="B52" s="103" t="s">
        <v>136</v>
      </c>
      <c r="C52" s="104">
        <v>4560000</v>
      </c>
      <c r="D52" s="98">
        <v>985000</v>
      </c>
      <c r="E52" s="98">
        <v>200000</v>
      </c>
      <c r="F52" s="98">
        <f t="shared" si="8"/>
        <v>5745000</v>
      </c>
      <c r="G52" s="99">
        <f t="shared" si="6"/>
        <v>6894000</v>
      </c>
      <c r="H52" s="98">
        <f t="shared" si="9"/>
        <v>7181250</v>
      </c>
      <c r="I52" s="98">
        <v>7500000</v>
      </c>
      <c r="J52" s="98"/>
      <c r="K52" s="98">
        <f t="shared" si="7"/>
        <v>1755000</v>
      </c>
      <c r="L52" s="100"/>
      <c r="M52" s="100"/>
      <c r="N52" s="100"/>
      <c r="O52" s="105" t="s">
        <v>137</v>
      </c>
      <c r="P52" s="106"/>
    </row>
    <row r="53" spans="1:16" s="66" customFormat="1" x14ac:dyDescent="0.25">
      <c r="A53" s="74">
        <v>52</v>
      </c>
      <c r="B53" s="75" t="s">
        <v>138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 t="s">
        <v>222</v>
      </c>
      <c r="J53" s="65"/>
      <c r="K53" s="65" t="e">
        <f t="shared" si="7"/>
        <v>#VALUE!</v>
      </c>
      <c r="O53" s="67" t="s">
        <v>139</v>
      </c>
      <c r="P53" s="68"/>
    </row>
    <row r="54" spans="1:16" x14ac:dyDescent="0.25">
      <c r="A54" s="70">
        <v>53</v>
      </c>
      <c r="B54" s="72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0">
        <v>54</v>
      </c>
      <c r="B55" s="72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6" customFormat="1" x14ac:dyDescent="0.25">
      <c r="A56" s="74">
        <v>55</v>
      </c>
      <c r="B56" s="75" t="s">
        <v>187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4000000</v>
      </c>
      <c r="J56" s="65"/>
      <c r="K56" s="65">
        <f t="shared" si="7"/>
        <v>307000</v>
      </c>
      <c r="O56" s="67" t="s">
        <v>144</v>
      </c>
      <c r="P56" s="68"/>
    </row>
    <row r="57" spans="1:16" ht="28.5" hidden="1" x14ac:dyDescent="0.25">
      <c r="A57" s="70">
        <v>56</v>
      </c>
      <c r="B57" s="59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0">
        <v>57</v>
      </c>
      <c r="B58" s="76" t="s">
        <v>147</v>
      </c>
      <c r="C58" s="18">
        <v>6441000</v>
      </c>
      <c r="D58" s="77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2" customFormat="1" x14ac:dyDescent="0.25">
      <c r="A59" s="78">
        <v>58</v>
      </c>
      <c r="B59" s="79" t="s">
        <v>149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189</v>
      </c>
      <c r="J59" s="51"/>
      <c r="K59" s="51" t="e">
        <f t="shared" si="7"/>
        <v>#VALUE!</v>
      </c>
      <c r="L59" s="52" t="s">
        <v>167</v>
      </c>
      <c r="O59" s="80" t="s">
        <v>150</v>
      </c>
      <c r="P59" s="53"/>
    </row>
    <row r="60" spans="1:16" ht="14.25" customHeight="1" x14ac:dyDescent="0.25">
      <c r="A60" s="70">
        <v>59</v>
      </c>
      <c r="B60" s="72" t="s">
        <v>237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223</v>
      </c>
      <c r="K60" s="3" t="e">
        <f t="shared" si="7"/>
        <v>#VALUE!</v>
      </c>
      <c r="O60" s="16" t="s">
        <v>151</v>
      </c>
      <c r="P60" s="17"/>
    </row>
    <row r="61" spans="1:16" s="47" customFormat="1" ht="14.25" hidden="1" customHeight="1" x14ac:dyDescent="0.25">
      <c r="A61" s="81">
        <v>60</v>
      </c>
      <c r="B61" s="82" t="s">
        <v>152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153</v>
      </c>
      <c r="P61" s="49"/>
    </row>
    <row r="62" spans="1:16" hidden="1" x14ac:dyDescent="0.25">
      <c r="A62" s="70">
        <v>61</v>
      </c>
      <c r="B62" s="63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219</v>
      </c>
      <c r="O62" s="16" t="s">
        <v>155</v>
      </c>
      <c r="P62" s="17"/>
    </row>
    <row r="63" spans="1:16" hidden="1" x14ac:dyDescent="0.25">
      <c r="A63" s="70">
        <v>62</v>
      </c>
      <c r="B63" s="63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hidden="1" customHeight="1" x14ac:dyDescent="0.25">
      <c r="A64" s="73">
        <v>63</v>
      </c>
      <c r="B64" s="83" t="s">
        <v>158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159</v>
      </c>
      <c r="P64" s="43"/>
    </row>
    <row r="65" spans="1:17" ht="14.25" customHeight="1" x14ac:dyDescent="0.25">
      <c r="A65" s="70">
        <v>64</v>
      </c>
      <c r="B65" s="63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223</v>
      </c>
      <c r="K65" s="3" t="e">
        <f t="shared" si="7"/>
        <v>#VALUE!</v>
      </c>
      <c r="O65" s="16" t="s">
        <v>161</v>
      </c>
      <c r="P65" s="17"/>
    </row>
    <row r="66" spans="1:17" hidden="1" x14ac:dyDescent="0.25">
      <c r="A66" s="70">
        <v>65</v>
      </c>
      <c r="B66" s="63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163</v>
      </c>
      <c r="P66" s="17"/>
    </row>
    <row r="67" spans="1:17" s="66" customFormat="1" ht="14.25" customHeight="1" x14ac:dyDescent="0.25">
      <c r="A67" s="74">
        <v>66</v>
      </c>
      <c r="B67" s="84" t="s">
        <v>168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224</v>
      </c>
      <c r="J67" s="65"/>
      <c r="K67" s="3" t="e">
        <f t="shared" si="7"/>
        <v>#VALUE!</v>
      </c>
      <c r="O67" s="67" t="s">
        <v>169</v>
      </c>
      <c r="P67" s="68"/>
    </row>
    <row r="68" spans="1:17" ht="14.25" hidden="1" customHeight="1" x14ac:dyDescent="0.25">
      <c r="A68" s="70">
        <v>67</v>
      </c>
      <c r="B68" s="63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0">
        <v>68</v>
      </c>
      <c r="B69" s="63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173</v>
      </c>
      <c r="P69" s="17"/>
    </row>
    <row r="70" spans="1:17" s="47" customFormat="1" ht="14.25" hidden="1" customHeight="1" x14ac:dyDescent="0.25">
      <c r="A70" s="81">
        <v>69</v>
      </c>
      <c r="B70" s="88" t="s">
        <v>220</v>
      </c>
      <c r="C70" s="86">
        <v>2964000</v>
      </c>
      <c r="D70" s="86">
        <v>821500</v>
      </c>
      <c r="E70" s="86"/>
      <c r="F70" s="86">
        <f t="shared" si="8"/>
        <v>3785500</v>
      </c>
      <c r="G70" s="86">
        <f t="shared" si="6"/>
        <v>4542600</v>
      </c>
      <c r="H70" s="86">
        <f t="shared" si="9"/>
        <v>4731875</v>
      </c>
      <c r="I70" s="86">
        <v>4000000</v>
      </c>
      <c r="J70" s="86"/>
      <c r="K70" s="3">
        <f t="shared" si="7"/>
        <v>214500</v>
      </c>
      <c r="L70" s="87" t="s">
        <v>262</v>
      </c>
      <c r="M70" s="87"/>
      <c r="N70" s="87"/>
      <c r="O70" s="89" t="s">
        <v>176</v>
      </c>
      <c r="P70" s="90"/>
      <c r="Q70" s="87"/>
    </row>
    <row r="71" spans="1:17" ht="14.25" hidden="1" customHeight="1" x14ac:dyDescent="0.25">
      <c r="A71" s="81">
        <v>70</v>
      </c>
      <c r="B71" s="72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260</v>
      </c>
      <c r="O71" s="16" t="s">
        <v>178</v>
      </c>
      <c r="P71" s="17"/>
    </row>
    <row r="72" spans="1:17" s="111" customFormat="1" ht="14.25" hidden="1" customHeight="1" x14ac:dyDescent="0.25">
      <c r="A72" s="91">
        <v>71</v>
      </c>
      <c r="B72" s="2" t="s">
        <v>190</v>
      </c>
      <c r="C72" s="108">
        <v>3306000</v>
      </c>
      <c r="D72" s="109">
        <v>794000</v>
      </c>
      <c r="E72" s="109"/>
      <c r="F72" s="109">
        <f t="shared" si="8"/>
        <v>4100000</v>
      </c>
      <c r="G72" s="110">
        <f t="shared" si="6"/>
        <v>4920000</v>
      </c>
      <c r="H72" s="109">
        <f t="shared" si="9"/>
        <v>5125000</v>
      </c>
      <c r="I72" s="109">
        <v>5500000</v>
      </c>
      <c r="J72" s="109"/>
      <c r="K72" s="3">
        <f t="shared" si="7"/>
        <v>1400000</v>
      </c>
      <c r="L72" s="111" t="s">
        <v>216</v>
      </c>
      <c r="O72" s="124" t="s">
        <v>191</v>
      </c>
      <c r="P72" s="112"/>
    </row>
    <row r="73" spans="1:17" ht="14.25" hidden="1" customHeight="1" x14ac:dyDescent="0.25">
      <c r="A73" s="81">
        <v>72</v>
      </c>
      <c r="B73" s="2" t="s">
        <v>190</v>
      </c>
      <c r="C73" s="18">
        <v>3306000</v>
      </c>
      <c r="D73" s="3">
        <v>794000</v>
      </c>
      <c r="E73" s="3">
        <v>450000</v>
      </c>
      <c r="F73" s="3">
        <f t="shared" ref="F73:F102" si="10">C73+D73+E73</f>
        <v>4550000</v>
      </c>
      <c r="G73" s="28">
        <f t="shared" ref="G73:G102" si="11">(F73*20%)+F73</f>
        <v>5460000</v>
      </c>
      <c r="H73" s="3">
        <f t="shared" ref="H73:H102" si="12">(F73*25%)+F73</f>
        <v>5687500</v>
      </c>
      <c r="I73" s="3">
        <v>8000000</v>
      </c>
      <c r="K73" s="3">
        <f t="shared" si="7"/>
        <v>3450000</v>
      </c>
      <c r="L73" s="2" t="s">
        <v>259</v>
      </c>
      <c r="O73" s="124"/>
      <c r="P73" s="17"/>
    </row>
    <row r="74" spans="1:17" s="92" customFormat="1" ht="14.25" hidden="1" customHeight="1" x14ac:dyDescent="0.25">
      <c r="A74" s="113">
        <v>73</v>
      </c>
      <c r="B74" s="87" t="s">
        <v>221</v>
      </c>
      <c r="C74" s="114">
        <v>3306000</v>
      </c>
      <c r="D74" s="115">
        <v>794000</v>
      </c>
      <c r="E74" s="116">
        <v>150000</v>
      </c>
      <c r="F74" s="115">
        <f t="shared" si="10"/>
        <v>4250000</v>
      </c>
      <c r="G74" s="115">
        <f t="shared" si="11"/>
        <v>5100000</v>
      </c>
      <c r="H74" s="115">
        <f t="shared" si="12"/>
        <v>5312500</v>
      </c>
      <c r="I74" s="115">
        <v>5000000</v>
      </c>
      <c r="J74" s="115"/>
      <c r="K74" s="3">
        <f t="shared" si="7"/>
        <v>750000</v>
      </c>
      <c r="M74" s="117"/>
      <c r="N74" s="117"/>
      <c r="O74" s="124"/>
      <c r="P74" s="118"/>
    </row>
    <row r="75" spans="1:17" ht="14.25" hidden="1" customHeight="1" x14ac:dyDescent="0.25">
      <c r="A75" s="81">
        <v>74</v>
      </c>
      <c r="B75" s="72" t="s">
        <v>192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218</v>
      </c>
      <c r="O75" s="16" t="s">
        <v>193</v>
      </c>
      <c r="P75" s="17"/>
    </row>
    <row r="76" spans="1:17" ht="14.25" hidden="1" customHeight="1" x14ac:dyDescent="0.25">
      <c r="A76" s="81">
        <v>75</v>
      </c>
      <c r="B76" s="2" t="s">
        <v>194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195</v>
      </c>
      <c r="P76" s="17"/>
    </row>
    <row r="77" spans="1:17" ht="14.25" customHeight="1" x14ac:dyDescent="0.25">
      <c r="A77" s="81">
        <v>76</v>
      </c>
      <c r="B77" s="2" t="s">
        <v>196</v>
      </c>
      <c r="C77" s="18">
        <v>5706000</v>
      </c>
      <c r="D77" s="3">
        <v>760000</v>
      </c>
      <c r="E77" s="3">
        <v>350000</v>
      </c>
      <c r="F77" s="3">
        <f t="shared" si="10"/>
        <v>6816000</v>
      </c>
      <c r="G77" s="28">
        <f t="shared" si="11"/>
        <v>8179200</v>
      </c>
      <c r="H77" s="3">
        <f t="shared" si="12"/>
        <v>8520000</v>
      </c>
      <c r="I77" s="3">
        <v>8500000</v>
      </c>
      <c r="K77" s="3">
        <f t="shared" si="13"/>
        <v>1684000</v>
      </c>
      <c r="O77" s="16" t="s">
        <v>197</v>
      </c>
      <c r="P77" s="17"/>
    </row>
    <row r="78" spans="1:17" ht="14.25" hidden="1" customHeight="1" x14ac:dyDescent="0.25">
      <c r="A78" s="81">
        <v>77</v>
      </c>
      <c r="B78" s="2" t="s">
        <v>198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261</v>
      </c>
      <c r="N78" s="2" t="s">
        <v>251</v>
      </c>
      <c r="O78" s="16" t="s">
        <v>250</v>
      </c>
      <c r="P78" s="17"/>
    </row>
    <row r="79" spans="1:17" ht="14.25" hidden="1" customHeight="1" x14ac:dyDescent="0.25">
      <c r="A79" s="81">
        <v>78</v>
      </c>
      <c r="B79" s="2" t="s">
        <v>199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200</v>
      </c>
    </row>
    <row r="80" spans="1:17" ht="30" hidden="1" x14ac:dyDescent="0.25">
      <c r="A80" s="81">
        <v>79</v>
      </c>
      <c r="B80" s="55" t="s">
        <v>201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174</v>
      </c>
      <c r="O80" s="13" t="s">
        <v>202</v>
      </c>
    </row>
    <row r="81" spans="1:16" hidden="1" x14ac:dyDescent="0.25">
      <c r="A81" s="81">
        <v>80</v>
      </c>
      <c r="B81" s="2" t="s">
        <v>203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02" si="14">I81-J81-F81</f>
        <v>2041500</v>
      </c>
      <c r="L81" s="2" t="s">
        <v>174</v>
      </c>
      <c r="O81" s="13" t="s">
        <v>204</v>
      </c>
    </row>
    <row r="82" spans="1:16" hidden="1" x14ac:dyDescent="0.25">
      <c r="A82" s="81">
        <v>81</v>
      </c>
      <c r="B82" s="85" t="s">
        <v>206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165</v>
      </c>
      <c r="O82" s="13" t="s">
        <v>205</v>
      </c>
    </row>
    <row r="83" spans="1:16" hidden="1" x14ac:dyDescent="0.25">
      <c r="A83" s="81">
        <v>82</v>
      </c>
      <c r="B83" s="55" t="s">
        <v>208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207</v>
      </c>
    </row>
    <row r="84" spans="1:16" hidden="1" x14ac:dyDescent="0.25">
      <c r="A84" s="81">
        <v>83</v>
      </c>
      <c r="B84" s="55" t="s">
        <v>210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209</v>
      </c>
    </row>
    <row r="85" spans="1:16" x14ac:dyDescent="0.25">
      <c r="A85" s="81">
        <v>84</v>
      </c>
      <c r="B85" s="55" t="s">
        <v>212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K85" s="3">
        <f t="shared" si="14"/>
        <v>-5605000</v>
      </c>
      <c r="N85" s="2" t="s">
        <v>249</v>
      </c>
      <c r="O85" s="13" t="s">
        <v>211</v>
      </c>
    </row>
    <row r="86" spans="1:16" x14ac:dyDescent="0.25">
      <c r="A86" s="91">
        <v>85</v>
      </c>
      <c r="B86" s="2" t="s">
        <v>214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K86" s="3">
        <f t="shared" si="14"/>
        <v>-5629500</v>
      </c>
      <c r="O86" s="107" t="s">
        <v>213</v>
      </c>
    </row>
    <row r="87" spans="1:16" hidden="1" x14ac:dyDescent="0.25">
      <c r="A87" s="81">
        <v>86</v>
      </c>
      <c r="B87" s="2" t="s">
        <v>215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244</v>
      </c>
      <c r="O87" s="13" t="s">
        <v>227</v>
      </c>
    </row>
    <row r="88" spans="1:16" x14ac:dyDescent="0.25">
      <c r="A88" s="81"/>
      <c r="B88" s="2" t="s">
        <v>246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I88" s="3" t="s">
        <v>189</v>
      </c>
      <c r="K88" s="3" t="e">
        <f t="shared" si="14"/>
        <v>#VALUE!</v>
      </c>
      <c r="N88" s="2" t="s">
        <v>247</v>
      </c>
      <c r="O88" s="13" t="s">
        <v>263</v>
      </c>
    </row>
    <row r="89" spans="1:16" x14ac:dyDescent="0.25">
      <c r="B89" s="93" t="s">
        <v>226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N89" s="2" t="s">
        <v>245</v>
      </c>
      <c r="O89" s="13" t="s">
        <v>225</v>
      </c>
    </row>
    <row r="90" spans="1:16" x14ac:dyDescent="0.25">
      <c r="B90" s="94" t="s">
        <v>243</v>
      </c>
      <c r="C90" s="3">
        <v>5170000</v>
      </c>
      <c r="D90" s="3">
        <v>945000</v>
      </c>
      <c r="E90" s="3">
        <v>350000</v>
      </c>
      <c r="F90" s="3">
        <f t="shared" si="10"/>
        <v>6465000</v>
      </c>
      <c r="G90" s="3">
        <f t="shared" si="11"/>
        <v>7758000</v>
      </c>
      <c r="H90" s="3">
        <f t="shared" si="12"/>
        <v>8081250</v>
      </c>
      <c r="I90" s="3" t="s">
        <v>110</v>
      </c>
      <c r="K90" s="3" t="e">
        <f t="shared" si="14"/>
        <v>#VALUE!</v>
      </c>
      <c r="N90" s="2" t="s">
        <v>248</v>
      </c>
      <c r="O90" s="13" t="s">
        <v>228</v>
      </c>
    </row>
    <row r="91" spans="1:16" s="121" customFormat="1" hidden="1" x14ac:dyDescent="0.25">
      <c r="A91" s="119"/>
      <c r="B91" s="95" t="s">
        <v>229</v>
      </c>
      <c r="C91" s="120">
        <v>157</v>
      </c>
      <c r="D91" s="120"/>
      <c r="E91" s="120"/>
      <c r="F91" s="120">
        <f t="shared" si="10"/>
        <v>157</v>
      </c>
      <c r="G91" s="120">
        <f t="shared" si="11"/>
        <v>188.4</v>
      </c>
      <c r="H91" s="120">
        <f t="shared" si="12"/>
        <v>196.25</v>
      </c>
      <c r="I91" s="120"/>
      <c r="J91" s="120"/>
      <c r="K91" s="120">
        <f t="shared" si="14"/>
        <v>-157</v>
      </c>
      <c r="O91" s="122" t="s">
        <v>230</v>
      </c>
      <c r="P91" s="123"/>
    </row>
    <row r="92" spans="1:16" x14ac:dyDescent="0.25">
      <c r="B92" s="55" t="s">
        <v>231</v>
      </c>
      <c r="C92" s="3">
        <v>3442800</v>
      </c>
      <c r="F92" s="3">
        <f t="shared" si="10"/>
        <v>3442800</v>
      </c>
      <c r="G92" s="3">
        <f t="shared" si="11"/>
        <v>4131360</v>
      </c>
      <c r="H92" s="3">
        <f t="shared" si="12"/>
        <v>4303500</v>
      </c>
      <c r="K92" s="3">
        <f t="shared" si="14"/>
        <v>-3442800</v>
      </c>
      <c r="O92" s="13" t="s">
        <v>232</v>
      </c>
    </row>
    <row r="93" spans="1:16" x14ac:dyDescent="0.25">
      <c r="B93" s="55" t="s">
        <v>233</v>
      </c>
      <c r="C93" s="3">
        <v>5312000</v>
      </c>
      <c r="E93" s="3">
        <v>650000</v>
      </c>
      <c r="F93" s="3">
        <f t="shared" si="10"/>
        <v>5962000</v>
      </c>
      <c r="G93" s="3">
        <f t="shared" si="11"/>
        <v>7154400</v>
      </c>
      <c r="H93" s="3">
        <f t="shared" si="12"/>
        <v>7452500</v>
      </c>
      <c r="K93" s="3">
        <f t="shared" si="14"/>
        <v>-5962000</v>
      </c>
      <c r="O93" s="13" t="s">
        <v>234</v>
      </c>
    </row>
    <row r="94" spans="1:16" s="121" customFormat="1" hidden="1" x14ac:dyDescent="0.25">
      <c r="B94" s="96" t="s">
        <v>235</v>
      </c>
      <c r="C94" s="120">
        <v>229</v>
      </c>
      <c r="D94" s="120"/>
      <c r="E94" s="120"/>
      <c r="F94" s="120">
        <f t="shared" si="10"/>
        <v>229</v>
      </c>
      <c r="G94" s="120">
        <f t="shared" si="11"/>
        <v>274.8</v>
      </c>
      <c r="H94" s="120">
        <f t="shared" si="12"/>
        <v>286.25</v>
      </c>
      <c r="I94" s="120"/>
      <c r="J94" s="120"/>
      <c r="K94" s="120">
        <f t="shared" si="14"/>
        <v>-229</v>
      </c>
      <c r="O94" s="122" t="s">
        <v>239</v>
      </c>
      <c r="P94" s="123"/>
    </row>
    <row r="95" spans="1:16" s="121" customFormat="1" hidden="1" x14ac:dyDescent="0.25">
      <c r="B95" s="96" t="s">
        <v>236</v>
      </c>
      <c r="C95" s="120">
        <v>280</v>
      </c>
      <c r="D95" s="120"/>
      <c r="E95" s="120"/>
      <c r="F95" s="120">
        <f t="shared" si="10"/>
        <v>280</v>
      </c>
      <c r="G95" s="120">
        <f t="shared" si="11"/>
        <v>336</v>
      </c>
      <c r="H95" s="120">
        <f t="shared" si="12"/>
        <v>350</v>
      </c>
      <c r="I95" s="120"/>
      <c r="J95" s="120"/>
      <c r="K95" s="120">
        <f t="shared" si="14"/>
        <v>-280</v>
      </c>
      <c r="O95" s="122" t="s">
        <v>238</v>
      </c>
      <c r="P95" s="123"/>
    </row>
    <row r="96" spans="1:16" x14ac:dyDescent="0.25">
      <c r="B96" s="55" t="s">
        <v>240</v>
      </c>
      <c r="C96" s="3">
        <v>4018000</v>
      </c>
      <c r="F96" s="3">
        <f t="shared" si="10"/>
        <v>4018000</v>
      </c>
      <c r="G96" s="3">
        <f t="shared" si="11"/>
        <v>4821600</v>
      </c>
      <c r="H96" s="3">
        <f t="shared" si="12"/>
        <v>5022500</v>
      </c>
      <c r="K96" s="3">
        <f t="shared" si="14"/>
        <v>-4018000</v>
      </c>
      <c r="O96" s="125" t="s">
        <v>242</v>
      </c>
    </row>
    <row r="97" spans="2:16" x14ac:dyDescent="0.25">
      <c r="B97" s="55" t="s">
        <v>241</v>
      </c>
      <c r="C97" s="3">
        <v>3713000</v>
      </c>
      <c r="F97" s="3">
        <f t="shared" si="10"/>
        <v>3713000</v>
      </c>
      <c r="G97" s="3">
        <f t="shared" si="11"/>
        <v>4455600</v>
      </c>
      <c r="H97" s="3">
        <f t="shared" si="12"/>
        <v>4641250</v>
      </c>
      <c r="K97" s="3">
        <f t="shared" si="14"/>
        <v>-3713000</v>
      </c>
      <c r="O97" s="126"/>
    </row>
    <row r="98" spans="2:16" x14ac:dyDescent="0.25">
      <c r="B98" s="55" t="s">
        <v>252</v>
      </c>
      <c r="C98" s="3">
        <v>6110000</v>
      </c>
      <c r="F98" s="3">
        <f t="shared" si="10"/>
        <v>6110000</v>
      </c>
      <c r="G98" s="3">
        <f t="shared" si="11"/>
        <v>7332000</v>
      </c>
      <c r="H98" s="3">
        <f t="shared" si="12"/>
        <v>7637500</v>
      </c>
      <c r="K98" s="3">
        <f t="shared" si="14"/>
        <v>-6110000</v>
      </c>
      <c r="O98" s="13" t="s">
        <v>253</v>
      </c>
    </row>
    <row r="99" spans="2:16" x14ac:dyDescent="0.25">
      <c r="B99" s="55" t="s">
        <v>254</v>
      </c>
      <c r="C99" s="3">
        <v>3420000</v>
      </c>
      <c r="F99" s="3">
        <f t="shared" si="10"/>
        <v>3420000</v>
      </c>
      <c r="G99" s="3">
        <f t="shared" si="11"/>
        <v>4104000</v>
      </c>
      <c r="H99" s="3">
        <f t="shared" si="12"/>
        <v>4275000</v>
      </c>
      <c r="K99" s="3">
        <f t="shared" si="14"/>
        <v>-3420000</v>
      </c>
      <c r="O99" s="107" t="s">
        <v>255</v>
      </c>
    </row>
    <row r="100" spans="2:16" ht="30" hidden="1" x14ac:dyDescent="0.25">
      <c r="B100" s="55" t="s">
        <v>256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6" s="121" customFormat="1" ht="30" x14ac:dyDescent="0.25">
      <c r="B101" s="96" t="s">
        <v>257</v>
      </c>
      <c r="C101" s="120">
        <v>219</v>
      </c>
      <c r="D101" s="120"/>
      <c r="E101" s="120"/>
      <c r="F101" s="120">
        <f t="shared" si="10"/>
        <v>219</v>
      </c>
      <c r="G101" s="120">
        <f t="shared" si="11"/>
        <v>262.8</v>
      </c>
      <c r="H101" s="120">
        <f t="shared" si="12"/>
        <v>273.75</v>
      </c>
      <c r="I101" s="120"/>
      <c r="J101" s="120"/>
      <c r="K101" s="120">
        <f t="shared" si="14"/>
        <v>-219</v>
      </c>
      <c r="O101" s="107" t="s">
        <v>267</v>
      </c>
      <c r="P101" s="123"/>
    </row>
    <row r="102" spans="2:16" ht="30" x14ac:dyDescent="0.25">
      <c r="B102" s="55" t="s">
        <v>269</v>
      </c>
      <c r="C102" s="3">
        <v>4149000</v>
      </c>
      <c r="F102" s="3">
        <f t="shared" si="10"/>
        <v>4149000</v>
      </c>
      <c r="G102" s="3">
        <f t="shared" si="11"/>
        <v>4978800</v>
      </c>
      <c r="H102" s="3">
        <f t="shared" si="12"/>
        <v>5186250</v>
      </c>
      <c r="K102" s="3">
        <f t="shared" si="14"/>
        <v>-4149000</v>
      </c>
      <c r="O102" s="13" t="s">
        <v>268</v>
      </c>
    </row>
    <row r="103" spans="2:16" s="121" customFormat="1" ht="30" x14ac:dyDescent="0.25">
      <c r="B103" s="96" t="s">
        <v>258</v>
      </c>
      <c r="C103" s="120"/>
      <c r="D103" s="120"/>
      <c r="E103" s="120"/>
      <c r="F103" s="120"/>
      <c r="G103" s="120"/>
      <c r="H103" s="120"/>
      <c r="I103" s="120"/>
      <c r="J103" s="120"/>
      <c r="K103" s="120"/>
      <c r="O103" s="127" t="s">
        <v>264</v>
      </c>
      <c r="P103" s="123"/>
    </row>
    <row r="104" spans="2:16" x14ac:dyDescent="0.25">
      <c r="B104" s="55" t="s">
        <v>266</v>
      </c>
      <c r="C104" s="3">
        <v>3776000</v>
      </c>
      <c r="O104" s="13" t="s">
        <v>265</v>
      </c>
    </row>
    <row r="105" spans="2:16" x14ac:dyDescent="0.25">
      <c r="B105" s="129" t="s">
        <v>271</v>
      </c>
      <c r="C105" s="3">
        <v>8208000</v>
      </c>
      <c r="F105" s="65"/>
      <c r="O105" s="13" t="s">
        <v>270</v>
      </c>
    </row>
    <row r="106" spans="2:16" x14ac:dyDescent="0.25">
      <c r="B106" s="128" t="s">
        <v>272</v>
      </c>
      <c r="C106" s="3">
        <v>4012000</v>
      </c>
      <c r="O106" s="13" t="s">
        <v>273</v>
      </c>
    </row>
    <row r="107" spans="2:16" x14ac:dyDescent="0.25">
      <c r="B107" s="55" t="s">
        <v>274</v>
      </c>
      <c r="C107" s="3">
        <v>5540000</v>
      </c>
      <c r="F107" s="65"/>
      <c r="O107" s="13" t="s">
        <v>275</v>
      </c>
    </row>
    <row r="108" spans="2:16" x14ac:dyDescent="0.25">
      <c r="B108" s="55" t="s">
        <v>277</v>
      </c>
      <c r="C108" s="3">
        <v>7080000</v>
      </c>
      <c r="F108" s="51"/>
      <c r="O108" s="127" t="s">
        <v>276</v>
      </c>
    </row>
    <row r="109" spans="2:16" x14ac:dyDescent="0.25">
      <c r="B109" s="55" t="s">
        <v>278</v>
      </c>
      <c r="C109" s="3">
        <v>4200000</v>
      </c>
      <c r="O109" s="13" t="s">
        <v>279</v>
      </c>
    </row>
    <row r="110" spans="2:16" x14ac:dyDescent="0.25">
      <c r="B110" s="55" t="s">
        <v>280</v>
      </c>
      <c r="C110" s="3">
        <v>7080000</v>
      </c>
      <c r="F110" s="46"/>
      <c r="O110" s="13" t="s">
        <v>281</v>
      </c>
    </row>
    <row r="111" spans="2:16" x14ac:dyDescent="0.25">
      <c r="B111" s="55" t="s">
        <v>282</v>
      </c>
      <c r="C111" s="3">
        <v>7150000</v>
      </c>
      <c r="F111" s="32"/>
      <c r="O111" s="13" t="s">
        <v>283</v>
      </c>
    </row>
    <row r="112" spans="2:16" x14ac:dyDescent="0.25">
      <c r="B112" s="55" t="s">
        <v>284</v>
      </c>
      <c r="C112" s="3">
        <v>13776000</v>
      </c>
      <c r="O112" s="125" t="s">
        <v>285</v>
      </c>
    </row>
    <row r="113" spans="2:15" x14ac:dyDescent="0.25">
      <c r="B113" s="55" t="s">
        <v>286</v>
      </c>
      <c r="C113" s="3">
        <v>5166000</v>
      </c>
      <c r="F113" s="65"/>
      <c r="O113" s="126"/>
    </row>
    <row r="114" spans="2:15" x14ac:dyDescent="0.25">
      <c r="B114" s="55" t="s">
        <v>287</v>
      </c>
      <c r="C114" s="3">
        <v>3465000</v>
      </c>
      <c r="F114" s="86"/>
      <c r="O114" s="13" t="s">
        <v>288</v>
      </c>
    </row>
    <row r="115" spans="2:15" x14ac:dyDescent="0.25">
      <c r="B115" s="55" t="s">
        <v>289</v>
      </c>
      <c r="C115" s="3">
        <v>7906000</v>
      </c>
      <c r="O115" s="13" t="s">
        <v>290</v>
      </c>
    </row>
    <row r="116" spans="2:15" x14ac:dyDescent="0.25">
      <c r="B116" s="55" t="s">
        <v>291</v>
      </c>
      <c r="C116" s="3">
        <v>13570000</v>
      </c>
      <c r="O116" s="13" t="s">
        <v>292</v>
      </c>
    </row>
    <row r="117" spans="2:15" x14ac:dyDescent="0.25">
      <c r="B117" s="55" t="s">
        <v>293</v>
      </c>
      <c r="C117" s="3">
        <v>7080000</v>
      </c>
      <c r="F117" s="86"/>
    </row>
  </sheetData>
  <autoFilter ref="L1:L80" xr:uid="{00000000-0001-0000-0000-000000000000}"/>
  <mergeCells count="3">
    <mergeCell ref="O72:O74"/>
    <mergeCell ref="O96:O97"/>
    <mergeCell ref="O112:O113"/>
  </mergeCells>
  <phoneticPr fontId="11" type="noConversion"/>
  <conditionalFormatting sqref="C2:G2 H2:N17 O2:O22 B2:B25 P2:P25 Q2:Q39 C3:E25 F3:G27 L18:N39 H18:J65 O26:P26 D26:E38 F28 G28:G72 C29:F38 O29:P38 D39:F39 C40:F41 L40:Q41 Q42:Q43 D42:F57 L42:N69 P44:P49 Q50:Q69 E58:F58 D59:F69 I66:J69 H66:H72 D71:F72 I71:J72 Q71:Q78 L75:N78 M74:N74 D73:J78 L71:N73 K3:K79">
    <cfRule type="expression" dxfId="1" priority="3">
      <formula>MOD(ROW(),2)&gt;0</formula>
    </cfRule>
  </conditionalFormatting>
  <conditionalFormatting sqref="F102:F113 F115:F119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0" t="s">
        <v>179</v>
      </c>
      <c r="B1" s="41" t="s">
        <v>180</v>
      </c>
    </row>
    <row r="2" spans="1:2" x14ac:dyDescent="0.25">
      <c r="A2" t="s">
        <v>181</v>
      </c>
      <c r="B2" s="1">
        <v>300000</v>
      </c>
    </row>
    <row r="3" spans="1:2" x14ac:dyDescent="0.25">
      <c r="A3" t="s">
        <v>182</v>
      </c>
      <c r="B3" s="1">
        <v>150000</v>
      </c>
    </row>
    <row r="4" spans="1:2" x14ac:dyDescent="0.25">
      <c r="A4" t="s">
        <v>183</v>
      </c>
      <c r="B4" s="1">
        <v>150000</v>
      </c>
    </row>
    <row r="5" spans="1:2" x14ac:dyDescent="0.25">
      <c r="A5" t="s">
        <v>184</v>
      </c>
      <c r="B5" s="1">
        <v>160000</v>
      </c>
    </row>
    <row r="6" spans="1:2" x14ac:dyDescent="0.25">
      <c r="A6" t="s">
        <v>185</v>
      </c>
      <c r="B6" s="1">
        <v>300000</v>
      </c>
    </row>
    <row r="7" spans="1:2" x14ac:dyDescent="0.25">
      <c r="A7" t="s">
        <v>186</v>
      </c>
      <c r="B7" s="1">
        <v>600000</v>
      </c>
    </row>
    <row r="8" spans="1:2" x14ac:dyDescent="0.25">
      <c r="A8" t="s">
        <v>217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7420</cp:lastModifiedBy>
  <dcterms:created xsi:type="dcterms:W3CDTF">2015-06-05T18:17:20Z</dcterms:created>
  <dcterms:modified xsi:type="dcterms:W3CDTF">2023-08-07T17:02:03Z</dcterms:modified>
</cp:coreProperties>
</file>