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04.Private\BanLaptop\"/>
    </mc:Choice>
  </mc:AlternateContent>
  <xr:revisionPtr revIDLastSave="0" documentId="13_ncr:1_{BEFBC37A-628E-438A-B5C3-6287FCE87E5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J40" i="1"/>
  <c r="C23" i="1"/>
  <c r="D52" i="1" s="1"/>
  <c r="J47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33" i="1" l="1"/>
  <c r="F23" i="1"/>
  <c r="J23" i="1" s="1"/>
  <c r="G25" i="1"/>
  <c r="J35" i="1"/>
  <c r="J34" i="1"/>
  <c r="J24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3" i="1" l="1"/>
  <c r="F7" i="2"/>
  <c r="G7" i="2"/>
  <c r="G3" i="2"/>
  <c r="G4" i="2"/>
  <c r="G6" i="2"/>
  <c r="G2" i="2"/>
  <c r="F6" i="2"/>
  <c r="F4" i="2"/>
  <c r="F3" i="2"/>
  <c r="F2" i="2"/>
  <c r="H48" i="1"/>
  <c r="J48" i="1" s="1"/>
  <c r="C48" i="1"/>
</calcChain>
</file>

<file path=xl/sharedStrings.xml><?xml version="1.0" encoding="utf-8"?>
<sst xmlns="http://schemas.openxmlformats.org/spreadsheetml/2006/main" count="153" uniqueCount="108">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</sst>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49" fontId="1" fillId="0" borderId="1" xfId="1" applyNumberFormat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3" fontId="2" fillId="0" borderId="1" xfId="0" applyNumberFormat="1" applyFont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6" borderId="0" xfId="0" applyFill="1"/>
    <xf numFmtId="0" fontId="0" fillId="0" borderId="0" xfId="0" applyAlignment="1">
      <alignment horizontal="center"/>
    </xf>
    <xf numFmtId="0" fontId="1" fillId="0" borderId="0" xfId="1"/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5" borderId="1" xfId="0" applyNumberFormat="1" applyFill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3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horizontal="right" wrapText="1"/>
    </xf>
    <xf numFmtId="0" fontId="0" fillId="0" borderId="0" xfId="0" applyAlignment="1">
      <alignment horizontal="center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C1" workbookViewId="0">
      <pane ySplit="1" topLeftCell="A35" activePane="bottomLeft" state="frozen"/>
      <selection pane="bottomLeft" activeCell="N36" sqref="N36:N39"/>
    </sheetView>
  </sheetViews>
  <sheetFormatPr defaultRowHeight="15" x14ac:dyDescent="0.25"/>
  <cols>
    <col min="2" max="2" width="57.42578125" style="25" customWidth="1"/>
    <col min="3" max="4" width="12.140625" style="3" customWidth="1"/>
    <col min="5" max="5" width="9.7109375" style="3" customWidth="1"/>
    <col min="6" max="6" width="10.5703125" style="3" customWidth="1"/>
    <col min="7" max="7" width="9.8554687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5.28515625" customWidth="1"/>
    <col min="12" max="12" width="11.42578125" hidden="1" customWidth="1"/>
    <col min="13" max="13" width="17.5703125" hidden="1" customWidth="1"/>
    <col min="14" max="14" width="27.285156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33" t="s">
        <v>74</v>
      </c>
      <c r="B1" s="22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x14ac:dyDescent="0.25">
      <c r="A2" s="34">
        <v>1</v>
      </c>
      <c r="B2" s="23" t="s">
        <v>10</v>
      </c>
      <c r="C2" s="7">
        <v>6700000</v>
      </c>
      <c r="D2" s="7"/>
      <c r="E2" s="7"/>
      <c r="F2" s="7">
        <f>C2+D2+E2</f>
        <v>6700000</v>
      </c>
      <c r="G2" s="7">
        <f t="shared" ref="G2:G17" si="0"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x14ac:dyDescent="0.25">
      <c r="A3" s="34">
        <v>2</v>
      </c>
      <c r="B3" s="23" t="s">
        <v>9</v>
      </c>
      <c r="C3" s="7">
        <v>6500000</v>
      </c>
      <c r="D3" s="7"/>
      <c r="E3" s="7"/>
      <c r="F3" s="7">
        <f t="shared" ref="F3:F40" si="1">C3+D3+E3</f>
        <v>6500000</v>
      </c>
      <c r="G3" s="7">
        <f t="shared" si="0"/>
        <v>8125000</v>
      </c>
      <c r="H3" s="7">
        <v>7250000</v>
      </c>
      <c r="I3" s="7">
        <v>5000</v>
      </c>
      <c r="J3" s="7">
        <f t="shared" ref="J3:J17" si="2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x14ac:dyDescent="0.25">
      <c r="A4" s="34">
        <v>3</v>
      </c>
      <c r="B4" s="23" t="s">
        <v>13</v>
      </c>
      <c r="C4" s="7">
        <v>4900000</v>
      </c>
      <c r="D4" s="7"/>
      <c r="E4" s="7"/>
      <c r="F4" s="7">
        <f t="shared" si="1"/>
        <v>4900000</v>
      </c>
      <c r="G4" s="7">
        <f t="shared" si="0"/>
        <v>6125000</v>
      </c>
      <c r="H4" s="7">
        <v>5400000</v>
      </c>
      <c r="I4" s="7"/>
      <c r="J4" s="7">
        <f t="shared" si="2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x14ac:dyDescent="0.25">
      <c r="A5" s="34">
        <v>4</v>
      </c>
      <c r="B5" s="23" t="s">
        <v>14</v>
      </c>
      <c r="C5" s="7">
        <v>6700000</v>
      </c>
      <c r="D5" s="7"/>
      <c r="E5" s="7"/>
      <c r="F5" s="7">
        <f t="shared" si="1"/>
        <v>6700000</v>
      </c>
      <c r="G5" s="7">
        <f t="shared" si="0"/>
        <v>8375000</v>
      </c>
      <c r="H5" s="7">
        <v>7600000</v>
      </c>
      <c r="I5" s="7">
        <v>420000</v>
      </c>
      <c r="J5" s="7">
        <f t="shared" si="2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x14ac:dyDescent="0.25">
      <c r="A6" s="34">
        <v>5</v>
      </c>
      <c r="B6" s="23" t="s">
        <v>17</v>
      </c>
      <c r="C6" s="7">
        <v>7150000</v>
      </c>
      <c r="D6" s="7"/>
      <c r="E6" s="7"/>
      <c r="F6" s="7">
        <f t="shared" si="1"/>
        <v>7150000</v>
      </c>
      <c r="G6" s="7">
        <f t="shared" si="0"/>
        <v>8937500</v>
      </c>
      <c r="H6" s="7">
        <v>7500000</v>
      </c>
      <c r="I6" s="7"/>
      <c r="J6" s="7">
        <f t="shared" si="2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x14ac:dyDescent="0.25">
      <c r="A7" s="34">
        <v>6</v>
      </c>
      <c r="B7" s="23" t="s">
        <v>24</v>
      </c>
      <c r="C7" s="7">
        <v>7500000</v>
      </c>
      <c r="D7" s="7"/>
      <c r="E7" s="7"/>
      <c r="F7" s="7">
        <f t="shared" si="1"/>
        <v>7500000</v>
      </c>
      <c r="G7" s="7">
        <f t="shared" si="0"/>
        <v>9375000</v>
      </c>
      <c r="H7" s="7">
        <v>7500000</v>
      </c>
      <c r="I7" s="7">
        <v>10000</v>
      </c>
      <c r="J7" s="7">
        <f t="shared" si="2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x14ac:dyDescent="0.25">
      <c r="A8" s="34">
        <v>7</v>
      </c>
      <c r="B8" s="23" t="s">
        <v>14</v>
      </c>
      <c r="C8" s="7">
        <v>6700000</v>
      </c>
      <c r="D8" s="7"/>
      <c r="E8" s="7"/>
      <c r="F8" s="7">
        <f t="shared" si="1"/>
        <v>6700000</v>
      </c>
      <c r="G8" s="7">
        <f t="shared" si="0"/>
        <v>8375000</v>
      </c>
      <c r="H8" s="7">
        <v>7350000</v>
      </c>
      <c r="I8" s="7">
        <v>10000</v>
      </c>
      <c r="J8" s="7">
        <f t="shared" si="2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x14ac:dyDescent="0.25">
      <c r="A9" s="34">
        <v>8</v>
      </c>
      <c r="B9" s="23" t="s">
        <v>28</v>
      </c>
      <c r="C9" s="7">
        <v>11500000</v>
      </c>
      <c r="D9" s="7"/>
      <c r="E9" s="7"/>
      <c r="F9" s="7">
        <f t="shared" si="1"/>
        <v>11500000</v>
      </c>
      <c r="G9" s="7">
        <f t="shared" si="0"/>
        <v>14375000</v>
      </c>
      <c r="H9" s="7">
        <v>12000000</v>
      </c>
      <c r="I9" s="7"/>
      <c r="J9" s="7">
        <f t="shared" si="2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x14ac:dyDescent="0.25">
      <c r="A10" s="34">
        <v>9</v>
      </c>
      <c r="B10" s="23" t="s">
        <v>32</v>
      </c>
      <c r="C10" s="7">
        <v>6500000</v>
      </c>
      <c r="D10" s="7"/>
      <c r="E10" s="7"/>
      <c r="F10" s="7">
        <f t="shared" si="1"/>
        <v>6500000</v>
      </c>
      <c r="G10" s="7">
        <f t="shared" si="0"/>
        <v>8125000</v>
      </c>
      <c r="H10" s="7">
        <v>7500000</v>
      </c>
      <c r="I10" s="7"/>
      <c r="J10" s="7">
        <f t="shared" si="2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x14ac:dyDescent="0.25">
      <c r="A11" s="34">
        <v>10</v>
      </c>
      <c r="B11" s="23" t="s">
        <v>32</v>
      </c>
      <c r="C11" s="7">
        <v>6500000</v>
      </c>
      <c r="D11" s="7"/>
      <c r="E11" s="7"/>
      <c r="F11" s="7">
        <f t="shared" si="1"/>
        <v>6500000</v>
      </c>
      <c r="G11" s="7">
        <f t="shared" si="0"/>
        <v>8125000</v>
      </c>
      <c r="H11" s="7">
        <v>6900000</v>
      </c>
      <c r="I11" s="7">
        <v>100000</v>
      </c>
      <c r="J11" s="7">
        <f t="shared" si="2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x14ac:dyDescent="0.25">
      <c r="A12" s="34">
        <v>11</v>
      </c>
      <c r="B12" s="23" t="s">
        <v>34</v>
      </c>
      <c r="C12" s="7">
        <v>5000000</v>
      </c>
      <c r="D12" s="7"/>
      <c r="E12" s="7"/>
      <c r="F12" s="7">
        <f t="shared" si="1"/>
        <v>5000000</v>
      </c>
      <c r="G12" s="7">
        <f t="shared" si="0"/>
        <v>6250000</v>
      </c>
      <c r="H12" s="7">
        <v>5800000</v>
      </c>
      <c r="I12" s="7">
        <v>5000</v>
      </c>
      <c r="J12" s="7">
        <f t="shared" si="2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x14ac:dyDescent="0.25">
      <c r="A13" s="34">
        <v>12</v>
      </c>
      <c r="B13" s="23" t="s">
        <v>37</v>
      </c>
      <c r="C13" s="7">
        <v>5500000</v>
      </c>
      <c r="D13" s="7"/>
      <c r="E13" s="7"/>
      <c r="F13" s="7">
        <f t="shared" si="1"/>
        <v>5500000</v>
      </c>
      <c r="G13" s="7">
        <f t="shared" si="0"/>
        <v>6875000</v>
      </c>
      <c r="H13" s="7">
        <v>6300000</v>
      </c>
      <c r="I13" s="7"/>
      <c r="J13" s="7">
        <f t="shared" si="2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x14ac:dyDescent="0.25">
      <c r="A14" s="34">
        <v>13</v>
      </c>
      <c r="B14" s="23" t="s">
        <v>37</v>
      </c>
      <c r="C14" s="7">
        <v>5500000</v>
      </c>
      <c r="D14" s="7"/>
      <c r="E14" s="7"/>
      <c r="F14" s="7">
        <f t="shared" si="1"/>
        <v>5500000</v>
      </c>
      <c r="G14" s="7">
        <f t="shared" si="0"/>
        <v>6875000</v>
      </c>
      <c r="H14" s="7">
        <v>6600000</v>
      </c>
      <c r="I14" s="7"/>
      <c r="J14" s="7">
        <f t="shared" si="2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x14ac:dyDescent="0.25">
      <c r="A15" s="34">
        <v>14</v>
      </c>
      <c r="B15" s="23" t="s">
        <v>38</v>
      </c>
      <c r="C15" s="7">
        <v>5700000</v>
      </c>
      <c r="D15" s="7"/>
      <c r="E15" s="7"/>
      <c r="F15" s="7">
        <f t="shared" si="1"/>
        <v>5700000</v>
      </c>
      <c r="G15" s="7">
        <f t="shared" si="0"/>
        <v>7125000</v>
      </c>
      <c r="H15" s="7">
        <v>6200000</v>
      </c>
      <c r="I15" s="7"/>
      <c r="J15" s="7">
        <f t="shared" si="2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x14ac:dyDescent="0.25">
      <c r="A16" s="34">
        <v>15</v>
      </c>
      <c r="B16" s="23" t="s">
        <v>42</v>
      </c>
      <c r="C16" s="7">
        <v>8000000</v>
      </c>
      <c r="D16" s="7"/>
      <c r="E16" s="7"/>
      <c r="F16" s="7">
        <f t="shared" si="1"/>
        <v>8000000</v>
      </c>
      <c r="G16" s="7">
        <f t="shared" si="0"/>
        <v>10000000</v>
      </c>
      <c r="H16" s="7">
        <v>10500000</v>
      </c>
      <c r="I16" s="7"/>
      <c r="J16" s="7">
        <f t="shared" si="2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x14ac:dyDescent="0.25">
      <c r="A17" s="34">
        <v>16</v>
      </c>
      <c r="B17" s="23" t="s">
        <v>45</v>
      </c>
      <c r="C17" s="7">
        <v>9693017</v>
      </c>
      <c r="D17" s="7">
        <v>1142570</v>
      </c>
      <c r="E17" s="7"/>
      <c r="F17" s="7">
        <f t="shared" si="1"/>
        <v>10835587</v>
      </c>
      <c r="G17" s="7">
        <f t="shared" si="0"/>
        <v>13544483.75</v>
      </c>
      <c r="H17" s="7">
        <v>14000000</v>
      </c>
      <c r="I17" s="7"/>
      <c r="J17" s="7">
        <f t="shared" si="2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x14ac:dyDescent="0.25">
      <c r="A18" s="34">
        <v>17</v>
      </c>
      <c r="B18" s="23" t="s">
        <v>46</v>
      </c>
      <c r="C18" s="7">
        <v>5000000</v>
      </c>
      <c r="D18" s="7"/>
      <c r="E18" s="7"/>
      <c r="F18" s="7">
        <f t="shared" si="1"/>
        <v>5000000</v>
      </c>
      <c r="G18" s="7">
        <f t="shared" ref="G18" si="3">(F18*25%)+F18</f>
        <v>6250000</v>
      </c>
      <c r="H18" s="7">
        <v>5500000</v>
      </c>
      <c r="I18" s="7"/>
      <c r="J18" s="7">
        <f t="shared" ref="J18:J48" si="4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x14ac:dyDescent="0.25">
      <c r="A19" s="34">
        <v>18</v>
      </c>
      <c r="B19" s="23" t="s">
        <v>46</v>
      </c>
      <c r="C19" s="7">
        <v>4500000</v>
      </c>
      <c r="D19" s="7"/>
      <c r="E19" s="7"/>
      <c r="F19" s="7">
        <f t="shared" si="1"/>
        <v>4500000</v>
      </c>
      <c r="G19" s="7">
        <f t="shared" ref="G19" si="5">(F19*25%)+F19</f>
        <v>5625000</v>
      </c>
      <c r="H19" s="7">
        <v>5500000</v>
      </c>
      <c r="I19" s="7"/>
      <c r="J19" s="7">
        <f t="shared" si="4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x14ac:dyDescent="0.25">
      <c r="A20" s="34">
        <v>19</v>
      </c>
      <c r="B20" s="24" t="s">
        <v>43</v>
      </c>
      <c r="C20" s="16">
        <v>6794437</v>
      </c>
      <c r="D20" s="16">
        <v>1189453</v>
      </c>
      <c r="E20" s="16"/>
      <c r="F20" s="7">
        <f t="shared" si="1"/>
        <v>7983890</v>
      </c>
      <c r="G20" s="16">
        <f t="shared" ref="G20:G35" si="6">(F20*25%)+F20</f>
        <v>9979862.5</v>
      </c>
      <c r="H20" s="16">
        <v>9500000</v>
      </c>
      <c r="I20" s="16">
        <v>50000</v>
      </c>
      <c r="J20" s="7">
        <f t="shared" si="4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x14ac:dyDescent="0.25">
      <c r="A21" s="34">
        <v>20</v>
      </c>
      <c r="B21" s="23" t="s">
        <v>60</v>
      </c>
      <c r="C21" s="7">
        <v>7839722</v>
      </c>
      <c r="D21" s="7">
        <v>1109083</v>
      </c>
      <c r="E21" s="7">
        <v>300000</v>
      </c>
      <c r="F21" s="7">
        <f t="shared" si="1"/>
        <v>9248805</v>
      </c>
      <c r="G21" s="7">
        <f t="shared" si="6"/>
        <v>11561006.25</v>
      </c>
      <c r="H21" s="7">
        <v>12000000</v>
      </c>
      <c r="I21" s="7">
        <v>1500000</v>
      </c>
      <c r="J21" s="7">
        <f t="shared" si="4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x14ac:dyDescent="0.25">
      <c r="A22" s="34">
        <v>21</v>
      </c>
      <c r="B22" s="23" t="s">
        <v>61</v>
      </c>
      <c r="C22" s="7">
        <v>9561005</v>
      </c>
      <c r="D22" s="7">
        <v>1000000</v>
      </c>
      <c r="E22" s="7"/>
      <c r="F22" s="7">
        <f t="shared" si="1"/>
        <v>10561005</v>
      </c>
      <c r="G22" s="7">
        <f t="shared" si="6"/>
        <v>13201256.25</v>
      </c>
      <c r="H22" s="7">
        <v>12000000</v>
      </c>
      <c r="I22" s="7">
        <v>900000</v>
      </c>
      <c r="J22" s="7">
        <f t="shared" si="4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ht="30" x14ac:dyDescent="0.25">
      <c r="A23" s="34">
        <v>22</v>
      </c>
      <c r="B23" s="23" t="s">
        <v>64</v>
      </c>
      <c r="C23" s="7">
        <f>5182073+150000</f>
        <v>5332073</v>
      </c>
      <c r="D23" s="7">
        <v>1375000</v>
      </c>
      <c r="E23" s="7">
        <v>-1000000</v>
      </c>
      <c r="F23" s="7">
        <f>C23+D23+E23</f>
        <v>5707073</v>
      </c>
      <c r="G23" s="7">
        <f>(F23*25%)+F23</f>
        <v>7133841.25</v>
      </c>
      <c r="H23" s="7">
        <v>8200000</v>
      </c>
      <c r="I23" s="7"/>
      <c r="J23" s="7">
        <f t="shared" si="4"/>
        <v>2492927</v>
      </c>
      <c r="K23" s="6" t="s">
        <v>99</v>
      </c>
      <c r="L23" s="6"/>
      <c r="M23" s="6" t="s">
        <v>86</v>
      </c>
      <c r="N23" s="21" t="s">
        <v>58</v>
      </c>
      <c r="O23" s="6" t="s">
        <v>59</v>
      </c>
      <c r="P23" s="8">
        <v>45010</v>
      </c>
      <c r="Q23" s="6"/>
    </row>
    <row r="24" spans="1:17" x14ac:dyDescent="0.25">
      <c r="A24" s="34">
        <v>23</v>
      </c>
      <c r="B24" s="23" t="s">
        <v>62</v>
      </c>
      <c r="C24" s="7">
        <v>3281172</v>
      </c>
      <c r="D24" s="7">
        <v>1075000</v>
      </c>
      <c r="E24" s="7"/>
      <c r="F24" s="7">
        <f t="shared" si="1"/>
        <v>4356172</v>
      </c>
      <c r="G24" s="7">
        <f t="shared" si="6"/>
        <v>5445215</v>
      </c>
      <c r="H24" s="7">
        <v>6400000</v>
      </c>
      <c r="I24" s="7"/>
      <c r="J24" s="7">
        <f t="shared" si="4"/>
        <v>2043828</v>
      </c>
      <c r="K24" s="6" t="s">
        <v>65</v>
      </c>
      <c r="L24" s="6"/>
      <c r="M24" s="6"/>
      <c r="N24" s="21" t="s">
        <v>67</v>
      </c>
      <c r="O24" s="6" t="s">
        <v>59</v>
      </c>
      <c r="P24" s="8">
        <v>45011</v>
      </c>
      <c r="Q24" s="6"/>
    </row>
    <row r="25" spans="1:17" x14ac:dyDescent="0.25">
      <c r="A25" s="34">
        <v>24</v>
      </c>
      <c r="B25" s="24" t="s">
        <v>63</v>
      </c>
      <c r="C25" s="7">
        <v>4493148</v>
      </c>
      <c r="D25" s="7">
        <v>1075000</v>
      </c>
      <c r="E25" s="7">
        <v>490000</v>
      </c>
      <c r="F25" s="7">
        <f t="shared" si="1"/>
        <v>6058148</v>
      </c>
      <c r="G25" s="7">
        <f t="shared" si="6"/>
        <v>7572685</v>
      </c>
      <c r="H25" s="7">
        <v>8000000</v>
      </c>
      <c r="I25" s="7"/>
      <c r="J25" s="7">
        <f t="shared" si="4"/>
        <v>1941852</v>
      </c>
      <c r="K25" s="6" t="s">
        <v>50</v>
      </c>
      <c r="L25" s="6"/>
      <c r="M25" s="6" t="s">
        <v>98</v>
      </c>
      <c r="N25" s="21" t="s">
        <v>68</v>
      </c>
      <c r="O25" s="6" t="s">
        <v>59</v>
      </c>
      <c r="P25" s="8">
        <v>45012</v>
      </c>
      <c r="Q25" s="6"/>
    </row>
    <row r="26" spans="1:17" ht="30" x14ac:dyDescent="0.25">
      <c r="A26" s="34">
        <v>25</v>
      </c>
      <c r="B26" s="26" t="s">
        <v>66</v>
      </c>
      <c r="C26" s="27">
        <v>3801801</v>
      </c>
      <c r="D26" s="7">
        <v>1075000</v>
      </c>
      <c r="E26" s="7"/>
      <c r="F26" s="7">
        <f t="shared" si="1"/>
        <v>4876801</v>
      </c>
      <c r="G26" s="7">
        <f t="shared" si="6"/>
        <v>6096001.25</v>
      </c>
      <c r="H26" s="7">
        <v>7950000</v>
      </c>
      <c r="I26" s="7"/>
      <c r="J26" s="7">
        <f t="shared" si="4"/>
        <v>3073199</v>
      </c>
      <c r="K26" s="6" t="s">
        <v>65</v>
      </c>
      <c r="L26" s="6"/>
      <c r="M26" s="6"/>
      <c r="N26" s="18" t="s">
        <v>69</v>
      </c>
      <c r="O26" s="6" t="s">
        <v>59</v>
      </c>
      <c r="P26" s="8">
        <v>45017</v>
      </c>
      <c r="Q26" s="6"/>
    </row>
    <row r="27" spans="1:17" x14ac:dyDescent="0.25">
      <c r="A27" s="34">
        <v>26</v>
      </c>
      <c r="B27" s="28" t="s">
        <v>70</v>
      </c>
      <c r="C27" s="40">
        <v>6537888</v>
      </c>
      <c r="D27" s="7">
        <v>1050000</v>
      </c>
      <c r="E27" s="7">
        <v>200000</v>
      </c>
      <c r="F27" s="7">
        <f t="shared" si="1"/>
        <v>7787888</v>
      </c>
      <c r="G27" s="7">
        <f t="shared" si="6"/>
        <v>9734860</v>
      </c>
      <c r="H27" s="7">
        <v>9500000</v>
      </c>
      <c r="I27" s="7"/>
      <c r="J27" s="7">
        <f t="shared" si="4"/>
        <v>1712112</v>
      </c>
      <c r="K27" s="6" t="s">
        <v>92</v>
      </c>
      <c r="L27" s="6"/>
      <c r="M27" s="6" t="s">
        <v>91</v>
      </c>
      <c r="N27" s="29" t="s">
        <v>72</v>
      </c>
      <c r="O27" s="6" t="s">
        <v>59</v>
      </c>
      <c r="P27" s="30">
        <v>45015</v>
      </c>
      <c r="Q27" s="6"/>
    </row>
    <row r="28" spans="1:17" ht="30" x14ac:dyDescent="0.25">
      <c r="A28" s="34">
        <v>27</v>
      </c>
      <c r="B28" s="23" t="s">
        <v>71</v>
      </c>
      <c r="C28" s="41">
        <v>7887859</v>
      </c>
      <c r="D28" s="7">
        <v>1000000</v>
      </c>
      <c r="E28" s="7"/>
      <c r="F28" s="7">
        <f t="shared" si="1"/>
        <v>8887859</v>
      </c>
      <c r="G28" s="7">
        <f t="shared" si="6"/>
        <v>11109823.75</v>
      </c>
      <c r="H28" s="7"/>
      <c r="I28" s="7"/>
      <c r="J28" s="7">
        <f t="shared" si="4"/>
        <v>-8887859</v>
      </c>
      <c r="K28" s="6"/>
      <c r="L28" s="6"/>
      <c r="M28" s="6"/>
      <c r="N28" s="31" t="s">
        <v>76</v>
      </c>
      <c r="O28" s="6" t="s">
        <v>59</v>
      </c>
      <c r="P28" s="32">
        <v>45016</v>
      </c>
      <c r="Q28" s="6"/>
    </row>
    <row r="29" spans="1:17" ht="30" x14ac:dyDescent="0.25">
      <c r="A29" s="34">
        <v>28</v>
      </c>
      <c r="B29" s="26" t="s">
        <v>73</v>
      </c>
      <c r="C29" s="7">
        <v>4850950</v>
      </c>
      <c r="D29" s="7">
        <v>1000000</v>
      </c>
      <c r="E29" s="7"/>
      <c r="F29" s="7">
        <f t="shared" si="1"/>
        <v>5850950</v>
      </c>
      <c r="G29" s="7">
        <f t="shared" si="6"/>
        <v>7313687.5</v>
      </c>
      <c r="H29" s="7"/>
      <c r="I29" s="7"/>
      <c r="J29" s="7">
        <f t="shared" si="4"/>
        <v>-5850950</v>
      </c>
      <c r="K29" s="6"/>
      <c r="L29" s="6"/>
      <c r="M29" s="6"/>
      <c r="N29" s="18" t="s">
        <v>75</v>
      </c>
      <c r="O29" s="6" t="s">
        <v>59</v>
      </c>
      <c r="P29" s="8">
        <v>45019</v>
      </c>
      <c r="Q29" s="6"/>
    </row>
    <row r="30" spans="1:17" ht="30" x14ac:dyDescent="0.25">
      <c r="A30" s="34">
        <v>29</v>
      </c>
      <c r="B30" s="26" t="s">
        <v>77</v>
      </c>
      <c r="C30" s="7">
        <v>8317935</v>
      </c>
      <c r="D30" s="7"/>
      <c r="E30" s="7"/>
      <c r="F30" s="7">
        <f t="shared" si="1"/>
        <v>8317935</v>
      </c>
      <c r="G30" s="7">
        <f t="shared" si="6"/>
        <v>10397418.75</v>
      </c>
      <c r="H30" s="7"/>
      <c r="I30" s="7"/>
      <c r="J30" s="7">
        <f t="shared" si="4"/>
        <v>-8317935</v>
      </c>
      <c r="K30" s="6"/>
      <c r="L30" s="6"/>
      <c r="M30" s="6"/>
      <c r="N30" s="18" t="s">
        <v>85</v>
      </c>
      <c r="O30" s="6" t="s">
        <v>82</v>
      </c>
      <c r="P30" s="8">
        <v>45020</v>
      </c>
      <c r="Q30" s="6"/>
    </row>
    <row r="31" spans="1:17" ht="30" x14ac:dyDescent="0.25">
      <c r="A31" s="34">
        <v>30</v>
      </c>
      <c r="B31" s="26" t="s">
        <v>78</v>
      </c>
      <c r="C31" s="7">
        <v>4258422</v>
      </c>
      <c r="D31" s="7">
        <v>1064000</v>
      </c>
      <c r="E31" s="7">
        <v>-1000000</v>
      </c>
      <c r="F31" s="7">
        <f t="shared" si="1"/>
        <v>4322422</v>
      </c>
      <c r="G31" s="7">
        <f t="shared" si="6"/>
        <v>5403027.5</v>
      </c>
      <c r="H31" s="7"/>
      <c r="I31" s="7"/>
      <c r="J31" s="7">
        <f t="shared" si="4"/>
        <v>-4322422</v>
      </c>
      <c r="K31" s="6"/>
      <c r="L31" s="6"/>
      <c r="M31" s="6"/>
      <c r="N31" s="18" t="s">
        <v>79</v>
      </c>
      <c r="O31" s="6" t="s">
        <v>82</v>
      </c>
      <c r="P31" s="8">
        <v>45021</v>
      </c>
      <c r="Q31" s="6"/>
    </row>
    <row r="32" spans="1:17" ht="30" x14ac:dyDescent="0.25">
      <c r="A32" s="34">
        <v>31</v>
      </c>
      <c r="B32" s="26" t="s">
        <v>80</v>
      </c>
      <c r="C32" s="7">
        <v>6651048</v>
      </c>
      <c r="D32" s="7"/>
      <c r="E32" s="7"/>
      <c r="F32" s="7">
        <f t="shared" si="1"/>
        <v>6651048</v>
      </c>
      <c r="G32" s="7">
        <f t="shared" si="6"/>
        <v>8313810</v>
      </c>
      <c r="H32" s="7"/>
      <c r="I32" s="7"/>
      <c r="J32" s="7">
        <f t="shared" si="4"/>
        <v>-6651048</v>
      </c>
      <c r="K32" s="6"/>
      <c r="L32" s="6"/>
      <c r="M32" s="6"/>
      <c r="N32" s="18" t="s">
        <v>84</v>
      </c>
      <c r="O32" s="6" t="s">
        <v>82</v>
      </c>
      <c r="P32" s="8">
        <v>45022</v>
      </c>
      <c r="Q32" s="6"/>
    </row>
    <row r="33" spans="1:17" x14ac:dyDescent="0.25">
      <c r="A33" s="34">
        <v>32</v>
      </c>
      <c r="B33" s="35" t="s">
        <v>81</v>
      </c>
      <c r="C33" s="7">
        <v>3558942</v>
      </c>
      <c r="D33" s="7"/>
      <c r="E33" s="7"/>
      <c r="F33" s="7">
        <f t="shared" si="1"/>
        <v>3558942</v>
      </c>
      <c r="G33" s="7">
        <f t="shared" si="6"/>
        <v>4448677.5</v>
      </c>
      <c r="H33" s="7"/>
      <c r="I33" s="7"/>
      <c r="J33" s="7">
        <f t="shared" si="4"/>
        <v>-3558942</v>
      </c>
      <c r="K33" s="6"/>
      <c r="L33" s="6"/>
      <c r="M33" s="6"/>
      <c r="N33" s="18" t="s">
        <v>83</v>
      </c>
      <c r="O33" s="6" t="s">
        <v>82</v>
      </c>
      <c r="P33" s="8">
        <v>45022</v>
      </c>
      <c r="Q33" s="6"/>
    </row>
    <row r="34" spans="1:17" ht="30" x14ac:dyDescent="0.25">
      <c r="A34" s="34">
        <v>33</v>
      </c>
      <c r="B34" s="26" t="s">
        <v>88</v>
      </c>
      <c r="C34" s="7">
        <v>9299103</v>
      </c>
      <c r="D34" s="7"/>
      <c r="E34" s="7"/>
      <c r="F34" s="7">
        <f t="shared" si="1"/>
        <v>9299103</v>
      </c>
      <c r="G34" s="7">
        <f t="shared" si="6"/>
        <v>11623878.75</v>
      </c>
      <c r="H34" s="7"/>
      <c r="I34" s="7"/>
      <c r="J34" s="7">
        <f t="shared" si="4"/>
        <v>-9299103</v>
      </c>
      <c r="K34" s="6"/>
      <c r="L34" s="6"/>
      <c r="M34" s="6"/>
      <c r="N34" s="18" t="s">
        <v>100</v>
      </c>
      <c r="O34" s="6" t="s">
        <v>82</v>
      </c>
      <c r="P34" s="8">
        <v>45027</v>
      </c>
      <c r="Q34" s="6"/>
    </row>
    <row r="35" spans="1:17" ht="45" x14ac:dyDescent="0.25">
      <c r="A35" s="34">
        <v>34</v>
      </c>
      <c r="B35" s="26" t="s">
        <v>89</v>
      </c>
      <c r="C35" s="7">
        <v>7849892</v>
      </c>
      <c r="D35" s="7"/>
      <c r="E35" s="7"/>
      <c r="F35" s="7">
        <f t="shared" si="1"/>
        <v>7849892</v>
      </c>
      <c r="G35" s="7">
        <f t="shared" si="6"/>
        <v>9812365</v>
      </c>
      <c r="H35" s="7"/>
      <c r="I35" s="7"/>
      <c r="J35" s="7">
        <f t="shared" si="4"/>
        <v>-7849892</v>
      </c>
      <c r="K35" s="6"/>
      <c r="L35" s="6"/>
      <c r="M35" s="6"/>
      <c r="N35" s="18" t="s">
        <v>90</v>
      </c>
      <c r="O35" s="6" t="s">
        <v>82</v>
      </c>
      <c r="P35" s="8">
        <v>45027</v>
      </c>
      <c r="Q35" s="6"/>
    </row>
    <row r="36" spans="1:17" ht="45" x14ac:dyDescent="0.25">
      <c r="A36" s="34">
        <v>35</v>
      </c>
      <c r="B36" s="26" t="s">
        <v>93</v>
      </c>
      <c r="C36" s="7">
        <v>3972000</v>
      </c>
      <c r="D36" s="7"/>
      <c r="E36" s="7"/>
      <c r="F36" s="7">
        <f t="shared" si="1"/>
        <v>3972000</v>
      </c>
      <c r="G36" s="7"/>
      <c r="H36" s="7"/>
      <c r="I36" s="7"/>
      <c r="J36" s="7">
        <f t="shared" si="4"/>
        <v>-3972000</v>
      </c>
      <c r="K36" s="6"/>
      <c r="L36" s="6"/>
      <c r="M36" s="6"/>
      <c r="N36" s="18" t="s">
        <v>101</v>
      </c>
      <c r="O36" s="6"/>
      <c r="P36" s="8"/>
      <c r="Q36" s="6"/>
    </row>
    <row r="37" spans="1:17" ht="30" x14ac:dyDescent="0.25">
      <c r="A37" s="34">
        <v>36</v>
      </c>
      <c r="B37" s="37" t="s">
        <v>94</v>
      </c>
      <c r="C37" s="7">
        <v>8467000</v>
      </c>
      <c r="D37" s="7"/>
      <c r="E37" s="7"/>
      <c r="F37" s="7">
        <f t="shared" si="1"/>
        <v>8467000</v>
      </c>
      <c r="G37" s="7"/>
      <c r="H37" s="7"/>
      <c r="I37" s="7"/>
      <c r="J37" s="7">
        <f t="shared" si="4"/>
        <v>-8467000</v>
      </c>
      <c r="K37" s="6"/>
      <c r="L37" s="6"/>
      <c r="M37" s="6"/>
      <c r="N37" s="18" t="s">
        <v>102</v>
      </c>
      <c r="O37" s="6"/>
      <c r="P37" s="8"/>
      <c r="Q37" s="6"/>
    </row>
    <row r="38" spans="1:17" s="25" customFormat="1" ht="15.75" customHeight="1" x14ac:dyDescent="0.25">
      <c r="A38" s="49">
        <v>37</v>
      </c>
      <c r="B38" s="36" t="s">
        <v>105</v>
      </c>
      <c r="C38" s="50">
        <v>3178000</v>
      </c>
      <c r="D38" s="50"/>
      <c r="E38" s="50"/>
      <c r="F38" s="50">
        <f t="shared" si="1"/>
        <v>3178000</v>
      </c>
      <c r="G38" s="50"/>
      <c r="H38" s="50"/>
      <c r="I38" s="50"/>
      <c r="J38" s="50">
        <f t="shared" si="4"/>
        <v>-3178000</v>
      </c>
      <c r="K38" s="23"/>
      <c r="L38" s="23"/>
      <c r="M38" s="23"/>
      <c r="N38" s="31" t="s">
        <v>103</v>
      </c>
      <c r="O38" s="23"/>
      <c r="P38" s="51"/>
      <c r="Q38" s="23"/>
    </row>
    <row r="39" spans="1:17" ht="45" x14ac:dyDescent="0.25">
      <c r="A39" s="34">
        <v>38</v>
      </c>
      <c r="B39" s="23" t="s">
        <v>106</v>
      </c>
      <c r="C39" s="41">
        <v>4560000</v>
      </c>
      <c r="D39" s="7"/>
      <c r="E39" s="7"/>
      <c r="F39" s="7">
        <f t="shared" si="1"/>
        <v>4560000</v>
      </c>
      <c r="G39" s="7"/>
      <c r="H39" s="7"/>
      <c r="I39" s="7"/>
      <c r="J39" s="7">
        <f t="shared" si="4"/>
        <v>-4560000</v>
      </c>
      <c r="K39" s="6"/>
      <c r="L39" s="6"/>
      <c r="M39" s="6"/>
      <c r="N39" s="31" t="s">
        <v>104</v>
      </c>
      <c r="O39" s="6"/>
      <c r="P39" s="32"/>
      <c r="Q39" s="6"/>
    </row>
    <row r="40" spans="1:17" ht="28.5" x14ac:dyDescent="0.25">
      <c r="A40" s="34"/>
      <c r="B40" s="36" t="s">
        <v>107</v>
      </c>
      <c r="C40" s="7">
        <v>6156000</v>
      </c>
      <c r="D40" s="7"/>
      <c r="E40" s="7"/>
      <c r="F40" s="7">
        <f t="shared" si="1"/>
        <v>6156000</v>
      </c>
      <c r="G40" s="7"/>
      <c r="H40" s="7"/>
      <c r="I40" s="7"/>
      <c r="J40" s="7">
        <f t="shared" si="4"/>
        <v>-6156000</v>
      </c>
      <c r="K40" s="6"/>
      <c r="L40" s="6"/>
      <c r="M40" s="6"/>
      <c r="N40" s="18"/>
      <c r="O40" s="6"/>
      <c r="P40" s="8"/>
      <c r="Q40" s="6"/>
    </row>
    <row r="41" spans="1:17" x14ac:dyDescent="0.25">
      <c r="A41" s="34"/>
      <c r="B41" s="36"/>
      <c r="C41" s="7"/>
      <c r="D41" s="7"/>
      <c r="E41" s="7"/>
      <c r="F41" s="7"/>
      <c r="G41" s="7"/>
      <c r="H41" s="7"/>
      <c r="I41" s="7"/>
      <c r="J41" s="7"/>
      <c r="K41" s="6"/>
      <c r="L41" s="6"/>
      <c r="M41" s="6"/>
      <c r="N41" s="18"/>
      <c r="O41" s="6"/>
      <c r="P41" s="8"/>
      <c r="Q41" s="6"/>
    </row>
    <row r="42" spans="1:17" x14ac:dyDescent="0.25">
      <c r="A42" s="34"/>
      <c r="B42" s="43"/>
      <c r="C42" s="44"/>
      <c r="D42" s="45"/>
      <c r="E42" s="45"/>
      <c r="F42" s="45"/>
      <c r="G42" s="45"/>
      <c r="H42" s="45"/>
      <c r="I42" s="45"/>
      <c r="J42" s="7"/>
      <c r="K42" s="46"/>
      <c r="L42" s="46"/>
      <c r="M42" s="46"/>
      <c r="N42" s="47"/>
      <c r="O42" s="46"/>
      <c r="P42" s="48"/>
      <c r="Q42" s="46"/>
    </row>
    <row r="43" spans="1:17" x14ac:dyDescent="0.25">
      <c r="A43" s="34"/>
      <c r="B43" s="43"/>
      <c r="C43" s="44"/>
      <c r="D43" s="45"/>
      <c r="E43" s="45"/>
      <c r="F43" s="45"/>
      <c r="G43" s="45"/>
      <c r="H43" s="45"/>
      <c r="I43" s="45"/>
      <c r="J43" s="7"/>
      <c r="K43" s="46"/>
      <c r="L43" s="46"/>
      <c r="M43" s="46"/>
      <c r="N43" s="47"/>
      <c r="O43" s="46"/>
      <c r="P43" s="48"/>
      <c r="Q43" s="46"/>
    </row>
    <row r="44" spans="1:17" x14ac:dyDescent="0.25">
      <c r="A44" s="34">
        <v>39</v>
      </c>
      <c r="C44" s="42"/>
      <c r="J44" s="7"/>
      <c r="N44" s="38"/>
      <c r="P44" s="39"/>
    </row>
    <row r="45" spans="1:17" x14ac:dyDescent="0.25">
      <c r="A45" s="34">
        <v>40</v>
      </c>
      <c r="C45" s="42"/>
      <c r="J45" s="7"/>
      <c r="N45" s="38"/>
      <c r="P45" s="39"/>
    </row>
    <row r="46" spans="1:17" x14ac:dyDescent="0.25">
      <c r="A46" s="34"/>
      <c r="C46" s="42"/>
      <c r="J46" s="7"/>
      <c r="N46" s="38"/>
      <c r="P46" s="39"/>
    </row>
    <row r="47" spans="1:17" x14ac:dyDescent="0.25">
      <c r="J47" s="7">
        <f t="shared" si="4"/>
        <v>0</v>
      </c>
    </row>
    <row r="48" spans="1:17" x14ac:dyDescent="0.25">
      <c r="C48" s="3">
        <f>SUM(C2:C8)</f>
        <v>46150000</v>
      </c>
      <c r="H48" s="3">
        <f>SUM(H2:H8)</f>
        <v>50200000</v>
      </c>
      <c r="J48" s="7">
        <f t="shared" si="4"/>
        <v>50200000</v>
      </c>
      <c r="L48" t="s">
        <v>15</v>
      </c>
    </row>
    <row r="52" spans="4:4" x14ac:dyDescent="0.25">
      <c r="D52" s="3">
        <f>SUM(C20:C25)</f>
        <v>37301557</v>
      </c>
    </row>
  </sheetData>
  <autoFilter ref="K1:K52" xr:uid="{00000000-0001-0000-0000-000000000000}"/>
  <conditionalFormatting sqref="C2:F2 G2:M17 N2:P22 B2:B25 C3:E25 O23:P25 N26:P26 Q2:Q39 Q42:Q46 F3:F38 J3:J38 J42:J48 G18:I38 K18:M38 K42:M46 D26:E38 D39:M39 D42:I46 O26:O39 O42:O46 C29:E38 N29:P38 C40:Q41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2023-04-19T11:57:04Z</dcterms:modified>
</cp:coreProperties>
</file>