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418DD2D4-BD11-4206-A535-D392A3D48137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4" l="1"/>
  <c r="P8" i="3"/>
  <c r="P6" i="3"/>
  <c r="M12" i="3"/>
  <c r="P3" i="3" s="1"/>
  <c r="L7" i="2" s="1"/>
  <c r="N5" i="4"/>
  <c r="L8" i="2" s="1"/>
  <c r="P2" i="1"/>
  <c r="O3" i="2" l="1"/>
</calcChain>
</file>

<file path=xl/sharedStrings.xml><?xml version="1.0" encoding="utf-8"?>
<sst xmlns="http://schemas.openxmlformats.org/spreadsheetml/2006/main" count="43" uniqueCount="23">
  <si>
    <t>Nội dung</t>
  </si>
  <si>
    <t>Thời gian</t>
  </si>
  <si>
    <t>Số tiền</t>
  </si>
  <si>
    <t>Tổng</t>
  </si>
  <si>
    <t>Mua sắm linh kiện</t>
  </si>
  <si>
    <t>Linh kiện</t>
  </si>
  <si>
    <t>Số lượng</t>
  </si>
  <si>
    <t>Giá</t>
  </si>
  <si>
    <t>Thành tiền</t>
  </si>
  <si>
    <t>PIC</t>
  </si>
  <si>
    <t>Tuấn</t>
  </si>
  <si>
    <t>Nhân công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</si>
  <si>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</si>
  <si>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</si>
  <si>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</si>
  <si>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</si>
  <si>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</si>
  <si>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</si>
  <si>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Tiền công Trường</t>
  </si>
  <si>
    <t>SPORT1 P2 Thu</t>
  </si>
  <si>
    <t>SPORT1 P2 Chi</t>
  </si>
  <si>
    <t>IGBT</t>
  </si>
  <si>
    <t>A Khơ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</si>
</sst>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  <font>
      <sz val="11"/>
      <color theme="4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topLeftCell="G1" workbookViewId="0">
      <selection activeCell="N20" sqref="N20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0</v>
      </c>
      <c r="Q2" s="3" t="s">
        <v>3</v>
      </c>
    </row>
    <row r="3" spans="12:17" x14ac:dyDescent="0.25">
      <c r="L3" s="26" t="s">
        <v>19</v>
      </c>
      <c r="M3" s="27"/>
      <c r="N3" s="27"/>
    </row>
    <row r="4" spans="12:17" x14ac:dyDescent="0.25">
      <c r="L4" s="27"/>
      <c r="M4" s="27"/>
      <c r="N4" s="27"/>
    </row>
    <row r="5" spans="12:17" x14ac:dyDescent="0.25">
      <c r="L5" s="4" t="s">
        <v>0</v>
      </c>
      <c r="M5" s="4" t="s">
        <v>1</v>
      </c>
      <c r="N5" s="5" t="s">
        <v>2</v>
      </c>
    </row>
    <row r="6" spans="12:17" x14ac:dyDescent="0.25">
      <c r="L6" s="6"/>
      <c r="M6" s="7"/>
      <c r="N6" s="8"/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opLeftCell="G1" workbookViewId="0">
      <selection activeCell="O19" sqref="O19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6035000</v>
      </c>
      <c r="P3" s="12" t="s">
        <v>3</v>
      </c>
    </row>
    <row r="4" spans="11:16" ht="15" customHeight="1" x14ac:dyDescent="0.35">
      <c r="K4" s="28" t="s">
        <v>20</v>
      </c>
      <c r="L4" s="28"/>
      <c r="M4" s="28"/>
      <c r="N4" s="19"/>
    </row>
    <row r="5" spans="11:16" ht="21" x14ac:dyDescent="0.35">
      <c r="K5" s="28"/>
      <c r="L5" s="28"/>
      <c r="M5" s="28"/>
      <c r="N5" s="19"/>
    </row>
    <row r="6" spans="11:16" x14ac:dyDescent="0.25">
      <c r="K6" s="9" t="s">
        <v>0</v>
      </c>
      <c r="L6" s="10" t="s">
        <v>2</v>
      </c>
      <c r="M6" s="9" t="s">
        <v>9</v>
      </c>
      <c r="N6" s="20"/>
    </row>
    <row r="7" spans="11:16" x14ac:dyDescent="0.25">
      <c r="K7" s="17" t="s">
        <v>4</v>
      </c>
      <c r="L7" s="8">
        <f>Mua_sam_linh_kien</f>
        <v>2435000</v>
      </c>
      <c r="M7" s="6"/>
      <c r="N7" s="18"/>
    </row>
    <row r="8" spans="11:16" x14ac:dyDescent="0.25">
      <c r="K8" s="17" t="s">
        <v>11</v>
      </c>
      <c r="L8" s="8">
        <f>Nhan_cong</f>
        <v>3600000</v>
      </c>
      <c r="M8" s="6"/>
      <c r="N8" s="18"/>
    </row>
    <row r="9" spans="11:16" x14ac:dyDescent="0.25">
      <c r="K9" s="6"/>
      <c r="L9" s="8"/>
      <c r="M9" s="6"/>
      <c r="N9" s="18"/>
    </row>
    <row r="10" spans="11:16" x14ac:dyDescent="0.25">
      <c r="K10" s="6"/>
      <c r="L10" s="8"/>
      <c r="M10" s="6"/>
      <c r="N10" s="18"/>
    </row>
    <row r="11" spans="11:16" x14ac:dyDescent="0.25">
      <c r="K11" s="6"/>
      <c r="L11" s="8"/>
      <c r="M11" s="6"/>
      <c r="N11" s="18"/>
    </row>
    <row r="12" spans="11:16" x14ac:dyDescent="0.25">
      <c r="K12" s="6"/>
      <c r="L12" s="8"/>
      <c r="M12" s="6"/>
      <c r="N12" s="18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N7:N12 M10:M12" xr:uid="{57733A48-D2A0-4B53-81BD-DD553CAAA36D}">
      <formula1>"Đã thanh toán, Chưa thanh toán"</formula1>
    </dataValidation>
  </dataValidation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28"/>
  <sheetViews>
    <sheetView workbookViewId="0">
      <selection activeCell="Q14" sqref="Q14"/>
    </sheetView>
  </sheetViews>
  <sheetFormatPr defaultRowHeight="15" x14ac:dyDescent="0.25"/>
  <cols>
    <col min="9" max="9" width="4.28515625" customWidth="1"/>
    <col min="10" max="10" width="22.7109375" style="16" customWidth="1"/>
    <col min="11" max="11" width="8.85546875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29" t="s">
        <v>4</v>
      </c>
      <c r="K3" s="29"/>
      <c r="L3" s="29"/>
      <c r="M3" s="29"/>
      <c r="N3" s="29"/>
      <c r="P3" s="11">
        <f>SUM(M6:M28)</f>
        <v>2435000</v>
      </c>
      <c r="Q3" s="12" t="s">
        <v>3</v>
      </c>
    </row>
    <row r="4" spans="10:17" x14ac:dyDescent="0.25">
      <c r="J4" s="29"/>
      <c r="K4" s="29"/>
      <c r="L4" s="29"/>
      <c r="M4" s="29"/>
      <c r="N4" s="29"/>
    </row>
    <row r="5" spans="10:17" x14ac:dyDescent="0.25">
      <c r="J5" s="15" t="s">
        <v>5</v>
      </c>
      <c r="K5" s="13" t="s">
        <v>6</v>
      </c>
      <c r="L5" s="14" t="s">
        <v>7</v>
      </c>
      <c r="M5" s="14" t="s">
        <v>8</v>
      </c>
      <c r="N5" s="13" t="s">
        <v>9</v>
      </c>
    </row>
    <row r="6" spans="10:17" x14ac:dyDescent="0.25">
      <c r="J6" s="6" t="s">
        <v>12</v>
      </c>
      <c r="K6" s="6">
        <v>1</v>
      </c>
      <c r="L6" s="8">
        <v>230000</v>
      </c>
      <c r="M6" s="8">
        <v>230000</v>
      </c>
      <c r="N6" s="6" t="s">
        <v>10</v>
      </c>
      <c r="P6" s="1">
        <f>SUM(M6:M11)</f>
        <v>2285000</v>
      </c>
      <c r="Q6" t="s">
        <v>10</v>
      </c>
    </row>
    <row r="7" spans="10:17" x14ac:dyDescent="0.25">
      <c r="J7" s="6" t="s">
        <v>13</v>
      </c>
      <c r="K7" s="6">
        <v>1</v>
      </c>
      <c r="L7" s="8">
        <v>1360000</v>
      </c>
      <c r="M7" s="8">
        <v>1360000</v>
      </c>
      <c r="N7" s="6" t="s">
        <v>10</v>
      </c>
    </row>
    <row r="8" spans="10:17" x14ac:dyDescent="0.25">
      <c r="J8" s="6" t="s">
        <v>14</v>
      </c>
      <c r="K8" s="6">
        <v>2</v>
      </c>
      <c r="L8" s="8">
        <v>65000</v>
      </c>
      <c r="M8" s="8">
        <v>130000</v>
      </c>
      <c r="N8" s="6" t="s">
        <v>10</v>
      </c>
      <c r="P8" s="1">
        <f>SUM(M12)</f>
        <v>150000</v>
      </c>
      <c r="Q8" t="s">
        <v>22</v>
      </c>
    </row>
    <row r="9" spans="10:17" x14ac:dyDescent="0.25">
      <c r="J9" s="6" t="s">
        <v>15</v>
      </c>
      <c r="K9" s="6">
        <v>1</v>
      </c>
      <c r="L9" s="8">
        <v>450000</v>
      </c>
      <c r="M9" s="8">
        <v>450000</v>
      </c>
      <c r="N9" s="6" t="s">
        <v>10</v>
      </c>
    </row>
    <row r="10" spans="10:17" x14ac:dyDescent="0.25">
      <c r="J10" s="6" t="s">
        <v>16</v>
      </c>
      <c r="K10" s="6">
        <v>2</v>
      </c>
      <c r="L10" s="8">
        <v>30000</v>
      </c>
      <c r="M10" s="8">
        <v>60000</v>
      </c>
      <c r="N10" s="6" t="s">
        <v>10</v>
      </c>
    </row>
    <row r="11" spans="10:17" x14ac:dyDescent="0.25">
      <c r="J11" s="6" t="s">
        <v>17</v>
      </c>
      <c r="K11" s="6">
        <v>1</v>
      </c>
      <c r="L11" s="8">
        <v>55000</v>
      </c>
      <c r="M11" s="8">
        <v>55000</v>
      </c>
      <c r="N11" s="6" t="s">
        <v>10</v>
      </c>
    </row>
    <row r="12" spans="10:17" x14ac:dyDescent="0.25">
      <c r="J12" s="32" t="s">
        <v>21</v>
      </c>
      <c r="K12" s="22">
        <v>10</v>
      </c>
      <c r="L12" s="23">
        <v>15000</v>
      </c>
      <c r="M12" s="8">
        <f>L12*K12</f>
        <v>150000</v>
      </c>
      <c r="N12" s="33" t="s">
        <v>22</v>
      </c>
    </row>
    <row r="13" spans="10:17" x14ac:dyDescent="0.25">
      <c r="J13" s="6"/>
      <c r="K13" s="6"/>
      <c r="L13" s="8"/>
      <c r="M13" s="8"/>
      <c r="N13" s="6"/>
    </row>
    <row r="14" spans="10:17" x14ac:dyDescent="0.25">
      <c r="J14" s="6"/>
      <c r="K14" s="6"/>
      <c r="L14" s="8"/>
      <c r="M14" s="8"/>
      <c r="N14" s="6"/>
    </row>
    <row r="15" spans="10:17" x14ac:dyDescent="0.25">
      <c r="J15" s="21"/>
      <c r="K15" s="22"/>
      <c r="L15" s="23"/>
      <c r="M15" s="24"/>
      <c r="N15" s="6"/>
    </row>
    <row r="16" spans="10:17" x14ac:dyDescent="0.25">
      <c r="J16" s="21"/>
      <c r="K16" s="22"/>
      <c r="L16" s="23"/>
      <c r="M16" s="24"/>
      <c r="N16" s="6"/>
    </row>
    <row r="17" spans="10:14" x14ac:dyDescent="0.25">
      <c r="J17" s="21"/>
      <c r="K17" s="22"/>
      <c r="L17" s="23"/>
      <c r="M17" s="24"/>
      <c r="N17" s="6"/>
    </row>
    <row r="18" spans="10:14" x14ac:dyDescent="0.25">
      <c r="J18" s="21"/>
      <c r="K18" s="22"/>
      <c r="L18" s="23"/>
      <c r="M18" s="24"/>
      <c r="N18" s="6"/>
    </row>
    <row r="19" spans="10:14" x14ac:dyDescent="0.25">
      <c r="J19" s="21"/>
      <c r="K19" s="22"/>
      <c r="L19" s="23"/>
      <c r="M19" s="24"/>
      <c r="N19" s="6"/>
    </row>
    <row r="20" spans="10:14" x14ac:dyDescent="0.25">
      <c r="J20" s="25"/>
      <c r="K20" s="22"/>
      <c r="L20" s="23"/>
      <c r="M20" s="24"/>
      <c r="N20" s="6"/>
    </row>
    <row r="21" spans="10:14" x14ac:dyDescent="0.25">
      <c r="J21" s="25"/>
      <c r="K21" s="22"/>
      <c r="L21" s="23"/>
      <c r="M21" s="24"/>
      <c r="N21" s="6"/>
    </row>
    <row r="22" spans="10:14" x14ac:dyDescent="0.25">
      <c r="J22" s="25"/>
      <c r="K22" s="22"/>
      <c r="L22" s="23"/>
      <c r="M22" s="24"/>
      <c r="N22" s="6"/>
    </row>
    <row r="23" spans="10:14" x14ac:dyDescent="0.25">
      <c r="J23" s="25"/>
      <c r="K23" s="22"/>
      <c r="L23" s="23"/>
      <c r="M23" s="24"/>
      <c r="N23" s="6"/>
    </row>
    <row r="24" spans="10:14" x14ac:dyDescent="0.25">
      <c r="J24" s="25"/>
      <c r="K24" s="22"/>
      <c r="L24" s="23"/>
      <c r="M24" s="24"/>
      <c r="N24" s="6"/>
    </row>
    <row r="25" spans="10:14" x14ac:dyDescent="0.25">
      <c r="J25" s="25"/>
      <c r="K25" s="22"/>
      <c r="L25" s="23"/>
      <c r="M25" s="24"/>
      <c r="N25" s="6"/>
    </row>
    <row r="26" spans="10:14" x14ac:dyDescent="0.25">
      <c r="J26" s="25"/>
      <c r="K26" s="22"/>
      <c r="L26" s="23"/>
      <c r="M26" s="24"/>
      <c r="N26" s="6"/>
    </row>
    <row r="27" spans="10:14" x14ac:dyDescent="0.25">
      <c r="J27" s="21"/>
      <c r="K27" s="22"/>
      <c r="L27" s="23"/>
      <c r="M27" s="24"/>
      <c r="N27" s="6"/>
    </row>
    <row r="28" spans="10:14" x14ac:dyDescent="0.25">
      <c r="J28" s="21"/>
      <c r="K28" s="22"/>
      <c r="L28" s="23"/>
      <c r="M28" s="24"/>
      <c r="N28" s="6"/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abSelected="1" workbookViewId="0">
      <selection activeCell="N9" sqref="N9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30" t="s">
        <v>11</v>
      </c>
      <c r="K5" s="31"/>
      <c r="L5" s="31"/>
      <c r="N5" s="11">
        <f>SUM(K8:K15)</f>
        <v>3600000</v>
      </c>
      <c r="O5" s="12" t="s">
        <v>3</v>
      </c>
    </row>
    <row r="6" spans="10:15" x14ac:dyDescent="0.25">
      <c r="J6" s="31"/>
      <c r="K6" s="31"/>
      <c r="L6" s="31"/>
    </row>
    <row r="7" spans="10:15" x14ac:dyDescent="0.25">
      <c r="J7" s="9" t="s">
        <v>0</v>
      </c>
      <c r="K7" s="10" t="s">
        <v>2</v>
      </c>
      <c r="L7" s="9" t="s">
        <v>9</v>
      </c>
    </row>
    <row r="8" spans="10:15" x14ac:dyDescent="0.25">
      <c r="J8" s="6" t="s">
        <v>18</v>
      </c>
      <c r="K8" s="8">
        <v>3600000</v>
      </c>
      <c r="L8" s="6" t="s">
        <v>10</v>
      </c>
      <c r="N8" s="1">
        <f>SUM(K8)</f>
        <v>3600000</v>
      </c>
      <c r="O8" t="s">
        <v>10</v>
      </c>
    </row>
    <row r="9" spans="10:15" x14ac:dyDescent="0.25">
      <c r="J9" s="6"/>
      <c r="K9" s="8"/>
      <c r="L9" s="6"/>
    </row>
    <row r="10" spans="10:15" x14ac:dyDescent="0.25">
      <c r="J10" s="6"/>
      <c r="K10" s="8"/>
      <c r="L10" s="6"/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Thu</vt:lpstr>
      <vt:lpstr>Chi</vt:lpstr>
      <vt:lpstr>Linh kiện</vt:lpstr>
      <vt:lpstr>Nhân Công</vt:lpstr>
      <vt:lpstr>Mua_sam_linh_kien</vt:lpstr>
      <vt:lpstr>Nhan_cong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2021-04-17T10:38:54Z</dcterms:modified>
</cp:coreProperties>
</file>