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ViTechSolution_LTD\Team_Log\"/>
    </mc:Choice>
  </mc:AlternateContent>
  <xr:revisionPtr revIDLastSave="0" documentId="13_ncr:1_{DCA6BE7C-6835-45AC-96DA-232A3654014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martHo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K7" i="2"/>
  <c r="K6" i="2"/>
  <c r="K5" i="2"/>
  <c r="K4" i="2"/>
  <c r="D18" i="1"/>
  <c r="D23" i="1"/>
  <c r="D17" i="1"/>
  <c r="D16" i="1"/>
  <c r="D15" i="1"/>
  <c r="D14" i="1"/>
  <c r="D13" i="1"/>
  <c r="D12" i="1"/>
  <c r="D11" i="1"/>
  <c r="D10" i="1"/>
  <c r="D9" i="1"/>
  <c r="D8" i="1"/>
  <c r="D7" i="1" l="1"/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<sst xmlns="http://schemas.openxmlformats.org/spreadsheetml/2006/main" count="59" uniqueCount="32">
  <si>
    <t>Linh kiện</t>
  </si>
  <si>
    <t>PIC</t>
  </si>
  <si>
    <t>40N60 + thiếc hàn</t>
  </si>
  <si>
    <t>Tuấn</t>
  </si>
  <si>
    <t>Raspberry pi4 4g</t>
  </si>
  <si>
    <t>Micro HDMI to HDMI</t>
  </si>
  <si>
    <t>Zigbee hub + Ổ cắm zigbee + Công tắc zigbee</t>
  </si>
  <si>
    <t>Số lượng</t>
  </si>
  <si>
    <t>Giá</t>
  </si>
  <si>
    <t>Thành tiền</t>
  </si>
  <si>
    <t>Ổ cắm điện, dây điện, bóng đèn, pin đồng hồ,bút</t>
  </si>
  <si>
    <t>40n60</t>
  </si>
  <si>
    <t>Nhờ trường mua, đã đưa tiền cho trường</t>
  </si>
  <si>
    <t>USB Zigbee</t>
  </si>
  <si>
    <t>linh kiện ngày 24/01</t>
  </si>
  <si>
    <t>giấy in mạch</t>
  </si>
  <si>
    <t>linh kien ngay 30.1</t>
  </si>
  <si>
    <t>linh kieện ngày 20/02</t>
  </si>
  <si>
    <t>Mạch nạp stlink 7/03</t>
  </si>
  <si>
    <t>Tổng</t>
  </si>
  <si>
    <t>Pi 4 compute + IO board</t>
  </si>
  <si>
    <t>Aptomat</t>
  </si>
  <si>
    <t>i.MX8 CPU+dev board</t>
  </si>
  <si>
    <t>Thiết bị smart home(Công tắc zigbee)</t>
  </si>
  <si>
    <t>SMART HOME</t>
  </si>
  <si>
    <t>Tên thiết bị</t>
  </si>
  <si>
    <t>Thiết bị smart home(Cảm biến)</t>
  </si>
  <si>
    <t>SmartHome</t>
  </si>
  <si>
    <t>Pega</t>
  </si>
  <si>
    <t>Sport1</t>
  </si>
  <si>
    <t>linh kiện ngày 03/04</t>
  </si>
  <si>
    <t>CH430G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</si>
</sst>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1" xfId="0" applyFill="1" applyBorder="1"/>
    <xf numFmtId="1" fontId="0" fillId="4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1" fontId="0" fillId="3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3" fontId="0" fillId="6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3" workbookViewId="0">
      <selection activeCell="C24" sqref="C24"/>
    </sheetView>
  </sheetViews>
  <sheetFormatPr defaultRowHeight="15" x14ac:dyDescent="0.25"/>
  <cols>
    <col min="1" max="1" width="53.85546875" customWidth="1"/>
    <col min="2" max="2" width="22.42578125" customWidth="1"/>
    <col min="3" max="4" width="26.5703125" style="2" customWidth="1"/>
    <col min="5" max="5" width="12.7109375" customWidth="1"/>
  </cols>
  <sheetData>
    <row r="1" spans="1:5" x14ac:dyDescent="0.25">
      <c r="A1" s="4" t="s">
        <v>0</v>
      </c>
      <c r="B1" s="4" t="s">
        <v>7</v>
      </c>
      <c r="C1" s="5" t="s">
        <v>8</v>
      </c>
      <c r="D1" s="5" t="s">
        <v>9</v>
      </c>
      <c r="E1" s="4" t="s">
        <v>1</v>
      </c>
    </row>
    <row r="2" spans="1:5" x14ac:dyDescent="0.25">
      <c r="A2" s="6" t="s">
        <v>2</v>
      </c>
      <c r="B2" s="6">
        <v>1</v>
      </c>
      <c r="C2" s="7">
        <v>230000</v>
      </c>
      <c r="D2" s="7">
        <f>(B2*C2)</f>
        <v>230000</v>
      </c>
      <c r="E2" s="6" t="s">
        <v>3</v>
      </c>
    </row>
    <row r="3" spans="1:5" x14ac:dyDescent="0.25">
      <c r="A3" s="6" t="s">
        <v>4</v>
      </c>
      <c r="B3" s="6">
        <v>1</v>
      </c>
      <c r="C3" s="7">
        <v>1360000</v>
      </c>
      <c r="D3" s="7">
        <f t="shared" ref="D3:D18" si="0">(B3*C3)</f>
        <v>1360000</v>
      </c>
      <c r="E3" s="6" t="s">
        <v>3</v>
      </c>
    </row>
    <row r="4" spans="1:5" x14ac:dyDescent="0.25">
      <c r="A4" s="8" t="s">
        <v>5</v>
      </c>
      <c r="B4" s="8">
        <v>2</v>
      </c>
      <c r="C4" s="9">
        <v>65000</v>
      </c>
      <c r="D4" s="9">
        <f t="shared" si="0"/>
        <v>130000</v>
      </c>
      <c r="E4" s="8" t="s">
        <v>3</v>
      </c>
    </row>
    <row r="5" spans="1:5" x14ac:dyDescent="0.25">
      <c r="A5" s="10" t="s">
        <v>6</v>
      </c>
      <c r="B5" s="10">
        <v>1</v>
      </c>
      <c r="C5" s="11">
        <v>1050000</v>
      </c>
      <c r="D5" s="11">
        <f t="shared" si="0"/>
        <v>1050000</v>
      </c>
      <c r="E5" s="10" t="s">
        <v>3</v>
      </c>
    </row>
    <row r="6" spans="1:5" x14ac:dyDescent="0.25">
      <c r="A6" s="12" t="s">
        <v>10</v>
      </c>
      <c r="B6" s="12">
        <v>1</v>
      </c>
      <c r="C6" s="13">
        <v>450000</v>
      </c>
      <c r="D6" s="13">
        <f t="shared" si="0"/>
        <v>450000</v>
      </c>
      <c r="E6" s="12" t="s">
        <v>3</v>
      </c>
    </row>
    <row r="7" spans="1:5" x14ac:dyDescent="0.25">
      <c r="A7" s="6" t="s">
        <v>11</v>
      </c>
      <c r="B7" s="6">
        <v>2</v>
      </c>
      <c r="C7" s="7">
        <v>30000</v>
      </c>
      <c r="D7" s="7">
        <f t="shared" si="0"/>
        <v>60000</v>
      </c>
      <c r="E7" s="6" t="s">
        <v>12</v>
      </c>
    </row>
    <row r="8" spans="1:5" x14ac:dyDescent="0.25">
      <c r="A8" s="10" t="s">
        <v>13</v>
      </c>
      <c r="B8" s="10">
        <v>1</v>
      </c>
      <c r="C8" s="11">
        <v>190000</v>
      </c>
      <c r="D8" s="11">
        <f t="shared" si="0"/>
        <v>190000</v>
      </c>
      <c r="E8" s="10" t="s">
        <v>3</v>
      </c>
    </row>
    <row r="9" spans="1:5" x14ac:dyDescent="0.25">
      <c r="A9" s="6" t="s">
        <v>14</v>
      </c>
      <c r="B9" s="6">
        <v>1</v>
      </c>
      <c r="C9" s="7">
        <v>150000</v>
      </c>
      <c r="D9" s="7">
        <f t="shared" si="0"/>
        <v>150000</v>
      </c>
      <c r="E9" s="6" t="s">
        <v>3</v>
      </c>
    </row>
    <row r="10" spans="1:5" x14ac:dyDescent="0.25">
      <c r="A10" s="6" t="s">
        <v>15</v>
      </c>
      <c r="B10" s="6">
        <v>1</v>
      </c>
      <c r="C10" s="7">
        <v>115000</v>
      </c>
      <c r="D10" s="7">
        <f t="shared" si="0"/>
        <v>115000</v>
      </c>
      <c r="E10" s="6" t="s">
        <v>3</v>
      </c>
    </row>
    <row r="11" spans="1:5" x14ac:dyDescent="0.25">
      <c r="A11" s="6" t="s">
        <v>16</v>
      </c>
      <c r="B11" s="6">
        <v>1</v>
      </c>
      <c r="C11" s="7">
        <v>276000</v>
      </c>
      <c r="D11" s="7">
        <f t="shared" si="0"/>
        <v>276000</v>
      </c>
      <c r="E11" s="6" t="s">
        <v>3</v>
      </c>
    </row>
    <row r="12" spans="1:5" x14ac:dyDescent="0.25">
      <c r="A12" s="6" t="s">
        <v>17</v>
      </c>
      <c r="B12" s="6">
        <v>1</v>
      </c>
      <c r="C12" s="7">
        <v>400000</v>
      </c>
      <c r="D12" s="7">
        <f t="shared" si="0"/>
        <v>400000</v>
      </c>
      <c r="E12" s="6" t="s">
        <v>3</v>
      </c>
    </row>
    <row r="13" spans="1:5" x14ac:dyDescent="0.25">
      <c r="A13" s="6" t="s">
        <v>18</v>
      </c>
      <c r="B13" s="6">
        <v>1</v>
      </c>
      <c r="C13" s="7">
        <v>120000</v>
      </c>
      <c r="D13" s="7">
        <f t="shared" si="0"/>
        <v>120000</v>
      </c>
      <c r="E13" s="6" t="s">
        <v>3</v>
      </c>
    </row>
    <row r="14" spans="1:5" x14ac:dyDescent="0.25">
      <c r="A14" s="8" t="s">
        <v>20</v>
      </c>
      <c r="B14" s="8">
        <v>1</v>
      </c>
      <c r="C14" s="8">
        <v>2372000</v>
      </c>
      <c r="D14" s="9">
        <f t="shared" si="0"/>
        <v>2372000</v>
      </c>
      <c r="E14" s="8" t="s">
        <v>3</v>
      </c>
    </row>
    <row r="15" spans="1:5" x14ac:dyDescent="0.25">
      <c r="A15" s="12" t="s">
        <v>21</v>
      </c>
      <c r="B15" s="12">
        <v>1</v>
      </c>
      <c r="C15" s="13">
        <v>55000</v>
      </c>
      <c r="D15" s="13">
        <f t="shared" si="0"/>
        <v>55000</v>
      </c>
      <c r="E15" s="12" t="s">
        <v>3</v>
      </c>
    </row>
    <row r="16" spans="1:5" x14ac:dyDescent="0.25">
      <c r="A16" s="8" t="s">
        <v>22</v>
      </c>
      <c r="B16" s="8">
        <v>1</v>
      </c>
      <c r="C16" s="9">
        <v>6536500</v>
      </c>
      <c r="D16" s="9">
        <f t="shared" si="0"/>
        <v>6536500</v>
      </c>
      <c r="E16" s="8" t="s">
        <v>3</v>
      </c>
    </row>
    <row r="17" spans="1:5" x14ac:dyDescent="0.25">
      <c r="A17" s="10" t="s">
        <v>26</v>
      </c>
      <c r="B17" s="10">
        <v>1</v>
      </c>
      <c r="C17" s="11">
        <v>3121980</v>
      </c>
      <c r="D17" s="11">
        <f t="shared" si="0"/>
        <v>3121980</v>
      </c>
      <c r="E17" s="10" t="s">
        <v>3</v>
      </c>
    </row>
    <row r="18" spans="1:5" x14ac:dyDescent="0.25">
      <c r="A18" s="10" t="s">
        <v>23</v>
      </c>
      <c r="B18" s="10">
        <v>1</v>
      </c>
      <c r="C18" s="11">
        <v>1980000</v>
      </c>
      <c r="D18" s="11">
        <f t="shared" si="0"/>
        <v>1980000</v>
      </c>
      <c r="E18" s="10" t="s">
        <v>3</v>
      </c>
    </row>
    <row r="19" spans="1:5" x14ac:dyDescent="0.25">
      <c r="A19" t="s">
        <v>30</v>
      </c>
      <c r="B19">
        <v>1</v>
      </c>
      <c r="C19" s="1">
        <v>230000</v>
      </c>
      <c r="D19" s="2">
        <f>C19*B19</f>
        <v>230000</v>
      </c>
    </row>
    <row r="20" spans="1:5" x14ac:dyDescent="0.25">
      <c r="A20" s="18" t="s">
        <v>31</v>
      </c>
      <c r="B20" s="18">
        <v>70</v>
      </c>
      <c r="C20" s="19">
        <v>9000</v>
      </c>
      <c r="D20" s="20">
        <f>C20*B20</f>
        <v>630000</v>
      </c>
      <c r="E20" s="18"/>
    </row>
    <row r="21" spans="1:5" x14ac:dyDescent="0.25">
      <c r="C21" s="1"/>
      <c r="D21" s="1"/>
    </row>
    <row r="22" spans="1:5" x14ac:dyDescent="0.25">
      <c r="C22" s="1"/>
      <c r="D22" s="1"/>
    </row>
    <row r="23" spans="1:5" x14ac:dyDescent="0.25">
      <c r="C23" s="1"/>
      <c r="D23" s="1">
        <f>SUM(D2:D18)</f>
        <v>18596480</v>
      </c>
      <c r="E23" t="s">
        <v>19</v>
      </c>
    </row>
    <row r="24" spans="1:5" x14ac:dyDescent="0.25">
      <c r="C24" s="1"/>
      <c r="D24" s="1"/>
    </row>
    <row r="30" spans="1:5" x14ac:dyDescent="0.25">
      <c r="D30" s="14"/>
      <c r="E30" s="12" t="s">
        <v>27</v>
      </c>
    </row>
    <row r="31" spans="1:5" x14ac:dyDescent="0.25">
      <c r="D31" s="15"/>
      <c r="E31" s="12" t="s">
        <v>28</v>
      </c>
    </row>
    <row r="32" spans="1:5" x14ac:dyDescent="0.25">
      <c r="D32" s="16"/>
      <c r="E32" s="1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EABD-D76F-4413-8498-87F3892E1301}">
  <dimension ref="H1:L7"/>
  <sheetViews>
    <sheetView workbookViewId="0">
      <selection activeCell="H7" sqref="H7:L7"/>
    </sheetView>
  </sheetViews>
  <sheetFormatPr defaultRowHeight="15" x14ac:dyDescent="0.25"/>
  <cols>
    <col min="1" max="1" width="15.140625" customWidth="1"/>
    <col min="2" max="2" width="13.42578125" customWidth="1"/>
    <col min="3" max="3" width="14" customWidth="1"/>
    <col min="4" max="4" width="13.42578125" customWidth="1"/>
    <col min="6" max="6" width="8.5703125" customWidth="1"/>
    <col min="7" max="7" width="9.42578125" customWidth="1"/>
    <col min="8" max="8" width="47.7109375" customWidth="1"/>
    <col min="9" max="9" width="13.140625" customWidth="1"/>
    <col min="10" max="10" width="14.28515625" customWidth="1"/>
    <col min="11" max="11" width="12.85546875" customWidth="1"/>
  </cols>
  <sheetData>
    <row r="1" spans="8:12" ht="15" customHeight="1" x14ac:dyDescent="0.25">
      <c r="H1" s="17" t="s">
        <v>24</v>
      </c>
      <c r="I1" s="17"/>
      <c r="J1" s="17"/>
      <c r="K1" s="17"/>
      <c r="L1" s="17"/>
    </row>
    <row r="2" spans="8:12" ht="15" customHeight="1" x14ac:dyDescent="0.25">
      <c r="H2" s="17"/>
      <c r="I2" s="17"/>
      <c r="J2" s="17"/>
      <c r="K2" s="17"/>
      <c r="L2" s="17"/>
    </row>
    <row r="3" spans="8:12" x14ac:dyDescent="0.25">
      <c r="H3" s="3" t="s">
        <v>25</v>
      </c>
      <c r="I3" s="3" t="s">
        <v>7</v>
      </c>
      <c r="J3" s="3" t="s">
        <v>8</v>
      </c>
      <c r="K3" s="3" t="s">
        <v>9</v>
      </c>
      <c r="L3" s="3" t="s">
        <v>1</v>
      </c>
    </row>
    <row r="4" spans="8:12" x14ac:dyDescent="0.25">
      <c r="H4" t="s">
        <v>26</v>
      </c>
      <c r="I4">
        <v>1</v>
      </c>
      <c r="J4" s="1">
        <v>3121980</v>
      </c>
      <c r="K4" s="1">
        <f t="shared" ref="K4:K7" si="0">(I4*J4)</f>
        <v>3121980</v>
      </c>
      <c r="L4" t="s">
        <v>3</v>
      </c>
    </row>
    <row r="5" spans="8:12" x14ac:dyDescent="0.25">
      <c r="H5" t="s">
        <v>23</v>
      </c>
      <c r="I5">
        <v>1</v>
      </c>
      <c r="J5" s="1">
        <v>1980000</v>
      </c>
      <c r="K5" s="1">
        <f t="shared" si="0"/>
        <v>1980000</v>
      </c>
      <c r="L5" t="s">
        <v>3</v>
      </c>
    </row>
    <row r="6" spans="8:12" x14ac:dyDescent="0.25">
      <c r="H6" t="s">
        <v>13</v>
      </c>
      <c r="I6">
        <v>1</v>
      </c>
      <c r="J6" s="1">
        <v>190000</v>
      </c>
      <c r="K6" s="1">
        <f t="shared" si="0"/>
        <v>190000</v>
      </c>
      <c r="L6" t="s">
        <v>3</v>
      </c>
    </row>
    <row r="7" spans="8:12" x14ac:dyDescent="0.25">
      <c r="H7" t="s">
        <v>6</v>
      </c>
      <c r="I7">
        <v>1</v>
      </c>
      <c r="J7" s="1">
        <v>1050000</v>
      </c>
      <c r="K7" s="1">
        <f t="shared" si="0"/>
        <v>1050000</v>
      </c>
      <c r="L7" t="s">
        <v>3</v>
      </c>
    </row>
  </sheetData>
  <mergeCells count="1">
    <mergeCell ref="H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SmartHome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2021-04-06T16:55:58Z</dcterms:modified>
</cp:coreProperties>
</file>