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UNIROW\1. PENDIDIKAN\MK. KOM-GRAF\"/>
    </mc:Choice>
  </mc:AlternateContent>
  <xr:revisionPtr revIDLastSave="0" documentId="13_ncr:1_{B5F0E22C-A7E5-4F82-864C-0950B96814F2}" xr6:coauthVersionLast="45" xr6:coauthVersionMax="45" xr10:uidLastSave="{00000000-0000-0000-0000-000000000000}"/>
  <bookViews>
    <workbookView xWindow="-110" yWindow="-110" windowWidth="19420" windowHeight="10420" activeTab="2" xr2:uid="{ECCEB7F9-B8C3-4A48-B9FE-C46B8C2C4BDC}"/>
  </bookViews>
  <sheets>
    <sheet name="DDA" sheetId="1" r:id="rId1"/>
    <sheet name="BRES" sheetId="4" r:id="rId2"/>
    <sheet name="LINGKARAN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M10" i="6" l="1"/>
  <c r="AI5" i="6"/>
  <c r="AI4" i="6"/>
  <c r="AH5" i="6"/>
  <c r="AH4" i="6"/>
  <c r="AI10" i="6"/>
  <c r="AL10" i="6" s="1"/>
  <c r="AL11" i="6" s="1"/>
  <c r="AM11" i="6" l="1"/>
  <c r="AW24" i="6"/>
  <c r="AW10" i="6"/>
  <c r="AM24" i="6"/>
  <c r="AQ24" i="6" s="1"/>
  <c r="BA24" i="6" s="1"/>
  <c r="AQ10" i="6"/>
  <c r="BA10" i="6" s="1"/>
  <c r="Z4" i="1"/>
  <c r="Z5" i="1" s="1"/>
  <c r="Z6" i="1" s="1"/>
  <c r="Z7" i="1" s="1"/>
  <c r="Z8" i="1" s="1"/>
  <c r="Z9" i="1" s="1"/>
  <c r="Z10" i="1" s="1"/>
  <c r="Z11" i="1" s="1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AA13" i="4" s="1"/>
  <c r="AM12" i="6" l="1"/>
  <c r="AR10" i="6"/>
  <c r="AL24" i="6"/>
  <c r="AR24" i="6" s="1"/>
  <c r="AV24" i="6"/>
  <c r="BB24" i="6" s="1"/>
  <c r="AV10" i="6"/>
  <c r="BB10" i="6" s="1"/>
  <c r="Z12" i="1"/>
  <c r="Z13" i="1" s="1"/>
  <c r="AA13" i="1" s="1"/>
  <c r="AE3" i="4"/>
  <c r="AE2" i="4"/>
  <c r="AE3" i="1"/>
  <c r="AE2" i="1"/>
  <c r="AQ11" i="6" l="1"/>
  <c r="BA11" i="6" s="1"/>
  <c r="AM25" i="6"/>
  <c r="AQ25" i="6" s="1"/>
  <c r="BA25" i="6" s="1"/>
  <c r="AW25" i="6"/>
  <c r="AW11" i="6"/>
  <c r="AI11" i="6"/>
  <c r="AL12" i="6" s="1"/>
  <c r="AM13" i="6" s="1"/>
  <c r="AE5" i="4"/>
  <c r="AE4" i="4"/>
  <c r="AE7" i="4"/>
  <c r="AF7" i="4" s="1"/>
  <c r="AA3" i="4" s="1"/>
  <c r="AE4" i="1"/>
  <c r="AE6" i="1" s="1"/>
  <c r="AA4" i="1" s="1"/>
  <c r="AA5" i="1" s="1"/>
  <c r="AA6" i="1" s="1"/>
  <c r="AA7" i="1" s="1"/>
  <c r="AA8" i="1" s="1"/>
  <c r="AA9" i="1" s="1"/>
  <c r="AA10" i="1" s="1"/>
  <c r="AA11" i="1" s="1"/>
  <c r="AA12" i="1" s="1"/>
  <c r="AM26" i="6" l="1"/>
  <c r="AQ26" i="6" s="1"/>
  <c r="BA26" i="6" s="1"/>
  <c r="AL25" i="6"/>
  <c r="AR25" i="6" s="1"/>
  <c r="AR11" i="6"/>
  <c r="AV25" i="6"/>
  <c r="BB25" i="6" s="1"/>
  <c r="AV11" i="6"/>
  <c r="BB11" i="6" s="1"/>
  <c r="AE8" i="4"/>
  <c r="AE5" i="1"/>
  <c r="AQ12" i="6" l="1"/>
  <c r="BA12" i="6" s="1"/>
  <c r="AW12" i="6"/>
  <c r="AW26" i="6"/>
  <c r="AE9" i="4"/>
  <c r="AF8" i="4"/>
  <c r="AA4" i="4" s="1"/>
  <c r="AE10" i="4" l="1"/>
  <c r="AF9" i="4"/>
  <c r="AA5" i="4" s="1"/>
  <c r="AE11" i="4" l="1"/>
  <c r="AF10" i="4"/>
  <c r="AA6" i="4" s="1"/>
  <c r="AE12" i="4" l="1"/>
  <c r="AF11" i="4"/>
  <c r="AA7" i="4" s="1"/>
  <c r="AE13" i="4" l="1"/>
  <c r="AF12" i="4"/>
  <c r="AA8" i="4" s="1"/>
  <c r="AE14" i="4" l="1"/>
  <c r="AF13" i="4"/>
  <c r="AA9" i="4" s="1"/>
  <c r="AE15" i="4" l="1"/>
  <c r="AF14" i="4"/>
  <c r="AA10" i="4" s="1"/>
  <c r="AE16" i="4" l="1"/>
  <c r="AF15" i="4"/>
  <c r="AA11" i="4" s="1"/>
  <c r="AE17" i="4" l="1"/>
  <c r="AF17" i="4" s="1"/>
  <c r="AF16" i="4"/>
  <c r="AA12" i="4" s="1"/>
  <c r="AR12" i="6"/>
  <c r="AL26" i="6"/>
  <c r="AR26" i="6" s="1"/>
  <c r="AV12" i="6"/>
  <c r="BB12" i="6" s="1"/>
  <c r="AI12" i="6"/>
  <c r="AL13" i="6" s="1"/>
  <c r="AV26" i="6"/>
  <c r="BB26" i="6" s="1"/>
  <c r="AM14" i="6" l="1"/>
  <c r="AM27" i="6"/>
  <c r="AQ27" i="6" s="1"/>
  <c r="BA27" i="6" s="1"/>
  <c r="AQ13" i="6"/>
  <c r="BA13" i="6" s="1"/>
  <c r="AW27" i="6"/>
  <c r="AW13" i="6"/>
  <c r="AL27" i="6" l="1"/>
  <c r="AR27" i="6" s="1"/>
  <c r="AV27" i="6"/>
  <c r="BB27" i="6" s="1"/>
  <c r="AV13" i="6"/>
  <c r="BB13" i="6" s="1"/>
  <c r="AI13" i="6"/>
  <c r="AR13" i="6"/>
  <c r="AL14" i="6" l="1"/>
  <c r="AI14" i="6" s="1"/>
  <c r="AW28" i="6"/>
  <c r="AQ14" i="6"/>
  <c r="BA14" i="6" s="1"/>
  <c r="AW14" i="6"/>
  <c r="AM28" i="6"/>
  <c r="AQ28" i="6" s="1"/>
  <c r="BA28" i="6" s="1"/>
  <c r="AV28" i="6" l="1"/>
  <c r="BB28" i="6" s="1"/>
  <c r="AM15" i="6"/>
  <c r="AQ15" i="6" s="1"/>
  <c r="BA15" i="6" s="1"/>
  <c r="AL15" i="6"/>
  <c r="AL28" i="6"/>
  <c r="AR28" i="6" s="1"/>
  <c r="AR14" i="6"/>
  <c r="AV14" i="6"/>
  <c r="BB14" i="6" s="1"/>
  <c r="AW29" i="6" l="1"/>
  <c r="AI15" i="6"/>
  <c r="AM16" i="6"/>
  <c r="AW30" i="6" s="1"/>
  <c r="AM29" i="6"/>
  <c r="AQ29" i="6" s="1"/>
  <c r="BA29" i="6" s="1"/>
  <c r="AW15" i="6"/>
  <c r="AV15" i="6"/>
  <c r="BB15" i="6" s="1"/>
  <c r="AL29" i="6"/>
  <c r="AR29" i="6" s="1"/>
  <c r="AR15" i="6"/>
  <c r="AV29" i="6"/>
  <c r="BB29" i="6" s="1"/>
  <c r="AL16" i="6"/>
  <c r="AM30" i="6" l="1"/>
  <c r="AQ30" i="6" s="1"/>
  <c r="BA30" i="6" s="1"/>
  <c r="AL17" i="6"/>
  <c r="AR17" i="6" s="1"/>
  <c r="AQ16" i="6"/>
  <c r="BA16" i="6" s="1"/>
  <c r="AW16" i="6"/>
  <c r="AM17" i="6"/>
  <c r="AL18" i="6" s="1"/>
  <c r="AR16" i="6"/>
  <c r="AI16" i="6"/>
  <c r="AI17" i="6" s="1"/>
  <c r="AV30" i="6"/>
  <c r="BB30" i="6" s="1"/>
  <c r="AL30" i="6"/>
  <c r="AR30" i="6" s="1"/>
  <c r="AV16" i="6"/>
  <c r="BB16" i="6" s="1"/>
  <c r="AV31" i="6"/>
  <c r="BB31" i="6" s="1"/>
  <c r="AV17" i="6"/>
  <c r="BB17" i="6" s="1"/>
  <c r="AL31" i="6" l="1"/>
  <c r="AR31" i="6" s="1"/>
  <c r="AW31" i="6"/>
  <c r="AM31" i="6"/>
  <c r="AQ31" i="6" s="1"/>
  <c r="BA31" i="6" s="1"/>
  <c r="AW17" i="6"/>
  <c r="AM18" i="6"/>
  <c r="AQ18" i="6" s="1"/>
  <c r="BA18" i="6" s="1"/>
  <c r="AQ17" i="6"/>
  <c r="BA17" i="6" s="1"/>
  <c r="AV18" i="6"/>
  <c r="BB18" i="6" s="1"/>
  <c r="AR18" i="6"/>
  <c r="AL32" i="6"/>
  <c r="AR32" i="6" s="1"/>
  <c r="AV32" i="6"/>
  <c r="BB32" i="6" s="1"/>
  <c r="AL19" i="6" l="1"/>
  <c r="AW18" i="6"/>
  <c r="AM32" i="6"/>
  <c r="AQ32" i="6" s="1"/>
  <c r="BA32" i="6" s="1"/>
  <c r="AI18" i="6"/>
  <c r="AI19" i="6" s="1"/>
  <c r="AM19" i="6"/>
  <c r="AM20" i="6" s="1"/>
  <c r="AW32" i="6"/>
  <c r="AW19" i="6"/>
  <c r="AQ19" i="6"/>
  <c r="BA19" i="6" s="1"/>
  <c r="AL33" i="6"/>
  <c r="AR33" i="6" s="1"/>
  <c r="AV19" i="6"/>
  <c r="BB19" i="6" s="1"/>
  <c r="AR19" i="6"/>
  <c r="AV33" i="6"/>
  <c r="BB33" i="6" s="1"/>
  <c r="AW33" i="6" l="1"/>
  <c r="AL20" i="6"/>
  <c r="AM33" i="6"/>
  <c r="AQ33" i="6" s="1"/>
  <c r="BA33" i="6" s="1"/>
  <c r="AI20" i="6"/>
  <c r="AR20" i="6"/>
  <c r="AV34" i="6"/>
  <c r="BB34" i="6" s="1"/>
  <c r="AV20" i="6"/>
  <c r="BB20" i="6" s="1"/>
  <c r="AL34" i="6"/>
  <c r="AR34" i="6" s="1"/>
  <c r="AW34" i="6"/>
  <c r="AW20" i="6"/>
  <c r="AQ20" i="6"/>
  <c r="BA20" i="6" s="1"/>
  <c r="AM34" i="6"/>
  <c r="AQ34" i="6" s="1"/>
  <c r="BA34" i="6" s="1"/>
</calcChain>
</file>

<file path=xl/sharedStrings.xml><?xml version="1.0" encoding="utf-8"?>
<sst xmlns="http://schemas.openxmlformats.org/spreadsheetml/2006/main" count="291" uniqueCount="29">
  <si>
    <t>(</t>
  </si>
  <si>
    <t>)</t>
  </si>
  <si>
    <t>(x1,y1)=</t>
  </si>
  <si>
    <t>(x2,y2)=</t>
  </si>
  <si>
    <t>xinc =</t>
  </si>
  <si>
    <t>I =</t>
  </si>
  <si>
    <t>dx =</t>
  </si>
  <si>
    <t>dy =</t>
  </si>
  <si>
    <t>yinc =</t>
  </si>
  <si>
    <t>2dy =</t>
  </si>
  <si>
    <t>2dxdy =</t>
  </si>
  <si>
    <t>p0 =</t>
  </si>
  <si>
    <t>pusat =</t>
  </si>
  <si>
    <t>koordinat =</t>
  </si>
  <si>
    <t xml:space="preserve">r = </t>
  </si>
  <si>
    <t>|</t>
  </si>
  <si>
    <t>x</t>
  </si>
  <si>
    <t>P =</t>
  </si>
  <si>
    <t>2x =</t>
  </si>
  <si>
    <t>2y =</t>
  </si>
  <si>
    <t>Quardran 1</t>
  </si>
  <si>
    <t>Quadran 2</t>
  </si>
  <si>
    <t>y</t>
  </si>
  <si>
    <t>-x</t>
  </si>
  <si>
    <t>Quadran 3</t>
  </si>
  <si>
    <t>Quadran 4</t>
  </si>
  <si>
    <t>-y</t>
  </si>
  <si>
    <t>(x1,y1) =</t>
  </si>
  <si>
    <t>(x2,y2)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</si>
</sst>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1" fillId="9" borderId="1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3" borderId="0" xfId="0" quotePrefix="1" applyFill="1"/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6" borderId="0" xfId="0" applyNumberFormat="1" applyFill="1" applyAlignment="1">
      <alignment horizontal="center" vertical="center"/>
    </xf>
    <xf numFmtId="0" fontId="0" fillId="4" borderId="0" xfId="0" applyFill="1"/>
    <xf numFmtId="1" fontId="0" fillId="6" borderId="0" xfId="0" applyNumberForma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0" fillId="3" borderId="1" xfId="0" applyFill="1" applyBorder="1"/>
    <xf numFmtId="0" fontId="1" fillId="15" borderId="1" xfId="0" applyFont="1" applyFill="1" applyBorder="1" applyAlignment="1">
      <alignment horizontal="center" vertical="center"/>
    </xf>
    <xf numFmtId="0" fontId="0" fillId="15" borderId="1" xfId="0" applyFill="1" applyBorder="1"/>
    <xf numFmtId="0" fontId="0" fillId="14" borderId="1" xfId="0" applyFill="1" applyBorder="1"/>
    <xf numFmtId="0" fontId="1" fillId="16" borderId="1" xfId="0" applyFont="1" applyFill="1" applyBorder="1" applyAlignment="1">
      <alignment horizontal="center" vertical="center"/>
    </xf>
    <xf numFmtId="0" fontId="0" fillId="16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13" borderId="1" xfId="0" applyFill="1" applyBorder="1"/>
    <xf numFmtId="0" fontId="0" fillId="6" borderId="1" xfId="0" applyFill="1" applyBorder="1"/>
  </cellXfs>
  <cellStyles count="1">
    <cellStyle name="Normal" xfId="0" builtinId="0"/>
  </cellStyles>
  <dxfs count="4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ED8B-48C2-4431-AFC2-7A4F3579820E}">
  <dimension ref="A1:AE16"/>
  <sheetViews>
    <sheetView zoomScaleNormal="100" workbookViewId="0">
      <selection activeCell="R23" sqref="R23"/>
    </sheetView>
  </sheetViews>
  <sheetFormatPr defaultRowHeight="14.5" x14ac:dyDescent="0.35"/>
  <cols>
    <col min="1" max="1" width="2.7265625" style="1" customWidth="1"/>
    <col min="2" max="22" width="2.7265625" customWidth="1"/>
    <col min="24" max="24" width="8.1796875" customWidth="1"/>
    <col min="25" max="25" width="1.36328125" customWidth="1"/>
    <col min="26" max="26" width="3.7265625" style="5" customWidth="1"/>
    <col min="27" max="27" width="4.54296875" style="5" customWidth="1"/>
    <col min="28" max="28" width="1.6328125" customWidth="1"/>
    <col min="30" max="30" width="5.54296875" style="4" customWidth="1"/>
    <col min="31" max="31" width="8.7265625" style="7"/>
  </cols>
  <sheetData>
    <row r="1" spans="1:31" x14ac:dyDescent="0.35">
      <c r="A1" s="2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31" x14ac:dyDescent="0.35">
      <c r="A2" s="2">
        <v>14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X2" s="8" t="s">
        <v>27</v>
      </c>
      <c r="Y2" s="8" t="s">
        <v>0</v>
      </c>
      <c r="Z2" s="9">
        <v>2</v>
      </c>
      <c r="AA2" s="9">
        <v>2</v>
      </c>
      <c r="AB2" s="8" t="s">
        <v>1</v>
      </c>
      <c r="AD2" s="4" t="s">
        <v>6</v>
      </c>
      <c r="AE2" s="7">
        <f>Z14-Z2</f>
        <v>6</v>
      </c>
    </row>
    <row r="3" spans="1:31" x14ac:dyDescent="0.35">
      <c r="A3" s="2">
        <v>13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4"/>
      <c r="Y3" s="20" t="s">
        <v>0</v>
      </c>
      <c r="Z3" s="40">
        <v>3</v>
      </c>
      <c r="AA3" s="42">
        <f>IF(Z3=0,0,AA2+AE6)</f>
        <v>2.6666666666666665</v>
      </c>
      <c r="AB3" s="20" t="s">
        <v>1</v>
      </c>
      <c r="AD3" s="4" t="s">
        <v>7</v>
      </c>
      <c r="AE3" s="7">
        <f>AA14-AA2</f>
        <v>4</v>
      </c>
    </row>
    <row r="4" spans="1:31" x14ac:dyDescent="0.35">
      <c r="A4" s="2">
        <v>12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Y4" s="20" t="s">
        <v>0</v>
      </c>
      <c r="Z4" s="40">
        <f>IF(OR(Z3 &gt;= Z14,Z3=0),0,Z3+1)</f>
        <v>4</v>
      </c>
      <c r="AA4" s="42">
        <f>IF(Z4=0,0,AA3+AE6)</f>
        <v>3.333333333333333</v>
      </c>
      <c r="AB4" s="20" t="s">
        <v>1</v>
      </c>
      <c r="AD4" s="4" t="s">
        <v>5</v>
      </c>
      <c r="AE4" s="7">
        <f>IF(AE2&gt;AE3,AE2,AE3)</f>
        <v>6</v>
      </c>
    </row>
    <row r="5" spans="1:31" x14ac:dyDescent="0.35">
      <c r="A5" s="2">
        <v>11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Y5" s="20" t="s">
        <v>0</v>
      </c>
      <c r="Z5" s="40">
        <f>IF(OR(Z4 &gt;= Z14,Z4=0),0,Z4+1)</f>
        <v>5</v>
      </c>
      <c r="AA5" s="42">
        <f>IF(Z5=0,0,AA4+AE6)</f>
        <v>3.9999999999999996</v>
      </c>
      <c r="AB5" s="20" t="s">
        <v>1</v>
      </c>
      <c r="AD5" s="4" t="s">
        <v>4</v>
      </c>
      <c r="AE5" s="7">
        <f>AE2/AE4</f>
        <v>1</v>
      </c>
    </row>
    <row r="6" spans="1:31" x14ac:dyDescent="0.35">
      <c r="A6" s="2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Y6" s="20" t="s">
        <v>0</v>
      </c>
      <c r="Z6" s="40">
        <f>IF(OR(Z5 &gt;= Z14,Z5=0),0,Z5+1)</f>
        <v>6</v>
      </c>
      <c r="AA6" s="42">
        <f>IF(Z6=0,0,AA5+AE6)</f>
        <v>4.6666666666666661</v>
      </c>
      <c r="AB6" s="20" t="s">
        <v>1</v>
      </c>
      <c r="AD6" s="4" t="s">
        <v>8</v>
      </c>
      <c r="AE6" s="7">
        <f>AE3/AE4</f>
        <v>0.66666666666666663</v>
      </c>
    </row>
    <row r="7" spans="1:31" x14ac:dyDescent="0.35">
      <c r="A7" s="2">
        <v>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Y7" s="20" t="s">
        <v>0</v>
      </c>
      <c r="Z7" s="40">
        <f>IF(OR(Z6 &gt;= Z14,Z6=0),0,Z6+1)</f>
        <v>7</v>
      </c>
      <c r="AA7" s="42">
        <f>IF(Z7=0,0,AA6+AE6)</f>
        <v>5.333333333333333</v>
      </c>
      <c r="AB7" s="20" t="s">
        <v>1</v>
      </c>
    </row>
    <row r="8" spans="1:31" x14ac:dyDescent="0.35">
      <c r="A8" s="2">
        <v>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Y8" s="20" t="s">
        <v>0</v>
      </c>
      <c r="Z8" s="40">
        <f>IF(OR(Z7 &gt;= Z14,Z7=0),0,Z7+1)</f>
        <v>8</v>
      </c>
      <c r="AA8" s="40">
        <f>IF(Z8=0,0,AA7+AE6)</f>
        <v>6</v>
      </c>
      <c r="AB8" s="20" t="s">
        <v>1</v>
      </c>
    </row>
    <row r="9" spans="1:31" x14ac:dyDescent="0.35">
      <c r="A9" s="2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Y9" s="20" t="s">
        <v>0</v>
      </c>
      <c r="Z9" s="40">
        <f>IF(OR(Z8 &gt;= Z14,Z8=0),0,Z8+1)</f>
        <v>0</v>
      </c>
      <c r="AA9" s="40">
        <f>IF(Z9=0,0,AA8+AE6)</f>
        <v>0</v>
      </c>
      <c r="AB9" s="20" t="s">
        <v>1</v>
      </c>
    </row>
    <row r="10" spans="1:31" x14ac:dyDescent="0.35">
      <c r="A10" s="2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Y10" s="20" t="s">
        <v>0</v>
      </c>
      <c r="Z10" s="40">
        <f>IF(OR(Z9 &gt;= Z14,Z9=0),0,Z9+1)</f>
        <v>0</v>
      </c>
      <c r="AA10" s="40">
        <f>IF(Z10=0,0,AA9+AE6)</f>
        <v>0</v>
      </c>
      <c r="AB10" s="20" t="s">
        <v>1</v>
      </c>
    </row>
    <row r="11" spans="1:31" x14ac:dyDescent="0.35">
      <c r="A11" s="2">
        <v>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Y11" s="20" t="s">
        <v>0</v>
      </c>
      <c r="Z11" s="40">
        <f>IF(OR(Z10 &gt;= Z14,Z10=0),0,Z10+1)</f>
        <v>0</v>
      </c>
      <c r="AA11" s="40">
        <f>IF(Z11=0,0,AA10+AE6)</f>
        <v>0</v>
      </c>
      <c r="AB11" s="20" t="s">
        <v>1</v>
      </c>
    </row>
    <row r="12" spans="1:31" x14ac:dyDescent="0.35">
      <c r="A12" s="2">
        <v>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Y12" s="20" t="s">
        <v>0</v>
      </c>
      <c r="Z12" s="40">
        <f>IF(OR(Z11 &gt;= Z14,Z11=0),0,Z11+1)</f>
        <v>0</v>
      </c>
      <c r="AA12" s="40">
        <f>IF(Z12=0,0,AA11+AE6)</f>
        <v>0</v>
      </c>
      <c r="AB12" s="20" t="s">
        <v>1</v>
      </c>
    </row>
    <row r="13" spans="1:31" x14ac:dyDescent="0.35">
      <c r="A13" s="2">
        <v>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Y13" s="20" t="s">
        <v>0</v>
      </c>
      <c r="Z13" s="40">
        <f>IF(OR(Z12 &gt;= Z15,Z12=0),0,Z12+1)</f>
        <v>0</v>
      </c>
      <c r="AA13" s="40">
        <f>IF(Z13=0,0,AA12+AE7)</f>
        <v>0</v>
      </c>
      <c r="AB13" s="20" t="s">
        <v>1</v>
      </c>
    </row>
    <row r="14" spans="1:31" x14ac:dyDescent="0.35">
      <c r="A14" s="2">
        <v>2</v>
      </c>
      <c r="B14" s="10"/>
      <c r="C14" s="4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X14" s="8" t="s">
        <v>28</v>
      </c>
      <c r="Y14" s="8" t="s">
        <v>0</v>
      </c>
      <c r="Z14" s="9">
        <v>8</v>
      </c>
      <c r="AA14" s="9">
        <v>6</v>
      </c>
      <c r="AB14" s="8" t="s">
        <v>1</v>
      </c>
    </row>
    <row r="15" spans="1:31" x14ac:dyDescent="0.35">
      <c r="A15" s="2">
        <v>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1" x14ac:dyDescent="0.35">
      <c r="A16" s="2">
        <v>0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/>
    </row>
  </sheetData>
  <conditionalFormatting sqref="C15">
    <cfRule type="expression" dxfId="336" priority="25" stopIfTrue="1">
      <formula>OR(AND(Z2=2,AA2=1),AND(Z3=2,AA3=1))</formula>
    </cfRule>
  </conditionalFormatting>
  <conditionalFormatting sqref="D15">
    <cfRule type="expression" dxfId="335" priority="24" stopIfTrue="1">
      <formula>OR(AND(Z2=3,AA2=1),AND(Z3=3,AA3=1),AND(Z4=3,AA4=1))</formula>
    </cfRule>
  </conditionalFormatting>
  <conditionalFormatting sqref="E14">
    <cfRule type="expression" dxfId="334" priority="23" stopIfTrue="1">
      <formula>OR(AND(Z2=4,AA2=2),AND(Z3=4,AA3=2),AND(Z4=4,AA4=2),AND(Z5=4,AA5=2))</formula>
    </cfRule>
  </conditionalFormatting>
  <conditionalFormatting sqref="D14">
    <cfRule type="expression" dxfId="333" priority="22" stopIfTrue="1">
      <formula>OR(AND(Z4=3,AA4=2),AND(Z3=3,AA3=2),AND(Z2=3,AA2=2))</formula>
    </cfRule>
  </conditionalFormatting>
  <conditionalFormatting sqref="E13">
    <cfRule type="expression" dxfId="332" priority="21" stopIfTrue="1">
      <formula>OR(AND(Z2=4,AA2=3),AND(Z3=4,AA3=3),AND(Z4=4,AA4=3),AND(Z5=4,AA5=3))</formula>
    </cfRule>
  </conditionalFormatting>
  <conditionalFormatting sqref="F14">
    <cfRule type="expression" dxfId="331" priority="20" stopIfTrue="1">
      <formula>OR(AND(Z2=5,AA2=2),AND(Z3=5,AA3=2),AND(Z4=5,AA4=2),AND(Z5=5,AA5=2),AND(Z6=5,AA6=2),AND(Z7=5,AA7=2),AND(Z8=5,AA8=2),AND(Z9=5,AA9=2),AND(Z10=5,AA10=2),AND(Z$11=5,AA11=2),AND(Z12=5,AA12=2),AND(Z13=5,AA13=2))</formula>
    </cfRule>
  </conditionalFormatting>
  <conditionalFormatting sqref="F13">
    <cfRule type="expression" dxfId="330" priority="19" stopIfTrue="1">
      <formula>OR(AND(Z2=5,AA2=3),AND(Z3=5,AA3=3),AND(Z4=5,AA4=3),AND(Z5=5,AA5=3),AND(Z6=5,AA6=3))</formula>
    </cfRule>
  </conditionalFormatting>
  <conditionalFormatting sqref="B15">
    <cfRule type="expression" dxfId="329" priority="18">
      <formula>AND(Z2=1,AA2=1)</formula>
    </cfRule>
  </conditionalFormatting>
  <conditionalFormatting sqref="G13">
    <cfRule type="expression" dxfId="328" priority="17" stopIfTrue="1">
      <formula>OR(AND(Z2=6,AA2=3),AND(Z3=6,AA3=3),AND(Z4=6,AA4=3),AND(Z5=6,AA5=3),AND(Z6=6,AA6=3),AND(Z7=6,AA7=3))</formula>
    </cfRule>
  </conditionalFormatting>
  <conditionalFormatting sqref="G12">
    <cfRule type="expression" dxfId="327" priority="16" stopIfTrue="1">
      <formula>OR(AND(Z2=6,AA2=4),AND(Z3=6,AA3=4),AND(Z4=6,AA4=4),AND(Z5=6,AA5=4),AND(Z6=6,AA6=4),AND(Z7=6,AA7=4))</formula>
    </cfRule>
  </conditionalFormatting>
  <conditionalFormatting sqref="C14">
    <cfRule type="expression" dxfId="326" priority="15" stopIfTrue="1">
      <formula>OR(AND(Z2=2,AA2=2),AND(Z3=2,AA3=2))</formula>
    </cfRule>
  </conditionalFormatting>
  <conditionalFormatting sqref="D13">
    <cfRule type="expression" dxfId="325" priority="14">
      <formula>OR(AND(Z2=3,AA2=3),AND(Z3=3,AA3=3),AND(Z4=3,AA4=3))</formula>
    </cfRule>
  </conditionalFormatting>
  <conditionalFormatting sqref="F12">
    <cfRule type="expression" dxfId="324" priority="13" stopIfTrue="1">
      <formula>OR(AND(Z2=5,AA2=4),AND(Z3=5,AA3=4),AND(Z4=5,AA4=4),AND(Z5=5,AA5=4),AND(Z6=5,AA6=4))</formula>
    </cfRule>
  </conditionalFormatting>
  <conditionalFormatting sqref="H12">
    <cfRule type="expression" dxfId="323" priority="12" stopIfTrue="1">
      <formula>OR(AND(Z2=7,AA2=4),AND(Z3=7,AA3=4),AND(Z4=7,AA4=4),AND(Z5=7,AA5=4),AND(Z6=7,AA6=4),AND(Z7=7,AA7=4),AND(Z8=7,AA8=4))</formula>
    </cfRule>
  </conditionalFormatting>
  <conditionalFormatting sqref="H11">
    <cfRule type="expression" dxfId="322" priority="11" stopIfTrue="1">
      <formula>OR(AND(Z2=7,AA2=5),AND(Z3=7,AA3=5),AND(Z4=7,AA4=5),AND(Z5=7,AA5=5),AND(Z6=7,AA6=5),AND(Z7=7,AA7=5),AND(Z8=7,AA8=5))</formula>
    </cfRule>
  </conditionalFormatting>
  <conditionalFormatting sqref="G11">
    <cfRule type="expression" dxfId="321" priority="10" stopIfTrue="1">
      <formula>OR(AND(Z2=6,AA2=5),AND(Z3=6,AA3=5),AND(Z4=6,AA4=5),AND(Z5=6,AA5=5),AND(Z6=6,AA6=5),AND(Z7=6,AA7=5))</formula>
    </cfRule>
  </conditionalFormatting>
  <conditionalFormatting sqref="H13">
    <cfRule type="expression" dxfId="320" priority="9" stopIfTrue="1">
      <formula>OR(AND(Z2=7,AA2=3),AND(Z3=7,AA3=3),AND(Z4=7,AA4=3),AND(Z5=7,AA5=3),AND(Z6=7,AA6=3),AND(Z7=7,AA7=3),AND(Z8=7,AA8=3))</formula>
    </cfRule>
  </conditionalFormatting>
  <conditionalFormatting sqref="I12">
    <cfRule type="expression" dxfId="319" priority="8" stopIfTrue="1">
      <formula>OR(AND(Z2=8,AA2=4),AND(Z3=8,AA3=4),AND(Z4=8,AA4=4),AND(Z5=8,AA5=4),AND(Z6=8,AA6=4),AND(Z7=8,AA7=4),AND(Z8=8,AA8=4),AND(Z9=8,AA9=4))</formula>
    </cfRule>
  </conditionalFormatting>
  <conditionalFormatting sqref="I11">
    <cfRule type="expression" dxfId="318" priority="7" stopIfTrue="1">
      <formula>OR(AND(Z2=8,AA2=5),AND(Z3=7,AA3=5),AND(Z4=8,AA4=5),AND(Z5=8,AA5=5),AND(Z6=8,AA6=5),AND(Z7=8,AA7=5),AND(Z8=8,AA8=5),AND(Z9=8,AA9=5))</formula>
    </cfRule>
  </conditionalFormatting>
  <conditionalFormatting sqref="I10">
    <cfRule type="expression" dxfId="317" priority="6">
      <formula>OR(AND(Z2=8,AA2=6),AND(Z3=7,AA3=6),AND(Z4=8,AA4=6),AND(Z5=8,AA5=6),AND(Z6=8,AA6=6),AND(Z7=8,AA7=6),AND(Z8=8,AA8=6),AND(Z9=8,AA9=6))</formula>
    </cfRule>
  </conditionalFormatting>
  <conditionalFormatting sqref="C13">
    <cfRule type="expression" dxfId="316" priority="5">
      <formula>OR(AND(Z2=2,AA2=3),AND(Z3=2,AA3=3))</formula>
    </cfRule>
  </conditionalFormatting>
  <conditionalFormatting sqref="I13">
    <cfRule type="expression" dxfId="315" priority="4">
      <formula>OR(AND(Z2=8,AA2=3),AND(Z3=8,AA3=3),AND(Z4=8,AA4=3),AND(Z5=8,AA5=3),AND(Z6=8,AA6=3),AND(Z7=8,AA7=3),AND(Z8=8,AA8=3),AND(Z9=8,AA9=3))</formula>
    </cfRule>
  </conditionalFormatting>
  <conditionalFormatting sqref="G14">
    <cfRule type="expression" dxfId="314" priority="3">
      <formula>OR(AND(Z2=6,AA2=2),AND(Z3=6,AA3=2),AND(Z4=6,AA4=2),AND(Z5=6,AA5=2),AND(Z6=6,AA6=2),AND(Z7=6,AA7=2))</formula>
    </cfRule>
  </conditionalFormatting>
  <conditionalFormatting sqref="H10">
    <cfRule type="expression" dxfId="313" priority="2">
      <formula>OR(AND(Z2=7,AA2=6),AND(Z3=7,AA3=6),AND(Z4=7,AA4=6),AND(Z5=7,AA5=6),AND(Z6=7,AA6=6),AND(Z7=7,AA7=6),AND(Z8=7,AA8=6))</formula>
    </cfRule>
  </conditionalFormatting>
  <conditionalFormatting sqref="E12">
    <cfRule type="expression" dxfId="312" priority="1">
      <formula>OR(AND(Z2=4,AA2=4),AND(Z3=4,AA3=4),AND(Z4=4,AA4=4),AND(Z5=4,AA5=4))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33B2-0FD3-4B45-AC83-9D6940E93FDE}">
  <dimension ref="A1:AF17"/>
  <sheetViews>
    <sheetView zoomScaleNormal="100" workbookViewId="0">
      <selection activeCell="AH6" sqref="AH6"/>
    </sheetView>
  </sheetViews>
  <sheetFormatPr defaultRowHeight="14.5" x14ac:dyDescent="0.35"/>
  <cols>
    <col min="1" max="1" width="2.7265625" style="1" customWidth="1"/>
    <col min="2" max="22" width="2.7265625" customWidth="1"/>
    <col min="24" max="24" width="7.08984375" customWidth="1"/>
    <col min="25" max="25" width="1.08984375" customWidth="1"/>
    <col min="26" max="26" width="3.7265625" style="5" customWidth="1"/>
    <col min="27" max="27" width="3.36328125" style="5" customWidth="1"/>
    <col min="28" max="28" width="1" customWidth="1"/>
    <col min="29" max="29" width="7.1796875" customWidth="1"/>
    <col min="30" max="30" width="7.26953125" style="4" customWidth="1"/>
    <col min="31" max="31" width="4.453125" style="7" customWidth="1"/>
  </cols>
  <sheetData>
    <row r="1" spans="1:32" x14ac:dyDescent="0.35">
      <c r="A1" s="2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32" x14ac:dyDescent="0.35">
      <c r="A2" s="2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X2" s="8" t="s">
        <v>2</v>
      </c>
      <c r="Y2" s="8" t="s">
        <v>0</v>
      </c>
      <c r="Z2" s="9">
        <v>2</v>
      </c>
      <c r="AA2" s="9">
        <v>1</v>
      </c>
      <c r="AB2" s="8" t="s">
        <v>1</v>
      </c>
      <c r="AD2" s="4" t="s">
        <v>6</v>
      </c>
      <c r="AE2" s="7">
        <f>Z14-Z2</f>
        <v>6</v>
      </c>
    </row>
    <row r="3" spans="1:32" x14ac:dyDescent="0.35">
      <c r="A3" s="2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>
        <v>0</v>
      </c>
      <c r="Y3" s="31" t="s">
        <v>0</v>
      </c>
      <c r="Z3" s="44">
        <f>IF(OR(Z2 &gt;= Z14,Z2=0),0,Z2+1)</f>
        <v>3</v>
      </c>
      <c r="AA3" s="44">
        <f>IF(Z3=0,0,IF(AF7="y tetap",AA2,AA2+1))</f>
        <v>2</v>
      </c>
      <c r="AB3" s="31" t="s">
        <v>1</v>
      </c>
      <c r="AD3" s="4" t="s">
        <v>7</v>
      </c>
      <c r="AE3" s="7">
        <f>AA14-AA2</f>
        <v>5</v>
      </c>
    </row>
    <row r="4" spans="1:32" x14ac:dyDescent="0.35">
      <c r="A4" s="2">
        <v>12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X4">
        <v>1</v>
      </c>
      <c r="Y4" s="31" t="s">
        <v>0</v>
      </c>
      <c r="Z4" s="44">
        <f>IF(OR(Z3 &gt;= Z14,Z3=0),0,Z3+1)</f>
        <v>4</v>
      </c>
      <c r="AA4" s="44">
        <f t="shared" ref="AA4:AA13" si="0">IF(Z4=0,0,IF(AF8="y tetap",AA3,AA3+1))</f>
        <v>3</v>
      </c>
      <c r="AB4" s="31" t="s">
        <v>1</v>
      </c>
      <c r="AD4" s="4" t="s">
        <v>9</v>
      </c>
      <c r="AE4" s="7">
        <f>AE3*2</f>
        <v>10</v>
      </c>
      <c r="AF4" s="12"/>
    </row>
    <row r="5" spans="1:32" x14ac:dyDescent="0.35">
      <c r="A5" s="2">
        <v>11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X5">
        <v>2</v>
      </c>
      <c r="Y5" s="31" t="s">
        <v>0</v>
      </c>
      <c r="Z5" s="44">
        <f>IF(OR(Z4 &gt;= Z14,Z4=0),0,Z4+1)</f>
        <v>5</v>
      </c>
      <c r="AA5" s="44">
        <f t="shared" si="0"/>
        <v>3</v>
      </c>
      <c r="AB5" s="31" t="s">
        <v>1</v>
      </c>
      <c r="AD5" s="4" t="s">
        <v>10</v>
      </c>
      <c r="AE5" s="7">
        <f>2*(AE3-AE2)</f>
        <v>-2</v>
      </c>
      <c r="AF5" s="12"/>
    </row>
    <row r="6" spans="1:32" x14ac:dyDescent="0.35">
      <c r="A6" s="2">
        <v>10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X6">
        <v>3</v>
      </c>
      <c r="Y6" s="31" t="s">
        <v>0</v>
      </c>
      <c r="Z6" s="44">
        <f>IF(OR(Z5 &gt;= Z14,Z5=0),0,Z5+1)</f>
        <v>6</v>
      </c>
      <c r="AA6" s="44">
        <f t="shared" si="0"/>
        <v>4</v>
      </c>
      <c r="AB6" s="31" t="s">
        <v>1</v>
      </c>
    </row>
    <row r="7" spans="1:32" x14ac:dyDescent="0.35">
      <c r="A7" s="2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X7">
        <v>4</v>
      </c>
      <c r="Y7" s="31" t="s">
        <v>0</v>
      </c>
      <c r="Z7" s="44">
        <f>IF(OR(Z6 &gt;= Z14,Z6=0),0,Z6+1)</f>
        <v>7</v>
      </c>
      <c r="AA7" s="44">
        <f t="shared" si="0"/>
        <v>5</v>
      </c>
      <c r="AB7" s="31" t="s">
        <v>1</v>
      </c>
      <c r="AD7" s="4" t="s">
        <v>11</v>
      </c>
      <c r="AE7" s="7">
        <f>2*AE3-AE2</f>
        <v>4</v>
      </c>
      <c r="AF7" t="str">
        <f t="shared" ref="AF7:AF17" si="1">IF(AE7&lt;=0,"y tetap","y+1")</f>
        <v>y+1</v>
      </c>
    </row>
    <row r="8" spans="1:32" x14ac:dyDescent="0.35">
      <c r="A8" s="2">
        <v>8</v>
      </c>
      <c r="B8" s="10"/>
      <c r="C8" s="10"/>
      <c r="D8" s="10"/>
      <c r="E8" s="10"/>
      <c r="F8" s="10"/>
      <c r="G8" s="10"/>
      <c r="H8" s="10"/>
      <c r="I8" s="10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X8">
        <v>5</v>
      </c>
      <c r="Y8" s="31" t="s">
        <v>0</v>
      </c>
      <c r="Z8" s="44">
        <f>IF(OR(Z7 &gt;= Z14,Z7=0),0,Z7+1)</f>
        <v>8</v>
      </c>
      <c r="AA8" s="44">
        <f t="shared" si="0"/>
        <v>6</v>
      </c>
      <c r="AB8" s="31" t="s">
        <v>1</v>
      </c>
      <c r="AD8" s="4">
        <v>1</v>
      </c>
      <c r="AE8" s="7">
        <f>IF(AE7&lt;=0,AE7+AE4,AE7+AE5)</f>
        <v>2</v>
      </c>
      <c r="AF8" t="str">
        <f t="shared" si="1"/>
        <v>y+1</v>
      </c>
    </row>
    <row r="9" spans="1:32" x14ac:dyDescent="0.35">
      <c r="A9" s="2">
        <v>7</v>
      </c>
      <c r="B9" s="10"/>
      <c r="C9" s="10"/>
      <c r="D9" s="10"/>
      <c r="E9" s="10"/>
      <c r="F9" s="10"/>
      <c r="G9" s="10"/>
      <c r="H9" s="10"/>
      <c r="I9" s="1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X9">
        <v>6</v>
      </c>
      <c r="Y9" s="31" t="s">
        <v>0</v>
      </c>
      <c r="Z9" s="44">
        <f>IF(OR(Z8 &gt;= Z14,Z8=0),0,Z8+1)</f>
        <v>0</v>
      </c>
      <c r="AA9" s="44">
        <f t="shared" si="0"/>
        <v>0</v>
      </c>
      <c r="AB9" s="31" t="s">
        <v>1</v>
      </c>
      <c r="AD9" s="4">
        <v>2</v>
      </c>
      <c r="AE9" s="7">
        <f>IF(AE8&lt;=0,AE8+AE4,AE8+AE5)</f>
        <v>0</v>
      </c>
      <c r="AF9" t="str">
        <f t="shared" si="1"/>
        <v>y tetap</v>
      </c>
    </row>
    <row r="10" spans="1:32" x14ac:dyDescent="0.35">
      <c r="A10" s="2">
        <v>6</v>
      </c>
      <c r="B10" s="10"/>
      <c r="C10" s="10"/>
      <c r="D10" s="10"/>
      <c r="E10" s="10"/>
      <c r="F10" s="10"/>
      <c r="G10" s="10"/>
      <c r="H10" s="10"/>
      <c r="I10" s="1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X10">
        <v>7</v>
      </c>
      <c r="Y10" s="31" t="s">
        <v>0</v>
      </c>
      <c r="Z10" s="44">
        <f>IF(OR(Z9 &gt;= Z14,Z9=0),0,Z9+1)</f>
        <v>0</v>
      </c>
      <c r="AA10" s="44">
        <f t="shared" si="0"/>
        <v>0</v>
      </c>
      <c r="AB10" s="31" t="s">
        <v>1</v>
      </c>
      <c r="AD10" s="4">
        <v>3</v>
      </c>
      <c r="AE10" s="7">
        <f>IF(AE9&lt;=0,AE9+AE4,AE9+AE5)</f>
        <v>10</v>
      </c>
      <c r="AF10" t="str">
        <f t="shared" si="1"/>
        <v>y+1</v>
      </c>
    </row>
    <row r="11" spans="1:32" x14ac:dyDescent="0.35">
      <c r="A11" s="2">
        <v>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"/>
      <c r="O11" s="3"/>
      <c r="P11" s="3"/>
      <c r="Q11" s="3"/>
      <c r="R11" s="3"/>
      <c r="S11" s="3"/>
      <c r="T11" s="3"/>
      <c r="U11" s="3"/>
      <c r="V11" s="3"/>
      <c r="X11">
        <v>8</v>
      </c>
      <c r="Y11" s="31" t="s">
        <v>0</v>
      </c>
      <c r="Z11" s="44">
        <f>IF(OR(Z10 &gt;= Z14,Z10=0),0,Z10+1)</f>
        <v>0</v>
      </c>
      <c r="AA11" s="44">
        <f t="shared" si="0"/>
        <v>0</v>
      </c>
      <c r="AB11" s="31" t="s">
        <v>1</v>
      </c>
      <c r="AD11" s="4">
        <v>4</v>
      </c>
      <c r="AE11" s="7">
        <f>IF(AE10&lt;=0,AE10+AE4,AE10+AE5)</f>
        <v>8</v>
      </c>
      <c r="AF11" t="str">
        <f t="shared" si="1"/>
        <v>y+1</v>
      </c>
    </row>
    <row r="12" spans="1:32" x14ac:dyDescent="0.35">
      <c r="A12" s="2">
        <v>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3"/>
      <c r="O12" s="3"/>
      <c r="P12" s="3"/>
      <c r="Q12" s="3"/>
      <c r="R12" s="3"/>
      <c r="S12" s="3"/>
      <c r="T12" s="3"/>
      <c r="U12" s="3"/>
      <c r="V12" s="3"/>
      <c r="X12">
        <v>9</v>
      </c>
      <c r="Y12" s="31" t="s">
        <v>0</v>
      </c>
      <c r="Z12" s="44">
        <f>IF(OR(Z11 &gt;= Z14,Z11=0),0,Z11+1)</f>
        <v>0</v>
      </c>
      <c r="AA12" s="44">
        <f t="shared" si="0"/>
        <v>0</v>
      </c>
      <c r="AB12" s="31" t="s">
        <v>1</v>
      </c>
      <c r="AD12" s="4">
        <v>5</v>
      </c>
      <c r="AE12" s="7">
        <f>IF(AE11&lt;=0,AE11+AE4,AE11+AE5)</f>
        <v>6</v>
      </c>
      <c r="AF12" t="str">
        <f t="shared" si="1"/>
        <v>y+1</v>
      </c>
    </row>
    <row r="13" spans="1:32" x14ac:dyDescent="0.35">
      <c r="A13" s="2">
        <v>3</v>
      </c>
      <c r="B13" s="10"/>
      <c r="C13" s="10"/>
      <c r="D13" s="10"/>
      <c r="E13" s="10"/>
      <c r="F13" s="10"/>
      <c r="G13" s="10"/>
      <c r="H13" s="10"/>
      <c r="I13" s="10"/>
      <c r="J13" s="1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X13">
        <v>10</v>
      </c>
      <c r="Y13" s="31" t="s">
        <v>0</v>
      </c>
      <c r="Z13" s="44">
        <f>IF(OR(Z12 &gt;= Z14,Z12=0),0,Z12+1)</f>
        <v>0</v>
      </c>
      <c r="AA13" s="44">
        <f t="shared" si="0"/>
        <v>0</v>
      </c>
      <c r="AB13" s="31" t="s">
        <v>1</v>
      </c>
      <c r="AD13" s="4">
        <v>6</v>
      </c>
      <c r="AE13" s="7">
        <f>IF(AE12&lt;=0,AE12+AE4,AE12+AE5)</f>
        <v>4</v>
      </c>
      <c r="AF13" t="str">
        <f t="shared" si="1"/>
        <v>y+1</v>
      </c>
    </row>
    <row r="14" spans="1:32" x14ac:dyDescent="0.35">
      <c r="A14" s="2">
        <v>2</v>
      </c>
      <c r="B14" s="10"/>
      <c r="C14" s="41"/>
      <c r="D14" s="10"/>
      <c r="E14" s="10"/>
      <c r="F14" s="10"/>
      <c r="G14" s="10"/>
      <c r="H14" s="10"/>
      <c r="I14" s="10"/>
      <c r="J14" s="1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X14" s="8" t="s">
        <v>3</v>
      </c>
      <c r="Y14" s="8" t="s">
        <v>0</v>
      </c>
      <c r="Z14" s="9">
        <v>8</v>
      </c>
      <c r="AA14" s="9">
        <v>6</v>
      </c>
      <c r="AB14" s="8" t="s">
        <v>1</v>
      </c>
      <c r="AD14" s="4">
        <v>7</v>
      </c>
      <c r="AE14" s="7">
        <f>IF(AE13&lt;=0,AE13+AE4,AE13+AE5)</f>
        <v>2</v>
      </c>
      <c r="AF14" t="str">
        <f t="shared" si="1"/>
        <v>y+1</v>
      </c>
    </row>
    <row r="15" spans="1:32" x14ac:dyDescent="0.35">
      <c r="A15" s="2">
        <v>1</v>
      </c>
      <c r="B15" s="10"/>
      <c r="C15" s="10"/>
      <c r="D15" s="10"/>
      <c r="E15" s="10"/>
      <c r="F15" s="10"/>
      <c r="G15" s="10"/>
      <c r="H15" s="10"/>
      <c r="I15" s="10"/>
      <c r="J15" s="1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AD15" s="4">
        <v>8</v>
      </c>
      <c r="AE15" s="7">
        <f>IF(AE14&lt;=0,AE14+AE4,AE14+AE5)</f>
        <v>0</v>
      </c>
      <c r="AF15" t="str">
        <f t="shared" si="1"/>
        <v>y tetap</v>
      </c>
    </row>
    <row r="16" spans="1:32" x14ac:dyDescent="0.35">
      <c r="A16" s="2">
        <v>0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/>
      <c r="AD16" s="4">
        <v>9</v>
      </c>
      <c r="AE16" s="7">
        <f>IF(AE15&lt;=0,AE15+AE4,AE15+AE5)</f>
        <v>10</v>
      </c>
      <c r="AF16" t="str">
        <f t="shared" si="1"/>
        <v>y+1</v>
      </c>
    </row>
    <row r="17" spans="30:32" x14ac:dyDescent="0.35">
      <c r="AD17" s="4">
        <v>10</v>
      </c>
      <c r="AE17" s="7">
        <f>IF(AE16&lt;=0,AE16+AE4,AE16+AE5)</f>
        <v>8</v>
      </c>
      <c r="AF17" t="str">
        <f t="shared" si="1"/>
        <v>y+1</v>
      </c>
    </row>
  </sheetData>
  <conditionalFormatting sqref="C15">
    <cfRule type="expression" dxfId="386" priority="25" stopIfTrue="1">
      <formula>OR(AND(Z2=2,AA2=1),AND(Z3=2,AA3=1))</formula>
    </cfRule>
  </conditionalFormatting>
  <conditionalFormatting sqref="D15">
    <cfRule type="expression" dxfId="385" priority="24" stopIfTrue="1">
      <formula>OR(AND(Z2=3,AA2=1),AND(Z3=3,AA3=1),AND(Z4=3,AA4=1))</formula>
    </cfRule>
  </conditionalFormatting>
  <conditionalFormatting sqref="E14">
    <cfRule type="expression" dxfId="384" priority="23" stopIfTrue="1">
      <formula>OR(AND(Z2=4,AA2=2),AND(Z3=4,AA3=2),AND(Z4=4,AA4=2),AND(Z5=4,AA5=2))</formula>
    </cfRule>
  </conditionalFormatting>
  <conditionalFormatting sqref="D14">
    <cfRule type="expression" dxfId="383" priority="22" stopIfTrue="1">
      <formula>OR(AND(Z4=3,AA4=2),AND(Z3=3,AA3=2),AND(Z2=3,AA2=2))</formula>
    </cfRule>
  </conditionalFormatting>
  <conditionalFormatting sqref="E13">
    <cfRule type="expression" dxfId="382" priority="21" stopIfTrue="1">
      <formula>OR(AND(Z2=4,AA2=3),AND(Z3=4,AA3=3),AND(Z4=4,AA4=3),AND(Z5=4,AA5=3))</formula>
    </cfRule>
  </conditionalFormatting>
  <conditionalFormatting sqref="F14">
    <cfRule type="expression" dxfId="381" priority="20" stopIfTrue="1">
      <formula>OR(AND(Z2=5,AA2=2),AND(Z3=5,AA3=2),AND(Z4=5,AA4=2),AND(Z5=5,AA5=2),AND(Z6=5,AA6=2),AND(Z7=5,AA7=2),AND(Z8=5,AA8=2),AND(Z9=5,AA9=2),AND(Z10=5,AA10=2),AND(Z$11=5,AA11=2),AND(Z12=5,AA12=2),AND(Z13=5,AA13=2))</formula>
    </cfRule>
  </conditionalFormatting>
  <conditionalFormatting sqref="F13">
    <cfRule type="expression" dxfId="380" priority="19" stopIfTrue="1">
      <formula>OR(AND(Z2=5,AA2=3),AND(Z3=5,AA3=3),AND(Z4=5,AA4=3),AND(Z5=5,AA5=3),AND(Z6=5,AA6=3))</formula>
    </cfRule>
  </conditionalFormatting>
  <conditionalFormatting sqref="B15">
    <cfRule type="expression" dxfId="379" priority="18">
      <formula>AND(Z2=1,AA2=1)</formula>
    </cfRule>
  </conditionalFormatting>
  <conditionalFormatting sqref="G13">
    <cfRule type="expression" dxfId="378" priority="17" stopIfTrue="1">
      <formula>OR(AND(Z2=6,AA2=3),AND(Z3=6,AA3=3),AND(Z4=6,AA4=3),AND(Z5=6,AA5=3),AND(Z6=6,AA6=3),AND(Z7=6,AA7=3))</formula>
    </cfRule>
  </conditionalFormatting>
  <conditionalFormatting sqref="G12">
    <cfRule type="expression" dxfId="377" priority="16" stopIfTrue="1">
      <formula>OR(AND(Z2=6,AA2=4),AND(Z3=6,AA3=4),AND(Z4=6,AA4=4),AND(Z5=6,AA5=4),AND(Z6=6,AA6=4),AND(Z7=6,AA7=4))</formula>
    </cfRule>
  </conditionalFormatting>
  <conditionalFormatting sqref="C14">
    <cfRule type="expression" dxfId="376" priority="15" stopIfTrue="1">
      <formula>OR(AND(Z2=2,AA2=2),AND(Z3=2,AA3=2))</formula>
    </cfRule>
  </conditionalFormatting>
  <conditionalFormatting sqref="D13">
    <cfRule type="expression" dxfId="375" priority="14">
      <formula>OR(AND(Z2=3,AA2=3),AND(Z3=3,AA3=3),AND(Z4=3,AA4=3))</formula>
    </cfRule>
  </conditionalFormatting>
  <conditionalFormatting sqref="F12">
    <cfRule type="expression" dxfId="374" priority="13" stopIfTrue="1">
      <formula>OR(AND(Z2=5,AA2=4),AND(Z3=5,AA3=4),AND(Z4=5,AA4=4),AND(Z5=5,AA5=4),AND(Z6=5,AA6=4))</formula>
    </cfRule>
  </conditionalFormatting>
  <conditionalFormatting sqref="H12">
    <cfRule type="expression" dxfId="373" priority="12" stopIfTrue="1">
      <formula>OR(AND(Z2=7,AA2=4),AND(Z3=7,AA3=4),AND(Z4=7,AA4=4),AND(Z5=7,AA5=4),AND(Z6=7,AA6=4),AND(Z7=7,AA7=4),AND(Z8=7,AA8=4))</formula>
    </cfRule>
  </conditionalFormatting>
  <conditionalFormatting sqref="H11">
    <cfRule type="expression" dxfId="372" priority="11" stopIfTrue="1">
      <formula>OR(AND(Z2=7,AA2=5),AND(Z3=7,AA3=5),AND(Z4=7,AA4=5),AND(Z5=7,AA5=5),AND(Z6=7,AA6=5),AND(Z7=7,AA7=5),AND(Z8=7,AA8=5))</formula>
    </cfRule>
  </conditionalFormatting>
  <conditionalFormatting sqref="G11">
    <cfRule type="expression" dxfId="371" priority="10" stopIfTrue="1">
      <formula>OR(AND(Z2=6,AA2=5),AND(Z3=6,AA3=5),AND(Z4=6,AA4=5),AND(Z5=6,AA5=5),AND(Z6=6,AA6=5),AND(Z7=6,AA7=5))</formula>
    </cfRule>
  </conditionalFormatting>
  <conditionalFormatting sqref="H13">
    <cfRule type="expression" dxfId="370" priority="9" stopIfTrue="1">
      <formula>OR(AND(Z2=7,AA2=3),AND(Z3=7,AA3=3),AND(Z4=7,AA4=3),AND(Z5=7,AA5=3),AND(Z6=7,AA6=3),AND(Z7=7,AA7=3),AND(Z8=7,AA8=3))</formula>
    </cfRule>
  </conditionalFormatting>
  <conditionalFormatting sqref="I12">
    <cfRule type="expression" dxfId="369" priority="8" stopIfTrue="1">
      <formula>OR(AND(Z2=8,AA2=4),AND(Z3=8,AA3=4),AND(Z4=8,AA4=4),AND(Z5=8,AA5=4),AND(Z6=8,AA6=4),AND(Z7=8,AA7=4),AND(Z8=8,AA8=4),AND(Z9=8,AA9=4))</formula>
    </cfRule>
  </conditionalFormatting>
  <conditionalFormatting sqref="I11">
    <cfRule type="expression" dxfId="368" priority="7" stopIfTrue="1">
      <formula>OR(AND(Z2=8,AA2=5),AND(Z3=7,AA3=5),AND(Z4=8,AA4=5),AND(Z5=8,AA5=5),AND(Z6=8,AA6=5),AND(Z7=8,AA7=5),AND(Z8=8,AA8=5),AND(Z9=8,AA9=5))</formula>
    </cfRule>
  </conditionalFormatting>
  <conditionalFormatting sqref="I10">
    <cfRule type="expression" dxfId="367" priority="6">
      <formula>OR(AND(Z2=8,AA2=6),AND(Z3=7,AA3=6),AND(Z4=8,AA4=6),AND(Z5=8,AA5=6),AND(Z6=8,AA6=6),AND(Z7=8,AA7=6),AND(Z8=8,AA8=6),AND(Z9=8,AA9=6))</formula>
    </cfRule>
  </conditionalFormatting>
  <conditionalFormatting sqref="C13">
    <cfRule type="expression" dxfId="366" priority="5">
      <formula>OR(AND(Z2=2,AA2=3),AND(Z3=2,AA3=3))</formula>
    </cfRule>
  </conditionalFormatting>
  <conditionalFormatting sqref="I13">
    <cfRule type="expression" dxfId="365" priority="4">
      <formula>OR(AND(Z2=8,AA2=3),AND(Z3=8,AA3=3),AND(Z4=8,AA4=3),AND(Z5=8,AA5=3),AND(Z6=8,AA6=3),AND(Z7=8,AA7=3),AND(Z8=8,AA8=3),AND(Z9=8,AA9=3))</formula>
    </cfRule>
  </conditionalFormatting>
  <conditionalFormatting sqref="G14">
    <cfRule type="expression" dxfId="364" priority="3">
      <formula>OR(AND(Z2=6,AA2=2),AND(Z3=6,AA3=2),AND(Z4=6,AA4=2),AND(Z5=6,AA5=2),AND(Z6=6,AA6=2),AND(Z7=6,AA7=2))</formula>
    </cfRule>
  </conditionalFormatting>
  <conditionalFormatting sqref="H10">
    <cfRule type="expression" dxfId="363" priority="2">
      <formula>OR(AND(Z2=7,AA2=6),AND(Z3=7,AA3=6),AND(Z4=7,AA4=6),AND(Z5=7,AA5=6),AND(Z6=7,AA6=6),AND(Z7=7,AA7=6),AND(Z8=7,AA8=6))</formula>
    </cfRule>
  </conditionalFormatting>
  <conditionalFormatting sqref="E12">
    <cfRule type="expression" dxfId="362" priority="1">
      <formula>OR(AND(Z2=4,AA2=4),AND(Z3=4,AA3=4),AND(Z4=4,AA4=4),AND(Z5=4,AA5=4))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2DB8-641A-44DA-805D-647BF53A6ECF}">
  <dimension ref="A1:BC34"/>
  <sheetViews>
    <sheetView tabSelected="1" topLeftCell="B4" workbookViewId="0">
      <selection activeCell="AF15" sqref="AF15"/>
    </sheetView>
  </sheetViews>
  <sheetFormatPr defaultRowHeight="14.5" x14ac:dyDescent="0.35"/>
  <cols>
    <col min="1" max="1" width="3.26953125" customWidth="1"/>
    <col min="2" max="15" width="3" customWidth="1"/>
    <col min="16" max="16" width="2.7265625" style="1" customWidth="1"/>
    <col min="17" max="31" width="2.7265625" customWidth="1"/>
    <col min="33" max="33" width="10.36328125" bestFit="1" customWidth="1"/>
    <col min="34" max="34" width="1.08984375" customWidth="1"/>
    <col min="35" max="35" width="3.7265625" style="11" customWidth="1"/>
    <col min="36" max="36" width="3.36328125" style="11" customWidth="1"/>
    <col min="37" max="37" width="1" customWidth="1"/>
    <col min="38" max="38" width="4" customWidth="1"/>
    <col min="39" max="39" width="3.453125" style="4" customWidth="1"/>
    <col min="40" max="40" width="1.1796875" style="7" customWidth="1"/>
    <col min="41" max="41" width="3.54296875" customWidth="1"/>
    <col min="42" max="42" width="1.26953125" customWidth="1"/>
    <col min="43" max="43" width="3.36328125" customWidth="1"/>
    <col min="44" max="44" width="3.54296875" customWidth="1"/>
    <col min="45" max="45" width="1.453125" customWidth="1"/>
    <col min="46" max="46" width="3.36328125" customWidth="1"/>
    <col min="47" max="47" width="1.54296875" customWidth="1"/>
    <col min="48" max="48" width="3.90625" customWidth="1"/>
    <col min="49" max="49" width="3.54296875" customWidth="1"/>
    <col min="50" max="50" width="1.54296875" customWidth="1"/>
    <col min="51" max="51" width="3.81640625" customWidth="1"/>
    <col min="52" max="52" width="1.453125" customWidth="1"/>
    <col min="53" max="53" width="3.6328125" customWidth="1"/>
    <col min="54" max="54" width="3.26953125" customWidth="1"/>
    <col min="55" max="55" width="1.36328125" customWidth="1"/>
  </cols>
  <sheetData>
    <row r="1" spans="1:5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55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">
        <v>14</v>
      </c>
      <c r="Q2" s="30"/>
      <c r="R2" s="30"/>
      <c r="S2" s="30"/>
      <c r="T2" s="30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G2" s="14" t="s">
        <v>12</v>
      </c>
      <c r="AH2" s="8" t="s">
        <v>0</v>
      </c>
      <c r="AI2" s="9">
        <v>0</v>
      </c>
      <c r="AJ2" s="9">
        <v>0</v>
      </c>
      <c r="AK2" s="8" t="s">
        <v>1</v>
      </c>
    </row>
    <row r="3" spans="1:5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">
        <v>13</v>
      </c>
      <c r="Q3" s="3"/>
      <c r="R3" s="3"/>
      <c r="S3" s="3"/>
      <c r="T3" s="3"/>
      <c r="U3" s="30"/>
      <c r="V3" s="30"/>
      <c r="W3" s="3"/>
      <c r="X3" s="3"/>
      <c r="Y3" s="3"/>
      <c r="Z3" s="3"/>
      <c r="AA3" s="3"/>
      <c r="AB3" s="3"/>
      <c r="AC3" s="3"/>
      <c r="AD3" s="3"/>
      <c r="AE3" s="3"/>
      <c r="AF3" s="4"/>
      <c r="AG3" s="19" t="s">
        <v>13</v>
      </c>
      <c r="AH3" s="20" t="s">
        <v>0</v>
      </c>
      <c r="AI3" s="21" t="s">
        <v>16</v>
      </c>
      <c r="AJ3" s="21">
        <v>0</v>
      </c>
      <c r="AK3" s="20" t="s">
        <v>1</v>
      </c>
    </row>
    <row r="4" spans="1:55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">
        <v>12</v>
      </c>
      <c r="Q4" s="3"/>
      <c r="R4" s="3"/>
      <c r="S4" s="3"/>
      <c r="T4" s="3"/>
      <c r="U4" s="3"/>
      <c r="V4" s="3"/>
      <c r="W4" s="30"/>
      <c r="X4" s="30"/>
      <c r="Y4" s="3"/>
      <c r="Z4" s="3"/>
      <c r="AA4" s="3"/>
      <c r="AB4" s="3"/>
      <c r="AC4" s="3"/>
      <c r="AD4" s="3"/>
      <c r="AE4" s="3"/>
      <c r="AG4" s="24" t="s">
        <v>18</v>
      </c>
      <c r="AH4" s="25">
        <f>AI6*2</f>
        <v>16</v>
      </c>
      <c r="AI4" s="26">
        <f>AI6*2</f>
        <v>16</v>
      </c>
      <c r="AJ4" s="26"/>
      <c r="AK4" s="27"/>
      <c r="AO4" s="12"/>
    </row>
    <row r="5" spans="1:55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">
        <v>11</v>
      </c>
      <c r="Q5" s="3"/>
      <c r="R5" s="3"/>
      <c r="S5" s="3"/>
      <c r="T5" s="3"/>
      <c r="U5" s="3"/>
      <c r="V5" s="3"/>
      <c r="W5" s="3"/>
      <c r="X5" s="3"/>
      <c r="Y5" s="30"/>
      <c r="Z5" s="3"/>
      <c r="AA5" s="3"/>
      <c r="AB5" s="3"/>
      <c r="AC5" s="3"/>
      <c r="AD5" s="3"/>
      <c r="AE5" s="3"/>
      <c r="AG5" s="24" t="s">
        <v>19</v>
      </c>
      <c r="AH5" s="25">
        <f>AJ3</f>
        <v>0</v>
      </c>
      <c r="AI5" s="26">
        <f>AJ3*2</f>
        <v>0</v>
      </c>
      <c r="AJ5" s="26"/>
      <c r="AK5" s="27"/>
      <c r="AO5" s="12"/>
    </row>
    <row r="6" spans="1:55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54"/>
      <c r="N6" s="54"/>
      <c r="O6" s="54"/>
      <c r="P6" s="2">
        <v>10</v>
      </c>
      <c r="Q6" s="53"/>
      <c r="R6" s="53"/>
      <c r="S6" s="53"/>
      <c r="T6" s="3"/>
      <c r="U6" s="3"/>
      <c r="V6" s="3"/>
      <c r="W6" s="3"/>
      <c r="X6" s="3"/>
      <c r="Y6" s="3"/>
      <c r="Z6" s="16"/>
      <c r="AA6" s="3"/>
      <c r="AB6" s="3"/>
      <c r="AC6" s="3"/>
      <c r="AD6" s="3"/>
      <c r="AE6" s="3"/>
      <c r="AG6" s="17" t="s">
        <v>14</v>
      </c>
      <c r="AH6" s="18" t="s">
        <v>15</v>
      </c>
      <c r="AI6" s="38">
        <v>8</v>
      </c>
      <c r="AJ6" s="38"/>
      <c r="AK6" s="18" t="s">
        <v>15</v>
      </c>
    </row>
    <row r="7" spans="1:55" x14ac:dyDescent="0.35">
      <c r="A7" s="22"/>
      <c r="B7" s="22"/>
      <c r="C7" s="22"/>
      <c r="D7" s="22"/>
      <c r="E7" s="22"/>
      <c r="F7" s="22"/>
      <c r="G7" s="22"/>
      <c r="H7" s="22"/>
      <c r="I7" s="22"/>
      <c r="J7" s="22"/>
      <c r="K7" s="54"/>
      <c r="L7" s="54"/>
      <c r="M7" s="52"/>
      <c r="N7" s="52"/>
      <c r="O7" s="52"/>
      <c r="P7" s="2">
        <v>9</v>
      </c>
      <c r="Q7" s="47"/>
      <c r="R7" s="47"/>
      <c r="S7" s="47"/>
      <c r="T7" s="53"/>
      <c r="U7" s="53"/>
      <c r="V7" s="3"/>
      <c r="W7" s="3"/>
      <c r="X7" s="13"/>
      <c r="Y7" s="13"/>
      <c r="Z7" s="3"/>
      <c r="AA7" s="16"/>
      <c r="AB7" s="3"/>
      <c r="AC7" s="3"/>
      <c r="AD7" s="3"/>
      <c r="AE7" s="3"/>
    </row>
    <row r="8" spans="1:55" x14ac:dyDescent="0.35">
      <c r="A8" s="22"/>
      <c r="B8" s="22"/>
      <c r="C8" s="22"/>
      <c r="D8" s="22"/>
      <c r="E8" s="22"/>
      <c r="F8" s="22"/>
      <c r="G8" s="22"/>
      <c r="H8" s="22"/>
      <c r="I8" s="22"/>
      <c r="J8" s="54"/>
      <c r="K8" s="52"/>
      <c r="L8" s="52"/>
      <c r="M8" s="51"/>
      <c r="N8" s="51"/>
      <c r="O8" s="51"/>
      <c r="P8" s="2">
        <v>8</v>
      </c>
      <c r="Q8" s="50"/>
      <c r="R8" s="50"/>
      <c r="S8" s="50"/>
      <c r="T8" s="47"/>
      <c r="U8" s="47"/>
      <c r="V8" s="53"/>
      <c r="W8" s="3"/>
      <c r="X8" s="13"/>
      <c r="Y8" s="13"/>
      <c r="Z8" s="3"/>
      <c r="AA8" s="3"/>
      <c r="AB8" s="16"/>
      <c r="AC8" s="3"/>
      <c r="AD8" s="3"/>
      <c r="AE8" s="3"/>
      <c r="AK8" s="39" t="s">
        <v>20</v>
      </c>
      <c r="AL8" s="39"/>
      <c r="AM8" s="39"/>
      <c r="AN8" s="39"/>
      <c r="AO8" s="39"/>
      <c r="AP8" s="39"/>
      <c r="AQ8" s="39"/>
      <c r="AR8" s="39"/>
      <c r="AS8" s="39"/>
      <c r="AU8" s="39" t="s">
        <v>21</v>
      </c>
      <c r="AV8" s="39"/>
      <c r="AW8" s="39"/>
      <c r="AX8" s="39"/>
      <c r="AY8" s="39"/>
      <c r="AZ8" s="39"/>
      <c r="BA8" s="39"/>
      <c r="BB8" s="39"/>
      <c r="BC8" s="39"/>
    </row>
    <row r="9" spans="1:55" x14ac:dyDescent="0.35">
      <c r="A9" s="22"/>
      <c r="B9" s="22"/>
      <c r="C9" s="22"/>
      <c r="D9" s="22"/>
      <c r="E9" s="22"/>
      <c r="F9" s="22"/>
      <c r="G9" s="22"/>
      <c r="H9" s="22"/>
      <c r="I9" s="54"/>
      <c r="J9" s="52"/>
      <c r="K9" s="22"/>
      <c r="L9" s="51"/>
      <c r="M9" s="58"/>
      <c r="N9" s="58"/>
      <c r="O9" s="58"/>
      <c r="P9" s="2">
        <v>7</v>
      </c>
      <c r="Q9" s="16"/>
      <c r="R9" s="16"/>
      <c r="S9" s="16"/>
      <c r="T9" s="50"/>
      <c r="U9" s="3"/>
      <c r="V9" s="47"/>
      <c r="W9" s="53"/>
      <c r="X9" s="3"/>
      <c r="Y9" s="3"/>
      <c r="Z9" s="3"/>
      <c r="AA9" s="3"/>
      <c r="AB9" s="16"/>
      <c r="AC9" s="3"/>
      <c r="AD9" s="3"/>
      <c r="AE9" s="3"/>
      <c r="AK9" s="8" t="s">
        <v>0</v>
      </c>
      <c r="AL9" s="33" t="s">
        <v>16</v>
      </c>
      <c r="AM9" s="33" t="s">
        <v>22</v>
      </c>
      <c r="AN9" s="33" t="s">
        <v>1</v>
      </c>
      <c r="AP9" s="8" t="s">
        <v>0</v>
      </c>
      <c r="AQ9" s="8" t="s">
        <v>22</v>
      </c>
      <c r="AR9" s="33" t="s">
        <v>16</v>
      </c>
      <c r="AS9" s="8" t="s">
        <v>1</v>
      </c>
      <c r="AU9" s="8" t="s">
        <v>0</v>
      </c>
      <c r="AV9" s="34" t="s">
        <v>23</v>
      </c>
      <c r="AW9" s="33" t="s">
        <v>22</v>
      </c>
      <c r="AX9" s="33" t="s">
        <v>1</v>
      </c>
      <c r="AZ9" s="8" t="s">
        <v>0</v>
      </c>
      <c r="BA9" s="8" t="s">
        <v>22</v>
      </c>
      <c r="BB9" s="34" t="s">
        <v>23</v>
      </c>
      <c r="BC9" s="8" t="s">
        <v>1</v>
      </c>
    </row>
    <row r="10" spans="1:55" x14ac:dyDescent="0.35">
      <c r="A10" s="22"/>
      <c r="B10" s="22"/>
      <c r="C10" s="22"/>
      <c r="D10" s="22"/>
      <c r="E10" s="22"/>
      <c r="F10" s="22"/>
      <c r="G10" s="22"/>
      <c r="H10" s="54"/>
      <c r="I10" s="52"/>
      <c r="J10" s="22"/>
      <c r="K10" s="51"/>
      <c r="L10" s="58"/>
      <c r="M10" s="22"/>
      <c r="N10" s="49"/>
      <c r="O10" s="49"/>
      <c r="P10" s="2">
        <v>6</v>
      </c>
      <c r="Q10" s="6"/>
      <c r="R10" s="6"/>
      <c r="S10" s="3"/>
      <c r="T10" s="16"/>
      <c r="U10" s="50"/>
      <c r="V10" s="13"/>
      <c r="W10" s="47"/>
      <c r="X10" s="53"/>
      <c r="Y10" s="3"/>
      <c r="Z10" s="3"/>
      <c r="AA10" s="3"/>
      <c r="AB10" s="3"/>
      <c r="AC10" s="16"/>
      <c r="AD10" s="3"/>
      <c r="AE10" s="3"/>
      <c r="AG10" s="4" t="s">
        <v>17</v>
      </c>
      <c r="AI10" s="11">
        <f>1-AI6</f>
        <v>-7</v>
      </c>
      <c r="AK10" s="20" t="s">
        <v>0</v>
      </c>
      <c r="AL10" s="28">
        <f>IF(AI10&lt;0,AI6,AI6-1)</f>
        <v>8</v>
      </c>
      <c r="AM10" s="28">
        <f>AJ3+1</f>
        <v>1</v>
      </c>
      <c r="AN10" s="29" t="s">
        <v>1</v>
      </c>
      <c r="AP10" s="31" t="s">
        <v>0</v>
      </c>
      <c r="AQ10" s="32">
        <f>AM10</f>
        <v>1</v>
      </c>
      <c r="AR10" s="32">
        <f>AL10</f>
        <v>8</v>
      </c>
      <c r="AS10" s="31" t="s">
        <v>1</v>
      </c>
      <c r="AU10" s="35" t="s">
        <v>0</v>
      </c>
      <c r="AV10" s="36">
        <f>AL10*-1</f>
        <v>-8</v>
      </c>
      <c r="AW10" s="36">
        <f>AM10</f>
        <v>1</v>
      </c>
      <c r="AX10" s="35" t="s">
        <v>1</v>
      </c>
      <c r="AZ10" s="35" t="s">
        <v>0</v>
      </c>
      <c r="BA10" s="36">
        <f>AQ10</f>
        <v>1</v>
      </c>
      <c r="BB10" s="36">
        <f>AV10</f>
        <v>-8</v>
      </c>
      <c r="BC10" s="35" t="s">
        <v>1</v>
      </c>
    </row>
    <row r="11" spans="1:55" x14ac:dyDescent="0.35">
      <c r="A11" s="22"/>
      <c r="B11" s="22"/>
      <c r="C11" s="22"/>
      <c r="D11" s="22"/>
      <c r="E11" s="22"/>
      <c r="F11" s="22"/>
      <c r="G11" s="54"/>
      <c r="H11" s="52"/>
      <c r="I11" s="22"/>
      <c r="J11" s="51"/>
      <c r="K11" s="58"/>
      <c r="L11" s="49"/>
      <c r="M11" s="49"/>
      <c r="N11" s="57"/>
      <c r="O11" s="57"/>
      <c r="P11" s="2">
        <v>5</v>
      </c>
      <c r="Q11" s="46"/>
      <c r="R11" s="46"/>
      <c r="S11" s="6"/>
      <c r="T11" s="6"/>
      <c r="U11" s="16"/>
      <c r="V11" s="50"/>
      <c r="W11" s="13"/>
      <c r="X11" s="47"/>
      <c r="Y11" s="53"/>
      <c r="Z11" s="13"/>
      <c r="AA11" s="3"/>
      <c r="AB11" s="3"/>
      <c r="AC11" s="16"/>
      <c r="AD11" s="3"/>
      <c r="AE11" s="3"/>
      <c r="AI11" s="11">
        <f>IF(AI10&lt;0,AI10+(AM11*2+1),AI10+(AM11*2+1)-AL11*2)</f>
        <v>-2</v>
      </c>
      <c r="AK11" s="20" t="s">
        <v>0</v>
      </c>
      <c r="AL11" s="28">
        <f>IF(AM10+1&gt;=AL10,0,IF(AI10&lt;0,AL10,AL10-1))</f>
        <v>8</v>
      </c>
      <c r="AM11" s="28">
        <f>IF(AM10+1&gt;=AL10,0,AM10+1)</f>
        <v>2</v>
      </c>
      <c r="AN11" s="29" t="s">
        <v>1</v>
      </c>
      <c r="AP11" s="31" t="s">
        <v>0</v>
      </c>
      <c r="AQ11" s="32">
        <f t="shared" ref="AQ11:AQ20" si="0">AM11</f>
        <v>2</v>
      </c>
      <c r="AR11" s="32">
        <f t="shared" ref="AR11:AR20" si="1">AL11</f>
        <v>8</v>
      </c>
      <c r="AS11" s="31" t="s">
        <v>1</v>
      </c>
      <c r="AU11" s="35" t="s">
        <v>0</v>
      </c>
      <c r="AV11" s="36">
        <f t="shared" ref="AV11:AV20" si="2">AL11*-1</f>
        <v>-8</v>
      </c>
      <c r="AW11" s="36">
        <f t="shared" ref="AW11:AW20" si="3">AM11</f>
        <v>2</v>
      </c>
      <c r="AX11" s="35" t="s">
        <v>1</v>
      </c>
      <c r="AZ11" s="35" t="s">
        <v>0</v>
      </c>
      <c r="BA11" s="36">
        <f t="shared" ref="BA11:BA20" si="4">AQ11</f>
        <v>2</v>
      </c>
      <c r="BB11" s="36">
        <f t="shared" ref="BB11:BB20" si="5">AV11</f>
        <v>-8</v>
      </c>
      <c r="BC11" s="35" t="s">
        <v>1</v>
      </c>
    </row>
    <row r="12" spans="1:55" x14ac:dyDescent="0.35">
      <c r="A12" s="22"/>
      <c r="B12" s="22"/>
      <c r="C12" s="22"/>
      <c r="D12" s="22"/>
      <c r="E12" s="22"/>
      <c r="F12" s="22"/>
      <c r="G12" s="54"/>
      <c r="H12" s="52"/>
      <c r="I12" s="51"/>
      <c r="J12" s="58"/>
      <c r="K12" s="49"/>
      <c r="L12" s="22"/>
      <c r="M12" s="57"/>
      <c r="N12" s="48"/>
      <c r="O12" s="48"/>
      <c r="P12" s="2">
        <v>4</v>
      </c>
      <c r="Q12" s="45"/>
      <c r="R12" s="45"/>
      <c r="S12" s="46"/>
      <c r="T12" s="10"/>
      <c r="U12" s="6"/>
      <c r="V12" s="16"/>
      <c r="W12" s="50"/>
      <c r="X12" s="47"/>
      <c r="Y12" s="53"/>
      <c r="Z12" s="13"/>
      <c r="AA12" s="3"/>
      <c r="AB12" s="3"/>
      <c r="AC12" s="3"/>
      <c r="AD12" s="16"/>
      <c r="AE12" s="3"/>
      <c r="AI12" s="11">
        <f t="shared" ref="AI12:AI20" si="6">IF(AI11&lt;0,AI11+(AM12*2+1),AI11+(AM12*2+1)-AL12*2)</f>
        <v>5</v>
      </c>
      <c r="AK12" s="20" t="s">
        <v>0</v>
      </c>
      <c r="AL12" s="28">
        <f t="shared" ref="AL12:AL20" si="7">IF(AM11+1&gt;=AL11,0,IF(AI11&lt;0,AL11,AL11-1))</f>
        <v>8</v>
      </c>
      <c r="AM12" s="28">
        <f t="shared" ref="AM12:AM20" si="8">IF(AM11+1&gt;=AL11,0,AM11+1)</f>
        <v>3</v>
      </c>
      <c r="AN12" s="29" t="s">
        <v>1</v>
      </c>
      <c r="AP12" s="31" t="s">
        <v>0</v>
      </c>
      <c r="AQ12" s="32">
        <f t="shared" si="0"/>
        <v>3</v>
      </c>
      <c r="AR12" s="32">
        <f t="shared" si="1"/>
        <v>8</v>
      </c>
      <c r="AS12" s="31" t="s">
        <v>1</v>
      </c>
      <c r="AU12" s="35" t="s">
        <v>0</v>
      </c>
      <c r="AV12" s="36">
        <f t="shared" si="2"/>
        <v>-8</v>
      </c>
      <c r="AW12" s="36">
        <f t="shared" si="3"/>
        <v>3</v>
      </c>
      <c r="AX12" s="35" t="s">
        <v>1</v>
      </c>
      <c r="AZ12" s="35" t="s">
        <v>0</v>
      </c>
      <c r="BA12" s="36">
        <f t="shared" si="4"/>
        <v>3</v>
      </c>
      <c r="BB12" s="36">
        <f t="shared" si="5"/>
        <v>-8</v>
      </c>
      <c r="BC12" s="35" t="s">
        <v>1</v>
      </c>
    </row>
    <row r="13" spans="1:55" x14ac:dyDescent="0.35">
      <c r="A13" s="22"/>
      <c r="B13" s="22"/>
      <c r="C13" s="22"/>
      <c r="D13" s="22"/>
      <c r="E13" s="22"/>
      <c r="F13" s="54"/>
      <c r="G13" s="52"/>
      <c r="H13" s="51"/>
      <c r="I13" s="58"/>
      <c r="J13" s="22"/>
      <c r="K13" s="49"/>
      <c r="L13" s="57"/>
      <c r="M13" s="48"/>
      <c r="N13" s="55"/>
      <c r="O13" s="55"/>
      <c r="P13" s="2">
        <v>3</v>
      </c>
      <c r="Q13" s="15"/>
      <c r="R13" s="15"/>
      <c r="S13" s="45"/>
      <c r="T13" s="46"/>
      <c r="U13" s="6"/>
      <c r="V13" s="13"/>
      <c r="W13" s="16"/>
      <c r="X13" s="50"/>
      <c r="Y13" s="47"/>
      <c r="Z13" s="53"/>
      <c r="AA13" s="3"/>
      <c r="AB13" s="3"/>
      <c r="AC13" s="3"/>
      <c r="AD13" s="16"/>
      <c r="AE13" s="3"/>
      <c r="AI13" s="11">
        <f t="shared" si="6"/>
        <v>0</v>
      </c>
      <c r="AK13" s="20" t="s">
        <v>0</v>
      </c>
      <c r="AL13" s="28">
        <f t="shared" si="7"/>
        <v>7</v>
      </c>
      <c r="AM13" s="28">
        <f t="shared" si="8"/>
        <v>4</v>
      </c>
      <c r="AN13" s="29" t="s">
        <v>1</v>
      </c>
      <c r="AP13" s="31" t="s">
        <v>0</v>
      </c>
      <c r="AQ13" s="32">
        <f t="shared" si="0"/>
        <v>4</v>
      </c>
      <c r="AR13" s="32">
        <f t="shared" si="1"/>
        <v>7</v>
      </c>
      <c r="AS13" s="31" t="s">
        <v>1</v>
      </c>
      <c r="AU13" s="35" t="s">
        <v>0</v>
      </c>
      <c r="AV13" s="36">
        <f t="shared" si="2"/>
        <v>-7</v>
      </c>
      <c r="AW13" s="36">
        <f t="shared" si="3"/>
        <v>4</v>
      </c>
      <c r="AX13" s="35" t="s">
        <v>1</v>
      </c>
      <c r="AZ13" s="35" t="s">
        <v>0</v>
      </c>
      <c r="BA13" s="36">
        <f t="shared" si="4"/>
        <v>4</v>
      </c>
      <c r="BB13" s="36">
        <f t="shared" si="5"/>
        <v>-7</v>
      </c>
      <c r="BC13" s="35" t="s">
        <v>1</v>
      </c>
    </row>
    <row r="14" spans="1:55" x14ac:dyDescent="0.35">
      <c r="A14" s="22"/>
      <c r="B14" s="22"/>
      <c r="C14" s="22"/>
      <c r="D14" s="22"/>
      <c r="E14" s="22"/>
      <c r="F14" s="54"/>
      <c r="G14" s="52"/>
      <c r="H14" s="51"/>
      <c r="I14" s="58"/>
      <c r="J14" s="49"/>
      <c r="K14" s="57"/>
      <c r="L14" s="48"/>
      <c r="M14" s="55"/>
      <c r="N14" s="22"/>
      <c r="O14" s="56"/>
      <c r="P14" s="2">
        <v>2</v>
      </c>
      <c r="Q14" s="2"/>
      <c r="R14" s="10"/>
      <c r="S14" s="15"/>
      <c r="T14" s="45"/>
      <c r="U14" s="46"/>
      <c r="V14" s="6"/>
      <c r="W14" s="16"/>
      <c r="X14" s="50"/>
      <c r="Y14" s="47"/>
      <c r="Z14" s="53"/>
      <c r="AA14" s="3"/>
      <c r="AB14" s="3"/>
      <c r="AC14" s="3"/>
      <c r="AD14" s="16"/>
      <c r="AE14" s="3"/>
      <c r="AI14" s="11">
        <f t="shared" si="6"/>
        <v>-1</v>
      </c>
      <c r="AK14" s="20" t="s">
        <v>0</v>
      </c>
      <c r="AL14" s="28">
        <f t="shared" si="7"/>
        <v>6</v>
      </c>
      <c r="AM14" s="28">
        <f t="shared" si="8"/>
        <v>5</v>
      </c>
      <c r="AN14" s="29" t="s">
        <v>1</v>
      </c>
      <c r="AP14" s="31" t="s">
        <v>0</v>
      </c>
      <c r="AQ14" s="32">
        <f t="shared" si="0"/>
        <v>5</v>
      </c>
      <c r="AR14" s="32">
        <f t="shared" si="1"/>
        <v>6</v>
      </c>
      <c r="AS14" s="31" t="s">
        <v>1</v>
      </c>
      <c r="AU14" s="35" t="s">
        <v>0</v>
      </c>
      <c r="AV14" s="36">
        <f t="shared" si="2"/>
        <v>-6</v>
      </c>
      <c r="AW14" s="36">
        <f t="shared" si="3"/>
        <v>5</v>
      </c>
      <c r="AX14" s="35" t="s">
        <v>1</v>
      </c>
      <c r="AZ14" s="35" t="s">
        <v>0</v>
      </c>
      <c r="BA14" s="36">
        <f t="shared" si="4"/>
        <v>5</v>
      </c>
      <c r="BB14" s="36">
        <f t="shared" si="5"/>
        <v>-6</v>
      </c>
      <c r="BC14" s="35" t="s">
        <v>1</v>
      </c>
    </row>
    <row r="15" spans="1:55" x14ac:dyDescent="0.35">
      <c r="A15" s="22"/>
      <c r="B15" s="22"/>
      <c r="C15" s="22"/>
      <c r="D15" s="22"/>
      <c r="E15" s="22"/>
      <c r="F15" s="54"/>
      <c r="G15" s="52"/>
      <c r="H15" s="51"/>
      <c r="I15" s="58"/>
      <c r="J15" s="49"/>
      <c r="K15" s="57"/>
      <c r="L15" s="48"/>
      <c r="M15" s="55"/>
      <c r="N15" s="56"/>
      <c r="O15" s="22"/>
      <c r="P15" s="2">
        <v>1</v>
      </c>
      <c r="Q15" s="10"/>
      <c r="R15" s="2"/>
      <c r="S15" s="15"/>
      <c r="T15" s="45"/>
      <c r="U15" s="46"/>
      <c r="V15" s="6"/>
      <c r="W15" s="16"/>
      <c r="X15" s="50"/>
      <c r="Y15" s="47"/>
      <c r="Z15" s="53"/>
      <c r="AA15" s="3"/>
      <c r="AB15" s="3"/>
      <c r="AC15" s="3"/>
      <c r="AD15" s="16"/>
      <c r="AE15" s="3"/>
      <c r="AI15" s="11">
        <f t="shared" si="6"/>
        <v>0</v>
      </c>
      <c r="AK15" s="20" t="s">
        <v>0</v>
      </c>
      <c r="AL15" s="28">
        <f t="shared" si="7"/>
        <v>0</v>
      </c>
      <c r="AM15" s="28">
        <f t="shared" si="8"/>
        <v>0</v>
      </c>
      <c r="AN15" s="29" t="s">
        <v>1</v>
      </c>
      <c r="AP15" s="31" t="s">
        <v>0</v>
      </c>
      <c r="AQ15" s="32">
        <f t="shared" si="0"/>
        <v>0</v>
      </c>
      <c r="AR15" s="32">
        <f t="shared" si="1"/>
        <v>0</v>
      </c>
      <c r="AS15" s="31" t="s">
        <v>1</v>
      </c>
      <c r="AU15" s="35" t="s">
        <v>0</v>
      </c>
      <c r="AV15" s="36">
        <f t="shared" si="2"/>
        <v>0</v>
      </c>
      <c r="AW15" s="36">
        <f t="shared" si="3"/>
        <v>0</v>
      </c>
      <c r="AX15" s="35" t="s">
        <v>1</v>
      </c>
      <c r="AZ15" s="35" t="s">
        <v>0</v>
      </c>
      <c r="BA15" s="36">
        <f t="shared" si="4"/>
        <v>0</v>
      </c>
      <c r="BB15" s="36">
        <f t="shared" si="5"/>
        <v>0</v>
      </c>
      <c r="BC15" s="35" t="s">
        <v>1</v>
      </c>
    </row>
    <row r="16" spans="1:55" x14ac:dyDescent="0.35">
      <c r="A16" s="2">
        <v>-15</v>
      </c>
      <c r="B16" s="2">
        <v>-14</v>
      </c>
      <c r="C16" s="2">
        <v>-13</v>
      </c>
      <c r="D16" s="2">
        <v>-12</v>
      </c>
      <c r="E16" s="2">
        <v>-11</v>
      </c>
      <c r="F16" s="2">
        <v>-10</v>
      </c>
      <c r="G16" s="2">
        <v>-9</v>
      </c>
      <c r="H16" s="2">
        <v>-8</v>
      </c>
      <c r="I16" s="2">
        <v>-7</v>
      </c>
      <c r="J16" s="2">
        <v>-6</v>
      </c>
      <c r="K16" s="2">
        <v>-5</v>
      </c>
      <c r="L16" s="2">
        <v>-4</v>
      </c>
      <c r="M16" s="2">
        <v>-3</v>
      </c>
      <c r="N16" s="2">
        <v>-2</v>
      </c>
      <c r="O16" s="2">
        <v>-1</v>
      </c>
      <c r="P16" s="6">
        <v>0</v>
      </c>
      <c r="Q16" s="2">
        <v>1</v>
      </c>
      <c r="R16" s="2">
        <v>2</v>
      </c>
      <c r="S16" s="2">
        <v>3</v>
      </c>
      <c r="T16" s="2">
        <v>4</v>
      </c>
      <c r="U16" s="2">
        <v>5</v>
      </c>
      <c r="V16" s="2">
        <v>6</v>
      </c>
      <c r="W16" s="2">
        <v>7</v>
      </c>
      <c r="X16" s="2">
        <v>8</v>
      </c>
      <c r="Y16" s="2">
        <v>9</v>
      </c>
      <c r="Z16" s="43">
        <v>10</v>
      </c>
      <c r="AA16" s="2">
        <v>11</v>
      </c>
      <c r="AB16" s="2">
        <v>12</v>
      </c>
      <c r="AC16" s="2">
        <v>13</v>
      </c>
      <c r="AD16" s="2">
        <v>14</v>
      </c>
      <c r="AE16" s="2">
        <v>15</v>
      </c>
      <c r="AI16" s="11">
        <f t="shared" si="6"/>
        <v>1</v>
      </c>
      <c r="AK16" s="20" t="s">
        <v>0</v>
      </c>
      <c r="AL16" s="28">
        <f t="shared" si="7"/>
        <v>0</v>
      </c>
      <c r="AM16" s="28">
        <f t="shared" si="8"/>
        <v>0</v>
      </c>
      <c r="AN16" s="29" t="s">
        <v>1</v>
      </c>
      <c r="AP16" s="31" t="s">
        <v>0</v>
      </c>
      <c r="AQ16" s="32">
        <f t="shared" si="0"/>
        <v>0</v>
      </c>
      <c r="AR16" s="32">
        <f t="shared" si="1"/>
        <v>0</v>
      </c>
      <c r="AS16" s="31" t="s">
        <v>1</v>
      </c>
      <c r="AU16" s="35" t="s">
        <v>0</v>
      </c>
      <c r="AV16" s="36">
        <f t="shared" si="2"/>
        <v>0</v>
      </c>
      <c r="AW16" s="36">
        <f t="shared" si="3"/>
        <v>0</v>
      </c>
      <c r="AX16" s="35" t="s">
        <v>1</v>
      </c>
      <c r="AZ16" s="35" t="s">
        <v>0</v>
      </c>
      <c r="BA16" s="36">
        <f t="shared" si="4"/>
        <v>0</v>
      </c>
      <c r="BB16" s="36">
        <f t="shared" si="5"/>
        <v>0</v>
      </c>
      <c r="BC16" s="35" t="s">
        <v>1</v>
      </c>
    </row>
    <row r="17" spans="1:55" x14ac:dyDescent="0.35">
      <c r="A17" s="22"/>
      <c r="B17" s="22"/>
      <c r="C17" s="22"/>
      <c r="D17" s="22"/>
      <c r="E17" s="22"/>
      <c r="F17" s="54"/>
      <c r="G17" s="52"/>
      <c r="H17" s="51"/>
      <c r="I17" s="58"/>
      <c r="J17" s="49"/>
      <c r="K17" s="57"/>
      <c r="L17" s="48"/>
      <c r="M17" s="55"/>
      <c r="N17" s="56"/>
      <c r="O17" s="22"/>
      <c r="P17" s="2">
        <v>-1</v>
      </c>
      <c r="Q17" s="22"/>
      <c r="R17" s="56"/>
      <c r="S17" s="55"/>
      <c r="T17" s="48"/>
      <c r="U17" s="57"/>
      <c r="V17" s="49"/>
      <c r="W17" s="58"/>
      <c r="X17" s="51"/>
      <c r="Y17" s="52"/>
      <c r="Z17" s="54"/>
      <c r="AA17" s="22"/>
      <c r="AB17" s="22"/>
      <c r="AC17" s="22"/>
      <c r="AD17" s="22"/>
      <c r="AE17" s="22"/>
      <c r="AI17" s="11">
        <f t="shared" si="6"/>
        <v>2</v>
      </c>
      <c r="AK17" s="20" t="s">
        <v>0</v>
      </c>
      <c r="AL17" s="28">
        <f t="shared" si="7"/>
        <v>0</v>
      </c>
      <c r="AM17" s="28">
        <f t="shared" si="8"/>
        <v>0</v>
      </c>
      <c r="AN17" s="29" t="s">
        <v>1</v>
      </c>
      <c r="AP17" s="31" t="s">
        <v>0</v>
      </c>
      <c r="AQ17" s="32">
        <f t="shared" si="0"/>
        <v>0</v>
      </c>
      <c r="AR17" s="32">
        <f t="shared" si="1"/>
        <v>0</v>
      </c>
      <c r="AS17" s="31" t="s">
        <v>1</v>
      </c>
      <c r="AU17" s="35" t="s">
        <v>0</v>
      </c>
      <c r="AV17" s="36">
        <f t="shared" si="2"/>
        <v>0</v>
      </c>
      <c r="AW17" s="36">
        <f t="shared" si="3"/>
        <v>0</v>
      </c>
      <c r="AX17" s="35" t="s">
        <v>1</v>
      </c>
      <c r="AZ17" s="35" t="s">
        <v>0</v>
      </c>
      <c r="BA17" s="36">
        <f t="shared" si="4"/>
        <v>0</v>
      </c>
      <c r="BB17" s="36">
        <f t="shared" si="5"/>
        <v>0</v>
      </c>
      <c r="BC17" s="35" t="s">
        <v>1</v>
      </c>
    </row>
    <row r="18" spans="1:55" x14ac:dyDescent="0.35">
      <c r="A18" s="22"/>
      <c r="B18" s="22"/>
      <c r="C18" s="22"/>
      <c r="D18" s="22"/>
      <c r="E18" s="22"/>
      <c r="F18" s="54"/>
      <c r="G18" s="52"/>
      <c r="H18" s="51"/>
      <c r="I18" s="58"/>
      <c r="J18" s="49"/>
      <c r="K18" s="57"/>
      <c r="L18" s="48"/>
      <c r="M18" s="55"/>
      <c r="N18" s="22"/>
      <c r="O18" s="56"/>
      <c r="P18" s="2">
        <v>-2</v>
      </c>
      <c r="Q18" s="56"/>
      <c r="R18" s="22"/>
      <c r="S18" s="55"/>
      <c r="T18" s="48"/>
      <c r="U18" s="57"/>
      <c r="V18" s="49"/>
      <c r="W18" s="58"/>
      <c r="X18" s="51"/>
      <c r="Y18" s="52"/>
      <c r="Z18" s="54"/>
      <c r="AA18" s="22"/>
      <c r="AB18" s="22"/>
      <c r="AC18" s="22"/>
      <c r="AD18" s="22"/>
      <c r="AE18" s="22"/>
      <c r="AI18" s="11">
        <f t="shared" si="6"/>
        <v>3</v>
      </c>
      <c r="AK18" s="20" t="s">
        <v>0</v>
      </c>
      <c r="AL18" s="28">
        <f t="shared" si="7"/>
        <v>0</v>
      </c>
      <c r="AM18" s="28">
        <f t="shared" si="8"/>
        <v>0</v>
      </c>
      <c r="AN18" s="29" t="s">
        <v>1</v>
      </c>
      <c r="AP18" s="31" t="s">
        <v>0</v>
      </c>
      <c r="AQ18" s="32">
        <f t="shared" si="0"/>
        <v>0</v>
      </c>
      <c r="AR18" s="32">
        <f t="shared" si="1"/>
        <v>0</v>
      </c>
      <c r="AS18" s="31" t="s">
        <v>1</v>
      </c>
      <c r="AU18" s="35" t="s">
        <v>0</v>
      </c>
      <c r="AV18" s="36">
        <f t="shared" si="2"/>
        <v>0</v>
      </c>
      <c r="AW18" s="36">
        <f t="shared" si="3"/>
        <v>0</v>
      </c>
      <c r="AX18" s="35" t="s">
        <v>1</v>
      </c>
      <c r="AZ18" s="35" t="s">
        <v>0</v>
      </c>
      <c r="BA18" s="36">
        <f t="shared" si="4"/>
        <v>0</v>
      </c>
      <c r="BB18" s="36">
        <f t="shared" si="5"/>
        <v>0</v>
      </c>
      <c r="BC18" s="35" t="s">
        <v>1</v>
      </c>
    </row>
    <row r="19" spans="1:55" x14ac:dyDescent="0.35">
      <c r="A19" s="22"/>
      <c r="B19" s="22"/>
      <c r="C19" s="22"/>
      <c r="D19" s="22"/>
      <c r="E19" s="22"/>
      <c r="F19" s="54"/>
      <c r="G19" s="52"/>
      <c r="H19" s="51"/>
      <c r="I19" s="58"/>
      <c r="J19" s="22"/>
      <c r="K19" s="49"/>
      <c r="L19" s="57"/>
      <c r="M19" s="48"/>
      <c r="N19" s="55"/>
      <c r="O19" s="55"/>
      <c r="P19" s="2">
        <v>-3</v>
      </c>
      <c r="Q19" s="55"/>
      <c r="R19" s="55"/>
      <c r="S19" s="48"/>
      <c r="T19" s="57"/>
      <c r="U19" s="49"/>
      <c r="V19" s="22"/>
      <c r="W19" s="58"/>
      <c r="X19" s="51"/>
      <c r="Y19" s="52"/>
      <c r="Z19" s="54"/>
      <c r="AA19" s="22"/>
      <c r="AB19" s="22"/>
      <c r="AC19" s="22"/>
      <c r="AD19" s="22"/>
      <c r="AE19" s="22"/>
      <c r="AI19" s="11">
        <f t="shared" si="6"/>
        <v>4</v>
      </c>
      <c r="AK19" s="20" t="s">
        <v>0</v>
      </c>
      <c r="AL19" s="28">
        <f t="shared" si="7"/>
        <v>0</v>
      </c>
      <c r="AM19" s="28">
        <f t="shared" si="8"/>
        <v>0</v>
      </c>
      <c r="AN19" s="29" t="s">
        <v>1</v>
      </c>
      <c r="AP19" s="31" t="s">
        <v>0</v>
      </c>
      <c r="AQ19" s="32">
        <f t="shared" si="0"/>
        <v>0</v>
      </c>
      <c r="AR19" s="32">
        <f t="shared" si="1"/>
        <v>0</v>
      </c>
      <c r="AS19" s="31" t="s">
        <v>1</v>
      </c>
      <c r="AU19" s="35" t="s">
        <v>0</v>
      </c>
      <c r="AV19" s="36">
        <f t="shared" si="2"/>
        <v>0</v>
      </c>
      <c r="AW19" s="36">
        <f t="shared" si="3"/>
        <v>0</v>
      </c>
      <c r="AX19" s="35" t="s">
        <v>1</v>
      </c>
      <c r="AZ19" s="35" t="s">
        <v>0</v>
      </c>
      <c r="BA19" s="36">
        <f t="shared" si="4"/>
        <v>0</v>
      </c>
      <c r="BB19" s="36">
        <f t="shared" si="5"/>
        <v>0</v>
      </c>
      <c r="BC19" s="35" t="s">
        <v>1</v>
      </c>
    </row>
    <row r="20" spans="1:55" x14ac:dyDescent="0.35">
      <c r="A20" s="22"/>
      <c r="B20" s="22"/>
      <c r="C20" s="22"/>
      <c r="D20" s="22"/>
      <c r="E20" s="22"/>
      <c r="F20" s="22"/>
      <c r="G20" s="54"/>
      <c r="H20" s="52"/>
      <c r="I20" s="51"/>
      <c r="J20" s="58"/>
      <c r="K20" s="49"/>
      <c r="L20" s="22"/>
      <c r="M20" s="57"/>
      <c r="N20" s="48"/>
      <c r="O20" s="48"/>
      <c r="P20" s="2">
        <v>-4</v>
      </c>
      <c r="Q20" s="48"/>
      <c r="R20" s="48"/>
      <c r="S20" s="57"/>
      <c r="T20" s="22"/>
      <c r="U20" s="49"/>
      <c r="V20" s="58"/>
      <c r="W20" s="51"/>
      <c r="X20" s="52"/>
      <c r="Y20" s="54"/>
      <c r="Z20" s="22"/>
      <c r="AA20" s="22"/>
      <c r="AB20" s="22"/>
      <c r="AC20" s="22"/>
      <c r="AD20" s="22"/>
      <c r="AE20" s="22"/>
      <c r="AI20" s="11">
        <f t="shared" si="6"/>
        <v>5</v>
      </c>
      <c r="AK20" s="20" t="s">
        <v>0</v>
      </c>
      <c r="AL20" s="28">
        <f t="shared" si="7"/>
        <v>0</v>
      </c>
      <c r="AM20" s="28">
        <f t="shared" si="8"/>
        <v>0</v>
      </c>
      <c r="AN20" s="29" t="s">
        <v>1</v>
      </c>
      <c r="AP20" s="31" t="s">
        <v>0</v>
      </c>
      <c r="AQ20" s="32">
        <f t="shared" si="0"/>
        <v>0</v>
      </c>
      <c r="AR20" s="32">
        <f t="shared" si="1"/>
        <v>0</v>
      </c>
      <c r="AS20" s="31" t="s">
        <v>1</v>
      </c>
      <c r="AU20" s="35" t="s">
        <v>0</v>
      </c>
      <c r="AV20" s="36">
        <f t="shared" si="2"/>
        <v>0</v>
      </c>
      <c r="AW20" s="36">
        <f t="shared" si="3"/>
        <v>0</v>
      </c>
      <c r="AX20" s="35" t="s">
        <v>1</v>
      </c>
      <c r="AZ20" s="35" t="s">
        <v>0</v>
      </c>
      <c r="BA20" s="36">
        <f t="shared" si="4"/>
        <v>0</v>
      </c>
      <c r="BB20" s="36">
        <f t="shared" si="5"/>
        <v>0</v>
      </c>
      <c r="BC20" s="35" t="s">
        <v>1</v>
      </c>
    </row>
    <row r="21" spans="1:55" x14ac:dyDescent="0.35">
      <c r="A21" s="22"/>
      <c r="B21" s="22"/>
      <c r="C21" s="22"/>
      <c r="D21" s="22"/>
      <c r="E21" s="22"/>
      <c r="F21" s="22"/>
      <c r="G21" s="54"/>
      <c r="H21" s="52"/>
      <c r="I21" s="22"/>
      <c r="J21" s="51"/>
      <c r="K21" s="58"/>
      <c r="L21" s="49"/>
      <c r="M21" s="49"/>
      <c r="N21" s="57"/>
      <c r="O21" s="57"/>
      <c r="P21" s="2">
        <v>-5</v>
      </c>
      <c r="Q21" s="57"/>
      <c r="R21" s="57"/>
      <c r="S21" s="49"/>
      <c r="T21" s="49"/>
      <c r="U21" s="58"/>
      <c r="V21" s="51"/>
      <c r="W21" s="22"/>
      <c r="X21" s="52"/>
      <c r="Y21" s="54"/>
      <c r="Z21" s="22"/>
      <c r="AA21" s="22"/>
      <c r="AB21" s="22"/>
      <c r="AC21" s="22"/>
      <c r="AD21" s="22"/>
      <c r="AE21" s="22"/>
    </row>
    <row r="22" spans="1:55" x14ac:dyDescent="0.35">
      <c r="A22" s="22"/>
      <c r="B22" s="22"/>
      <c r="C22" s="22"/>
      <c r="D22" s="22"/>
      <c r="E22" s="22"/>
      <c r="F22" s="22"/>
      <c r="G22" s="22"/>
      <c r="H22" s="54"/>
      <c r="I22" s="52"/>
      <c r="J22" s="22"/>
      <c r="K22" s="51"/>
      <c r="L22" s="58"/>
      <c r="M22" s="22"/>
      <c r="N22" s="49"/>
      <c r="O22" s="49"/>
      <c r="P22" s="2">
        <v>-6</v>
      </c>
      <c r="Q22" s="49"/>
      <c r="R22" s="49"/>
      <c r="S22" s="22"/>
      <c r="T22" s="58"/>
      <c r="U22" s="51"/>
      <c r="V22" s="22"/>
      <c r="W22" s="52"/>
      <c r="X22" s="54"/>
      <c r="Y22" s="22"/>
      <c r="Z22" s="22"/>
      <c r="AA22" s="22"/>
      <c r="AB22" s="22"/>
      <c r="AC22" s="22"/>
      <c r="AD22" s="22"/>
      <c r="AE22" s="22"/>
      <c r="AK22" s="39" t="s">
        <v>25</v>
      </c>
      <c r="AL22" s="39"/>
      <c r="AM22" s="39"/>
      <c r="AN22" s="39"/>
      <c r="AO22" s="39"/>
      <c r="AP22" s="39"/>
      <c r="AQ22" s="39"/>
      <c r="AR22" s="39"/>
      <c r="AS22" s="39"/>
      <c r="AU22" s="39" t="s">
        <v>24</v>
      </c>
      <c r="AV22" s="39"/>
      <c r="AW22" s="39"/>
      <c r="AX22" s="39"/>
      <c r="AY22" s="39"/>
      <c r="AZ22" s="39"/>
      <c r="BA22" s="39"/>
      <c r="BB22" s="39"/>
      <c r="BC22" s="39"/>
    </row>
    <row r="23" spans="1:55" x14ac:dyDescent="0.35">
      <c r="A23" s="22"/>
      <c r="B23" s="22"/>
      <c r="C23" s="22"/>
      <c r="D23" s="22"/>
      <c r="E23" s="22"/>
      <c r="F23" s="22"/>
      <c r="G23" s="22"/>
      <c r="H23" s="22"/>
      <c r="I23" s="54"/>
      <c r="J23" s="52"/>
      <c r="K23" s="22"/>
      <c r="L23" s="51"/>
      <c r="M23" s="58"/>
      <c r="N23" s="58"/>
      <c r="O23" s="58"/>
      <c r="P23" s="2">
        <v>-7</v>
      </c>
      <c r="Q23" s="58"/>
      <c r="R23" s="58"/>
      <c r="S23" s="58"/>
      <c r="T23" s="51"/>
      <c r="U23" s="22"/>
      <c r="V23" s="52"/>
      <c r="W23" s="54"/>
      <c r="X23" s="22"/>
      <c r="Y23" s="22"/>
      <c r="Z23" s="22"/>
      <c r="AA23" s="22"/>
      <c r="AB23" s="22"/>
      <c r="AC23" s="22"/>
      <c r="AD23" s="22"/>
      <c r="AE23" s="22"/>
      <c r="AK23" s="8" t="s">
        <v>0</v>
      </c>
      <c r="AL23" s="33" t="s">
        <v>16</v>
      </c>
      <c r="AM23" s="34" t="s">
        <v>26</v>
      </c>
      <c r="AN23" s="33" t="s">
        <v>1</v>
      </c>
      <c r="AP23" s="8" t="s">
        <v>0</v>
      </c>
      <c r="AQ23" s="37" t="s">
        <v>26</v>
      </c>
      <c r="AR23" s="33" t="s">
        <v>16</v>
      </c>
      <c r="AS23" s="8" t="s">
        <v>1</v>
      </c>
      <c r="AU23" s="8" t="s">
        <v>0</v>
      </c>
      <c r="AV23" s="34" t="s">
        <v>23</v>
      </c>
      <c r="AW23" s="34" t="s">
        <v>26</v>
      </c>
      <c r="AX23" s="33" t="s">
        <v>1</v>
      </c>
      <c r="AZ23" s="8" t="s">
        <v>0</v>
      </c>
      <c r="BA23" s="8" t="s">
        <v>22</v>
      </c>
      <c r="BB23" s="33" t="s">
        <v>16</v>
      </c>
      <c r="BC23" s="8" t="s">
        <v>1</v>
      </c>
    </row>
    <row r="24" spans="1:55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54"/>
      <c r="K24" s="52"/>
      <c r="L24" s="52"/>
      <c r="M24" s="51"/>
      <c r="N24" s="51"/>
      <c r="O24" s="51"/>
      <c r="P24" s="2">
        <v>-8</v>
      </c>
      <c r="Q24" s="51"/>
      <c r="R24" s="51"/>
      <c r="S24" s="51"/>
      <c r="T24" s="52"/>
      <c r="U24" s="52"/>
      <c r="V24" s="54"/>
      <c r="W24" s="23"/>
      <c r="X24" s="22"/>
      <c r="Y24" s="22"/>
      <c r="Z24" s="22"/>
      <c r="AA24" s="22"/>
      <c r="AB24" s="22"/>
      <c r="AC24" s="22"/>
      <c r="AD24" s="22"/>
      <c r="AE24" s="22"/>
      <c r="AK24" s="35" t="s">
        <v>0</v>
      </c>
      <c r="AL24" s="36">
        <f>AL10</f>
        <v>8</v>
      </c>
      <c r="AM24" s="36">
        <f>AM10*-1</f>
        <v>-1</v>
      </c>
      <c r="AN24" s="35" t="s">
        <v>1</v>
      </c>
      <c r="AP24" s="35" t="s">
        <v>0</v>
      </c>
      <c r="AQ24" s="36">
        <f>AM24</f>
        <v>-1</v>
      </c>
      <c r="AR24" s="36">
        <f>AL24</f>
        <v>8</v>
      </c>
      <c r="AS24" s="35" t="s">
        <v>1</v>
      </c>
      <c r="AU24" s="35" t="s">
        <v>0</v>
      </c>
      <c r="AV24" s="36">
        <f>AL10*-1</f>
        <v>-8</v>
      </c>
      <c r="AW24" s="36">
        <f>AM10*-1</f>
        <v>-1</v>
      </c>
      <c r="AX24" s="35" t="s">
        <v>1</v>
      </c>
      <c r="AZ24" s="35" t="s">
        <v>0</v>
      </c>
      <c r="BA24" s="36">
        <f>AQ24</f>
        <v>-1</v>
      </c>
      <c r="BB24" s="36">
        <f>AV24</f>
        <v>-8</v>
      </c>
      <c r="BC24" s="35" t="s">
        <v>1</v>
      </c>
    </row>
    <row r="25" spans="1:55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54"/>
      <c r="L25" s="54"/>
      <c r="M25" s="52"/>
      <c r="N25" s="52"/>
      <c r="O25" s="52"/>
      <c r="P25" s="2">
        <v>-9</v>
      </c>
      <c r="Q25" s="52"/>
      <c r="R25" s="52"/>
      <c r="S25" s="52"/>
      <c r="T25" s="54"/>
      <c r="U25" s="54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K25" s="35" t="s">
        <v>0</v>
      </c>
      <c r="AL25" s="36">
        <f t="shared" ref="AL25:AL34" si="9">AL11</f>
        <v>8</v>
      </c>
      <c r="AM25" s="36">
        <f t="shared" ref="AM25:AM34" si="10">AM11*-1</f>
        <v>-2</v>
      </c>
      <c r="AN25" s="35" t="s">
        <v>1</v>
      </c>
      <c r="AP25" s="35" t="s">
        <v>0</v>
      </c>
      <c r="AQ25" s="36">
        <f t="shared" ref="AQ25:AQ34" si="11">AM25</f>
        <v>-2</v>
      </c>
      <c r="AR25" s="36">
        <f t="shared" ref="AR25:AR34" si="12">AL25</f>
        <v>8</v>
      </c>
      <c r="AS25" s="35" t="s">
        <v>1</v>
      </c>
      <c r="AU25" s="35" t="s">
        <v>0</v>
      </c>
      <c r="AV25" s="36">
        <f t="shared" ref="AV25:AV34" si="13">AL11*-1</f>
        <v>-8</v>
      </c>
      <c r="AW25" s="36">
        <f t="shared" ref="AW25:AW34" si="14">AM11*-1</f>
        <v>-2</v>
      </c>
      <c r="AX25" s="35" t="s">
        <v>1</v>
      </c>
      <c r="AZ25" s="35" t="s">
        <v>0</v>
      </c>
      <c r="BA25" s="36">
        <f t="shared" ref="BA25:BA34" si="15">AQ25</f>
        <v>-2</v>
      </c>
      <c r="BB25" s="36">
        <f t="shared" ref="BB25:BB34" si="16">AV25</f>
        <v>-8</v>
      </c>
      <c r="BC25" s="35" t="s">
        <v>1</v>
      </c>
    </row>
    <row r="26" spans="1:55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54"/>
      <c r="N26" s="54"/>
      <c r="O26" s="54"/>
      <c r="P26" s="2">
        <v>-10</v>
      </c>
      <c r="Q26" s="54"/>
      <c r="R26" s="54"/>
      <c r="S26" s="54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K26" s="35" t="s">
        <v>0</v>
      </c>
      <c r="AL26" s="36">
        <f t="shared" si="9"/>
        <v>8</v>
      </c>
      <c r="AM26" s="36">
        <f t="shared" si="10"/>
        <v>-3</v>
      </c>
      <c r="AN26" s="35" t="s">
        <v>1</v>
      </c>
      <c r="AP26" s="35" t="s">
        <v>0</v>
      </c>
      <c r="AQ26" s="36">
        <f t="shared" si="11"/>
        <v>-3</v>
      </c>
      <c r="AR26" s="36">
        <f t="shared" si="12"/>
        <v>8</v>
      </c>
      <c r="AS26" s="35" t="s">
        <v>1</v>
      </c>
      <c r="AU26" s="35" t="s">
        <v>0</v>
      </c>
      <c r="AV26" s="36">
        <f t="shared" si="13"/>
        <v>-8</v>
      </c>
      <c r="AW26" s="36">
        <f t="shared" si="14"/>
        <v>-3</v>
      </c>
      <c r="AX26" s="35" t="s">
        <v>1</v>
      </c>
      <c r="AZ26" s="35" t="s">
        <v>0</v>
      </c>
      <c r="BA26" s="36">
        <f t="shared" si="15"/>
        <v>-3</v>
      </c>
      <c r="BB26" s="36">
        <f t="shared" si="16"/>
        <v>-8</v>
      </c>
      <c r="BC26" s="35" t="s">
        <v>1</v>
      </c>
    </row>
    <row r="27" spans="1:55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">
        <v>-11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K27" s="35" t="s">
        <v>0</v>
      </c>
      <c r="AL27" s="36">
        <f t="shared" si="9"/>
        <v>7</v>
      </c>
      <c r="AM27" s="36">
        <f t="shared" si="10"/>
        <v>-4</v>
      </c>
      <c r="AN27" s="35" t="s">
        <v>1</v>
      </c>
      <c r="AP27" s="35" t="s">
        <v>0</v>
      </c>
      <c r="AQ27" s="36">
        <f t="shared" si="11"/>
        <v>-4</v>
      </c>
      <c r="AR27" s="36">
        <f t="shared" si="12"/>
        <v>7</v>
      </c>
      <c r="AS27" s="35" t="s">
        <v>1</v>
      </c>
      <c r="AU27" s="35" t="s">
        <v>0</v>
      </c>
      <c r="AV27" s="36">
        <f t="shared" si="13"/>
        <v>-7</v>
      </c>
      <c r="AW27" s="36">
        <f t="shared" si="14"/>
        <v>-4</v>
      </c>
      <c r="AX27" s="35" t="s">
        <v>1</v>
      </c>
      <c r="AZ27" s="35" t="s">
        <v>0</v>
      </c>
      <c r="BA27" s="36">
        <f t="shared" si="15"/>
        <v>-4</v>
      </c>
      <c r="BB27" s="36">
        <f t="shared" si="16"/>
        <v>-7</v>
      </c>
      <c r="BC27" s="35" t="s">
        <v>1</v>
      </c>
    </row>
    <row r="28" spans="1:55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">
        <v>-12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K28" s="35" t="s">
        <v>0</v>
      </c>
      <c r="AL28" s="36">
        <f t="shared" si="9"/>
        <v>6</v>
      </c>
      <c r="AM28" s="36">
        <f t="shared" si="10"/>
        <v>-5</v>
      </c>
      <c r="AN28" s="35" t="s">
        <v>1</v>
      </c>
      <c r="AP28" s="35" t="s">
        <v>0</v>
      </c>
      <c r="AQ28" s="36">
        <f t="shared" si="11"/>
        <v>-5</v>
      </c>
      <c r="AR28" s="36">
        <f t="shared" si="12"/>
        <v>6</v>
      </c>
      <c r="AS28" s="35" t="s">
        <v>1</v>
      </c>
      <c r="AU28" s="35" t="s">
        <v>0</v>
      </c>
      <c r="AV28" s="36">
        <f t="shared" si="13"/>
        <v>-6</v>
      </c>
      <c r="AW28" s="36">
        <f t="shared" si="14"/>
        <v>-5</v>
      </c>
      <c r="AX28" s="35" t="s">
        <v>1</v>
      </c>
      <c r="AZ28" s="35" t="s">
        <v>0</v>
      </c>
      <c r="BA28" s="36">
        <f t="shared" si="15"/>
        <v>-5</v>
      </c>
      <c r="BB28" s="36">
        <f t="shared" si="16"/>
        <v>-6</v>
      </c>
      <c r="BC28" s="35" t="s">
        <v>1</v>
      </c>
    </row>
    <row r="29" spans="1:55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">
        <v>-13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K29" s="35" t="s">
        <v>0</v>
      </c>
      <c r="AL29" s="36">
        <f t="shared" si="9"/>
        <v>0</v>
      </c>
      <c r="AM29" s="36">
        <f t="shared" si="10"/>
        <v>0</v>
      </c>
      <c r="AN29" s="35" t="s">
        <v>1</v>
      </c>
      <c r="AP29" s="35" t="s">
        <v>0</v>
      </c>
      <c r="AQ29" s="36">
        <f t="shared" si="11"/>
        <v>0</v>
      </c>
      <c r="AR29" s="36">
        <f t="shared" si="12"/>
        <v>0</v>
      </c>
      <c r="AS29" s="35" t="s">
        <v>1</v>
      </c>
      <c r="AU29" s="35" t="s">
        <v>0</v>
      </c>
      <c r="AV29" s="36">
        <f t="shared" si="13"/>
        <v>0</v>
      </c>
      <c r="AW29" s="36">
        <f t="shared" si="14"/>
        <v>0</v>
      </c>
      <c r="AX29" s="35" t="s">
        <v>1</v>
      </c>
      <c r="AZ29" s="35" t="s">
        <v>0</v>
      </c>
      <c r="BA29" s="36">
        <f t="shared" si="15"/>
        <v>0</v>
      </c>
      <c r="BB29" s="36">
        <f t="shared" si="16"/>
        <v>0</v>
      </c>
      <c r="BC29" s="35" t="s">
        <v>1</v>
      </c>
    </row>
    <row r="30" spans="1:55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">
        <v>-14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K30" s="35" t="s">
        <v>0</v>
      </c>
      <c r="AL30" s="36">
        <f t="shared" si="9"/>
        <v>0</v>
      </c>
      <c r="AM30" s="36">
        <f t="shared" si="10"/>
        <v>0</v>
      </c>
      <c r="AN30" s="35" t="s">
        <v>1</v>
      </c>
      <c r="AP30" s="35" t="s">
        <v>0</v>
      </c>
      <c r="AQ30" s="36">
        <f t="shared" si="11"/>
        <v>0</v>
      </c>
      <c r="AR30" s="36">
        <f t="shared" si="12"/>
        <v>0</v>
      </c>
      <c r="AS30" s="35" t="s">
        <v>1</v>
      </c>
      <c r="AU30" s="35" t="s">
        <v>0</v>
      </c>
      <c r="AV30" s="36">
        <f t="shared" si="13"/>
        <v>0</v>
      </c>
      <c r="AW30" s="36">
        <f t="shared" si="14"/>
        <v>0</v>
      </c>
      <c r="AX30" s="35" t="s">
        <v>1</v>
      </c>
      <c r="AZ30" s="35" t="s">
        <v>0</v>
      </c>
      <c r="BA30" s="36">
        <f t="shared" si="15"/>
        <v>0</v>
      </c>
      <c r="BB30" s="36">
        <f t="shared" si="16"/>
        <v>0</v>
      </c>
      <c r="BC30" s="35" t="s">
        <v>1</v>
      </c>
    </row>
    <row r="31" spans="1:55" x14ac:dyDescent="0.35"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">
        <v>-15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K31" s="35" t="s">
        <v>0</v>
      </c>
      <c r="AL31" s="36">
        <f t="shared" si="9"/>
        <v>0</v>
      </c>
      <c r="AM31" s="36">
        <f t="shared" si="10"/>
        <v>0</v>
      </c>
      <c r="AN31" s="35" t="s">
        <v>1</v>
      </c>
      <c r="AP31" s="35" t="s">
        <v>0</v>
      </c>
      <c r="AQ31" s="36">
        <f t="shared" si="11"/>
        <v>0</v>
      </c>
      <c r="AR31" s="36">
        <f t="shared" si="12"/>
        <v>0</v>
      </c>
      <c r="AS31" s="35" t="s">
        <v>1</v>
      </c>
      <c r="AU31" s="35" t="s">
        <v>0</v>
      </c>
      <c r="AV31" s="36">
        <f t="shared" si="13"/>
        <v>0</v>
      </c>
      <c r="AW31" s="36">
        <f t="shared" si="14"/>
        <v>0</v>
      </c>
      <c r="AX31" s="35" t="s">
        <v>1</v>
      </c>
      <c r="AZ31" s="35" t="s">
        <v>0</v>
      </c>
      <c r="BA31" s="36">
        <f t="shared" si="15"/>
        <v>0</v>
      </c>
      <c r="BB31" s="36">
        <f t="shared" si="16"/>
        <v>0</v>
      </c>
      <c r="BC31" s="35" t="s">
        <v>1</v>
      </c>
    </row>
    <row r="32" spans="1:55" x14ac:dyDescent="0.35">
      <c r="AK32" s="35" t="s">
        <v>0</v>
      </c>
      <c r="AL32" s="36">
        <f t="shared" si="9"/>
        <v>0</v>
      </c>
      <c r="AM32" s="36">
        <f t="shared" si="10"/>
        <v>0</v>
      </c>
      <c r="AN32" s="35" t="s">
        <v>1</v>
      </c>
      <c r="AP32" s="35" t="s">
        <v>0</v>
      </c>
      <c r="AQ32" s="36">
        <f t="shared" si="11"/>
        <v>0</v>
      </c>
      <c r="AR32" s="36">
        <f t="shared" si="12"/>
        <v>0</v>
      </c>
      <c r="AS32" s="35" t="s">
        <v>1</v>
      </c>
      <c r="AU32" s="35" t="s">
        <v>0</v>
      </c>
      <c r="AV32" s="36">
        <f t="shared" si="13"/>
        <v>0</v>
      </c>
      <c r="AW32" s="36">
        <f t="shared" si="14"/>
        <v>0</v>
      </c>
      <c r="AX32" s="35" t="s">
        <v>1</v>
      </c>
      <c r="AZ32" s="35" t="s">
        <v>0</v>
      </c>
      <c r="BA32" s="36">
        <f t="shared" si="15"/>
        <v>0</v>
      </c>
      <c r="BB32" s="36">
        <f t="shared" si="16"/>
        <v>0</v>
      </c>
      <c r="BC32" s="35" t="s">
        <v>1</v>
      </c>
    </row>
    <row r="33" spans="37:55" x14ac:dyDescent="0.35">
      <c r="AK33" s="35" t="s">
        <v>0</v>
      </c>
      <c r="AL33" s="36">
        <f t="shared" si="9"/>
        <v>0</v>
      </c>
      <c r="AM33" s="36">
        <f t="shared" si="10"/>
        <v>0</v>
      </c>
      <c r="AN33" s="35" t="s">
        <v>1</v>
      </c>
      <c r="AP33" s="35" t="s">
        <v>0</v>
      </c>
      <c r="AQ33" s="36">
        <f t="shared" si="11"/>
        <v>0</v>
      </c>
      <c r="AR33" s="36">
        <f t="shared" si="12"/>
        <v>0</v>
      </c>
      <c r="AS33" s="35" t="s">
        <v>1</v>
      </c>
      <c r="AU33" s="35" t="s">
        <v>0</v>
      </c>
      <c r="AV33" s="36">
        <f t="shared" si="13"/>
        <v>0</v>
      </c>
      <c r="AW33" s="36">
        <f t="shared" si="14"/>
        <v>0</v>
      </c>
      <c r="AX33" s="35" t="s">
        <v>1</v>
      </c>
      <c r="AZ33" s="35" t="s">
        <v>0</v>
      </c>
      <c r="BA33" s="36">
        <f t="shared" si="15"/>
        <v>0</v>
      </c>
      <c r="BB33" s="36">
        <f t="shared" si="16"/>
        <v>0</v>
      </c>
      <c r="BC33" s="35" t="s">
        <v>1</v>
      </c>
    </row>
    <row r="34" spans="37:55" x14ac:dyDescent="0.35">
      <c r="AK34" s="35" t="s">
        <v>0</v>
      </c>
      <c r="AL34" s="36">
        <f t="shared" si="9"/>
        <v>0</v>
      </c>
      <c r="AM34" s="36">
        <f t="shared" si="10"/>
        <v>0</v>
      </c>
      <c r="AN34" s="35" t="s">
        <v>1</v>
      </c>
      <c r="AP34" s="35" t="s">
        <v>0</v>
      </c>
      <c r="AQ34" s="36">
        <f t="shared" si="11"/>
        <v>0</v>
      </c>
      <c r="AR34" s="36">
        <f t="shared" si="12"/>
        <v>0</v>
      </c>
      <c r="AS34" s="35" t="s">
        <v>1</v>
      </c>
      <c r="AU34" s="35" t="s">
        <v>0</v>
      </c>
      <c r="AV34" s="36">
        <f t="shared" si="13"/>
        <v>0</v>
      </c>
      <c r="AW34" s="36">
        <f t="shared" si="14"/>
        <v>0</v>
      </c>
      <c r="AX34" s="35" t="s">
        <v>1</v>
      </c>
      <c r="AZ34" s="35" t="s">
        <v>0</v>
      </c>
      <c r="BA34" s="36">
        <f t="shared" si="15"/>
        <v>0</v>
      </c>
      <c r="BB34" s="36">
        <f t="shared" si="16"/>
        <v>0</v>
      </c>
      <c r="BC34" s="35" t="s">
        <v>1</v>
      </c>
    </row>
  </sheetData>
  <mergeCells count="5">
    <mergeCell ref="AI6:AJ6"/>
    <mergeCell ref="AK8:AS8"/>
    <mergeCell ref="AU8:BC8"/>
    <mergeCell ref="AU22:BC22"/>
    <mergeCell ref="AK22:AS22"/>
  </mergeCells>
  <conditionalFormatting sqref="R15">
    <cfRule type="expression" dxfId="91" priority="47">
      <formula>OR(AND(AL10=2,AM10=1),AND(AL11=2,AM11=1))</formula>
    </cfRule>
  </conditionalFormatting>
  <conditionalFormatting sqref="R14">
    <cfRule type="expression" dxfId="90" priority="46">
      <formula>OR(AND(AL10=2,AM10=2),AND(AL11=2,AM11=2))</formula>
    </cfRule>
  </conditionalFormatting>
  <conditionalFormatting sqref="S15">
    <cfRule type="expression" dxfId="89" priority="45">
      <formula>OR(AND(AL10=3,AM10=1),AND(AL11=3,AM11=1),AND(AL12=3,AM11=1))</formula>
    </cfRule>
  </conditionalFormatting>
  <conditionalFormatting sqref="S14">
    <cfRule type="expression" dxfId="88" priority="44">
      <formula>OR(AND(AL10=3,AM10=2),AND(AL11=3,AM11=2))</formula>
    </cfRule>
  </conditionalFormatting>
  <conditionalFormatting sqref="U14">
    <cfRule type="expression" dxfId="87" priority="43">
      <formula>OR(AND(AL10=5,AM10=2),AND(AL11=5,AM11=2),AND(AL12=5,AM12=2),AND(AL13=5,AM13=2))</formula>
    </cfRule>
  </conditionalFormatting>
  <conditionalFormatting sqref="U15">
    <cfRule type="expression" dxfId="86" priority="42">
      <formula>OR(AND(AL10=5,AM10=1),AND(AL11=5,AM11=1),AND(AL12=5,AM11=1),AND(AL13=5,AM13=1))</formula>
    </cfRule>
  </conditionalFormatting>
  <conditionalFormatting sqref="U13">
    <cfRule type="expression" dxfId="85" priority="41">
      <formula>OR(AND(AL10=5,AM10=3),AND(AL11=5,AM11=3),AND(AL12=5,AM12=3),AND(AL13=5,AM13=3))</formula>
    </cfRule>
  </conditionalFormatting>
  <conditionalFormatting sqref="U12">
    <cfRule type="expression" dxfId="84" priority="40">
      <formula>OR(AND(AL10=5,AM10=4),AND(AL11=5,AM11=4),AND(AL12=5,AM11=4),AND(AL13=5,AM13=4))</formula>
    </cfRule>
  </conditionalFormatting>
  <conditionalFormatting sqref="U11">
    <cfRule type="expression" dxfId="83" priority="39">
      <formula>OR(AND(AL10=5,AM10=5),AND(AL11=5,AM11=5),AND(AL12=5,AM12=4),AND(AL13=5,AM13=5),AND(AL14=5,AM14=5))</formula>
    </cfRule>
  </conditionalFormatting>
  <conditionalFormatting sqref="T15">
    <cfRule type="expression" dxfId="82" priority="38">
      <formula>OR(AND(AL10=4,AM10=1),AND(AL11=4,AM11=1),AND(AL12=4,AM12=1))</formula>
    </cfRule>
  </conditionalFormatting>
  <conditionalFormatting sqref="T14">
    <cfRule type="expression" dxfId="81" priority="37">
      <formula>OR(AND(AL10=4,AM10=2),AND(AL11=4,AM11=2),AND(AL12=4,AM12=2))</formula>
    </cfRule>
  </conditionalFormatting>
  <conditionalFormatting sqref="T13">
    <cfRule type="expression" dxfId="80" priority="36">
      <formula>OR(AND(AL10=4,AM10=3),AND(AL11=4,AM11=3),AND(AL12=4,AM12=3))</formula>
    </cfRule>
  </conditionalFormatting>
  <conditionalFormatting sqref="T12">
    <cfRule type="expression" dxfId="79" priority="35">
      <formula>OR(AND(AL10=4,AM10=4),AND(AL11=4,AM11=4),AND(AL12=4,AM12=4),AND(AL13=4,AM13=4))</formula>
    </cfRule>
  </conditionalFormatting>
  <conditionalFormatting sqref="V15">
    <cfRule type="expression" dxfId="78" priority="34">
      <formula>OR(AND(AL10=6,AM10=1),AND(AL11=6,AM11=1),AND(AL12=6,AM12=1),AND(AL13=6,AM13=1),AND(AL14=6,AM14=1))</formula>
    </cfRule>
  </conditionalFormatting>
  <conditionalFormatting sqref="V14">
    <cfRule type="expression" dxfId="77" priority="33">
      <formula>OR(AND(AL10=6,AM10=2),AND(AL11=6,AM11=2),AND(AL12=6,AM12=2),AND(AL13=6,AM13=2),AND(AL14=6,AM14=2))</formula>
    </cfRule>
  </conditionalFormatting>
  <conditionalFormatting sqref="V13">
    <cfRule type="expression" dxfId="76" priority="32">
      <formula>OR(AND(AL10=6,AM10=3),AND(AL11=6,AM11=3),AND(AL12=6,AM12=3),AND(AL13=6,AM13=3),AND(AL14=6,AM14=3))</formula>
    </cfRule>
  </conditionalFormatting>
  <conditionalFormatting sqref="V12">
    <cfRule type="expression" dxfId="75" priority="31">
      <formula>OR(AND(AL10=6,AM10=4),AND(AL11=6,AM11=4),AND(AL12=6,AM12=4),AND(AL13=6,AM13=4),AND(AL14=6,AM14=4))</formula>
    </cfRule>
  </conditionalFormatting>
  <conditionalFormatting sqref="V11">
    <cfRule type="expression" dxfId="74" priority="30">
      <formula>OR(AND(AL10=6,AM10=5),AND(AL11=6,AM11=5),AND(AL12=6,AM12=5),AND(AL13=6,AM13=5),AND(AL14=6,AM14=5))</formula>
    </cfRule>
  </conditionalFormatting>
  <conditionalFormatting sqref="V10">
    <cfRule type="expression" dxfId="46" priority="29">
      <formula>OR(AND(AL10=6,AM10=6),AND(AL11=6,AM11=6),AND(AL12=6,AM12=6),AND(AL13=6,AM13=6),AND(AL14=6,AM14=6),AND(AL15=6,AM15=6))</formula>
    </cfRule>
  </conditionalFormatting>
  <conditionalFormatting sqref="W15">
    <cfRule type="expression" dxfId="73" priority="28">
      <formula>OR(AND(AL10=7,AM10=1),AND(AL11=7,AM11=1),AND(AL12=7,AM12=1),AND(AL13=7,AM13=1),AND(AL14=7,AM14=1),AND(AL15=7,AM15=1))</formula>
    </cfRule>
  </conditionalFormatting>
  <conditionalFormatting sqref="W14">
    <cfRule type="expression" dxfId="72" priority="27">
      <formula>OR(AND(AL10=7,AM10=2),AND(AL11=7,AM11=2),AND(AL12=7,AM12=2),AND(AL13=7,AM13=2),AND(AL14=7,AM14=2),AND(AL15=7,AM15=2))</formula>
    </cfRule>
  </conditionalFormatting>
  <conditionalFormatting sqref="W13">
    <cfRule type="expression" dxfId="71" priority="26">
      <formula>OR(AND(AL10=7,AM10=3),AND(AL11=7,AM11=3),AND(AL12=7,AM12=3),AND(AL13=7,AM13=3),AND(AL14=7,AM14=3),AND(AL15=7,AM15=3))</formula>
    </cfRule>
  </conditionalFormatting>
  <conditionalFormatting sqref="W12">
    <cfRule type="expression" dxfId="70" priority="25">
      <formula>OR(AND(AL10=7,AM10=4),AND(AL11=7,AM11=4),AND(AL12=7,AM12=4),AND(AL13=7,AM13=4),AND(AL14=7,AM14=4),AND(AL15=7,AM15=4))</formula>
    </cfRule>
  </conditionalFormatting>
  <conditionalFormatting sqref="W11">
    <cfRule type="expression" dxfId="69" priority="24">
      <formula>OR(AND(AL10=7,AM10=5),AND(AL11=7,AM11=5),AND(AL12=7,AM12=5),AND(AL13=7,AM13=5),AND(AL14=7,AM14=5),AND(AL15=7,AM15=5))</formula>
    </cfRule>
  </conditionalFormatting>
  <conditionalFormatting sqref="W10">
    <cfRule type="expression" dxfId="68" priority="23">
      <formula>OR(AND(AL10=7,AM10=6),AND(AL11=7,AM11=6),AND(AL12=7,AM12=6),AND(AL13=7,AM13=6),AND(AL14=7,AM14=6),AND(AL15=7,AM15=6))</formula>
    </cfRule>
  </conditionalFormatting>
  <conditionalFormatting sqref="W9">
    <cfRule type="expression" dxfId="67" priority="22">
      <formula>OR(AND(AL10=7,AM10=7),AND(AL11=7,AM11=7),AND(AL12=7,AM12=7),AND(AL13=7,AM13=7),AND(AL14=7,AM14=7),AND(AL15=7,AM15=7),AND(AL16=7,AM16=7))</formula>
    </cfRule>
  </conditionalFormatting>
  <conditionalFormatting sqref="S13">
    <cfRule type="expression" dxfId="66" priority="21">
      <formula>OR(AND(AL10=3,AM10=3),AND(AL11=3,AM11=3),AND(AL12=3,AM12=3))</formula>
    </cfRule>
  </conditionalFormatting>
  <conditionalFormatting sqref="X15">
    <cfRule type="expression" dxfId="65" priority="20">
      <formula>OR(AND(AL10=8,AM10=1),AND(AL11=8,AM11=1),AND(AL12=8,AM12=1),AND(AL13=8,AM13=1),AND(AL14=8,AM14=1),AND(AL15=8,AM15=1),AND(AL16=8,AM16=1))</formula>
    </cfRule>
  </conditionalFormatting>
  <conditionalFormatting sqref="X14">
    <cfRule type="expression" dxfId="64" priority="19">
      <formula>OR(AND(AL10=8,AM10=2),AND(AL11=8,AM11=2),AND(AL12=8,AM12=2),AND(AL13=8,AM13=2),AND(AL14=8,AM14=2),AND(AL15=8,AM15=2),AND(AL16=8,AM16=2))</formula>
    </cfRule>
  </conditionalFormatting>
  <conditionalFormatting sqref="X13">
    <cfRule type="expression" dxfId="63" priority="18">
      <formula>OR(AND(AL10=8,AM10=3),AND(AL11=8,AM11=3),AND(AL12=8,AM12=3),AND(AL13=8,AM13=3),AND(AL14=8,AM14=3),AND(AL15=8,AM15=3),AND(AL16=8,AM16=3))</formula>
    </cfRule>
  </conditionalFormatting>
  <conditionalFormatting sqref="X12">
    <cfRule type="expression" dxfId="62" priority="17">
      <formula>OR(AND(AL10=8,AM10=4),AND(AL11=8,AM11=4),AND(AL12=8,AM12=4),AND(AL13=8,AM13=4),AND(AL14=8,AM14=4),AND(AL15=8,AM15=4),AND(AL16=8,AM16=4))</formula>
    </cfRule>
  </conditionalFormatting>
  <conditionalFormatting sqref="X11">
    <cfRule type="expression" dxfId="61" priority="16">
      <formula>OR(AND(AL10=8,AM10=5),AND(AL11=8,AM11=5),AND(AL12=8,AM12=5),AND(AL13=8,AM13=5),AND(AL14=8,AM14=5),AND(AL15=8,AM15=5),AND(AL16=8,AM16=5))</formula>
    </cfRule>
  </conditionalFormatting>
  <conditionalFormatting sqref="X10">
    <cfRule type="expression" dxfId="60" priority="15">
      <formula>OR(AND(AL10=8,AM10=6),AND(AL11=8,AM11=6),AND(AL12=8,AM12=6),AND(AL13=8,AM13=6),AND(AL14=8,AM14=6),AND(AL15=8,AM15=6),AND(AL16=8,AM16=6))</formula>
    </cfRule>
  </conditionalFormatting>
  <conditionalFormatting sqref="X9">
    <cfRule type="expression" priority="14">
      <formula>OR(AND(AL10=8,AM10=7),AND(AL11=8,AM11=7),AND(AL12=8,AM12=7),AND(AL13=8,AM13=7),AND(AL14=8,AM14=7),AND(AL15=8,AM15=7),AND(AL16=8,AM16=7))</formula>
    </cfRule>
  </conditionalFormatting>
  <conditionalFormatting sqref="X8">
    <cfRule type="expression" dxfId="59" priority="13">
      <formula>OR(AND(AL10=8,AM10=8),AND(AL11=8,AM11=8),AND(AL12=8,AM12=8),AND(AL13=8,AM13=8),AND(AL14=8,AM14=8),AND(AL15=8,AM15=8),AND(AL16=8,AM16=8),AND(AL17=8,AM17=8))</formula>
    </cfRule>
  </conditionalFormatting>
  <conditionalFormatting sqref="Y15">
    <cfRule type="expression" dxfId="58" priority="12">
      <formula>OR(AND(AL10=9,AM10=1),AND(AL11=9,AM11=1),AND(AL12=9,AM12=1),AND(AL13=9,AM13=1),AND(AL14=9,AM14=1),AND(AL15=9,AM15=1),AND(AL16=9,AM16=1),AND(AL17=9,AM17=1))</formula>
    </cfRule>
  </conditionalFormatting>
  <conditionalFormatting sqref="Y14">
    <cfRule type="expression" dxfId="57" priority="11">
      <formula>OR(AND(AL10=9,AM10=2),AND(AL11=9,AM11=2),AND(AL12=9,AM12=2),AND(AL13=9,AM13=2),AND(AL14=9,AM14=2),AND(AL15=9,AM15=2),AND(AL16=9,AM16=2),AND(AL17=9,AM17=2))</formula>
    </cfRule>
  </conditionalFormatting>
  <conditionalFormatting sqref="Y13">
    <cfRule type="expression" dxfId="56" priority="10">
      <formula>OR(AND(AL10=9,AM10=3),AND(AL11=9,AM11=3),AND(AL12=9,AM12=3),AND(AL13=9,AM13=3),AND(AL14=9,AM14=3),AND(AL15=9,AM15=3),AND(AL16=9,AM16=3),AND(AL17=9,AM17=3))</formula>
    </cfRule>
  </conditionalFormatting>
  <conditionalFormatting sqref="Y12">
    <cfRule type="expression" dxfId="55" priority="9">
      <formula>OR(AND(AL10=9,AM10=4),AND(AL11=9,AM11=4),AND(AL12=9,AM12=4),AND(AL13=9,AM13=4),AND(AL14=9,AM14=4),AND(AL15=9,AM15=4),AND(AL16=9,AM16=4),AND(AL17=9,AM17=4))</formula>
    </cfRule>
  </conditionalFormatting>
  <conditionalFormatting sqref="Y11">
    <cfRule type="expression" dxfId="54" priority="8">
      <formula>OR(AND(AL10=9,AM10=5),AND(AL11=9,AM11=5),AND(AL12=9,AM12=5),AND(AL13=9,AM13=5),AND(AL14=9,AM14=5),AND(AL15=9,AM15=5),AND(AL16=9,AM16=5),AND(AL17=9,AM17=5))</formula>
    </cfRule>
  </conditionalFormatting>
  <conditionalFormatting sqref="Y10">
    <cfRule type="expression" dxfId="53" priority="7">
      <formula>OR(AND(AL10=9,AM10=6),AND(AL11=9,AM11=6),AND(AL12=9,AM12=6),AND(AL13=9,AM13=6),AND(AL14=9,AM14=6),AND(AL15=9,AM15=6),AND(AL16=9,AM16=6),AND(AL17=9,AM17=6))</formula>
    </cfRule>
  </conditionalFormatting>
  <conditionalFormatting sqref="Y9">
    <cfRule type="expression" dxfId="52" priority="6">
      <formula>OR(AND(AL10=9,AM10=7),AND(AL11=9,AM11=7),AND(AL12=9,AM12=7),AND(AL13=9,AM13=7),AND(AL14=9,AM14=7),AND(AL15=9,AM15=7),AND(AL16=9,AM16=7),AND(AL17=9,AM17=7))</formula>
    </cfRule>
  </conditionalFormatting>
  <conditionalFormatting sqref="Y8">
    <cfRule type="expression" dxfId="51" priority="5">
      <formula>OR(AND(AL10=9,AM10=8),AND(AL11=9,AM11=8),AND(AL12=9,AM12=8),AND(AL13=9,AM13=8),AND(AL14=9,AM14=8),AND(AL15=9,AM15=8),AND(AL16=9,AM16=8),AND(AL17=9,AM17=8))</formula>
    </cfRule>
  </conditionalFormatting>
  <conditionalFormatting sqref="Y7">
    <cfRule type="expression" dxfId="50" priority="4">
      <formula>OR(AND(AL10=9,AM10=9),AND(AL11=9,AM11=9),AND(AL12=9,AM12=9),AND(AL13=9,AM13=9),AND(AL14=9,AM14=9),AND(AL15=9,AM15=9),AND(AL16=9,AM16=9),AND(AL17=9,AM17=9),AND(AL18=9,AM18=9))</formula>
    </cfRule>
  </conditionalFormatting>
  <conditionalFormatting sqref="Z15">
    <cfRule type="expression" dxfId="49" priority="3">
      <formula>OR(AND(AL10=10,AM10=1),AND(AL11=10,AM11=1),AND(AL12=10,AM12=1),AND(AL13=10,AM13=1),AND(AL14=10,AM14=1),AND(AL15=10,AM15=1),AND(AL16=10,AM16=1),AND(AL17=9,AM17=1))</formula>
    </cfRule>
  </conditionalFormatting>
  <conditionalFormatting sqref="Z14">
    <cfRule type="expression" dxfId="48" priority="2">
      <formula>OR(AND(AL10=10,AM10=2),AND(AL11=10,AM11=2),AND(AL12=10,AM12=2),AND(AL13=10,AM13=2),AND(AL14=10,AM14=2),AND(AL15=10,AM15=2),AND(AL16=10,AM16=2),AND(AL17=9,AM17=2))</formula>
    </cfRule>
  </conditionalFormatting>
  <conditionalFormatting sqref="Z13">
    <cfRule type="expression" dxfId="47" priority="1">
      <formula>OR(AND(AL10=10,AM10=3),AND(AL11=10,AM11=3),AND(AL12=10,AM12=3),AND(AL13=10,AM13=3),AND(AL14=10,AM14=3),AND(AL15=10,AM15=3),AND(AL16=10,AM16=3),AND(AL17=9,AM17=3))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DDA</vt:lpstr>
      <vt:lpstr>BRES</vt:lpstr>
      <vt:lpstr>LINGKARAN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2020-10-15T12:42:13Z</dcterms:created>
  <dcterms:modified xsi:type="dcterms:W3CDTF">2020-11-04T14:33:18Z</dcterms:modified>
</cp:coreProperties>
</file>