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ownloads\Template_Report_QC\"/>
    </mc:Choice>
  </mc:AlternateContent>
  <xr:revisionPtr revIDLastSave="0" documentId="13_ncr:1_{DD5E2DE2-AC47-4533-A940-FE3457294DF0}" xr6:coauthVersionLast="47" xr6:coauthVersionMax="47" xr10:uidLastSave="{00000000-0000-0000-0000-000000000000}"/>
  <bookViews>
    <workbookView xWindow="-120" yWindow="-120" windowWidth="29040" windowHeight="15720" xr2:uid="{17D0109A-0BCE-4B2C-9654-7B78FE725AE0}"/>
  </bookViews>
  <sheets>
    <sheet name="General" sheetId="5" r:id="rId1"/>
    <sheet name="1.1_Them_Xoa_Sua_BSX" sheetId="1" r:id="rId2"/>
    <sheet name="1.2_Import_BSX" sheetId="10" r:id="rId3"/>
    <sheet name="1.3_TimKiem_BSX" sheetId="11" r:id="rId4"/>
    <sheet name="1.4_PhatHienSuKien_BSX" sheetId="12" r:id="rId5"/>
    <sheet name="2.1_Them_Xoa_Sua_Face" sheetId="13" r:id="rId6"/>
    <sheet name="2.2_Import_Face" sheetId="16" r:id="rId7"/>
    <sheet name="3.1_Them_VuViec" sheetId="17" r:id="rId8"/>
    <sheet name="3.2_Import_DoiTuong" sheetId="18" r:id="rId9"/>
    <sheet name="Template" sheetId="1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9" l="1"/>
  <c r="E5" i="19"/>
  <c r="E4" i="19"/>
  <c r="E3" i="19"/>
  <c r="F7" i="5" a="1"/>
  <c r="E7" i="19" l="1"/>
  <c r="F7" i="5"/>
  <c r="E6" i="18"/>
  <c r="E5" i="18"/>
  <c r="E4" i="18"/>
  <c r="E3" i="18"/>
  <c r="E6" i="17"/>
  <c r="E5" i="17"/>
  <c r="E4" i="17"/>
  <c r="E3" i="17"/>
  <c r="E6" i="16"/>
  <c r="E5" i="16"/>
  <c r="E4" i="16"/>
  <c r="E3" i="16"/>
  <c r="E6" i="13"/>
  <c r="E5" i="13"/>
  <c r="E4" i="13"/>
  <c r="E3" i="13"/>
  <c r="E6" i="12"/>
  <c r="E5" i="12"/>
  <c r="E4" i="12"/>
  <c r="E3" i="12"/>
  <c r="E6" i="11"/>
  <c r="E5" i="11"/>
  <c r="E4" i="11"/>
  <c r="E3" i="11"/>
  <c r="E6" i="10"/>
  <c r="E5" i="10"/>
  <c r="E4" i="10"/>
  <c r="E3" i="10"/>
  <c r="E6" i="1"/>
  <c r="E5" i="1"/>
  <c r="E4" i="1"/>
  <c r="E3" i="1"/>
  <c r="I14" i="5" a="1"/>
  <c r="H14" i="5" a="1"/>
  <c r="G14" i="5" a="1"/>
  <c r="I13" i="5" a="1"/>
  <c r="H13" i="5" a="1"/>
  <c r="G13" i="5" a="1"/>
  <c r="G12" i="5" a="1"/>
  <c r="I12" i="5" a="1"/>
  <c r="H12" i="5" a="1"/>
  <c r="I11" i="5" a="1"/>
  <c r="H11" i="5" a="1"/>
  <c r="G11" i="5" a="1"/>
  <c r="I10" i="5" a="1"/>
  <c r="H10" i="5" a="1"/>
  <c r="G10" i="5" a="1"/>
  <c r="G9" i="5" a="1"/>
  <c r="H9" i="5" a="1"/>
  <c r="I9" i="5" a="1"/>
  <c r="H8" i="5" a="1"/>
  <c r="I8" i="5" a="1"/>
  <c r="G8" i="5" a="1"/>
  <c r="I7" i="5" a="1"/>
  <c r="H7" i="5" a="1"/>
  <c r="G7" i="5" a="1"/>
  <c r="F9" i="5" a="1"/>
  <c r="F10" i="5" a="1"/>
  <c r="F12" i="5" a="1"/>
  <c r="F11" i="5" a="1"/>
  <c r="F13" i="5" a="1"/>
  <c r="F14" i="5" a="1"/>
  <c r="F8" i="5" a="1"/>
  <c r="D7" i="5" a="1"/>
  <c r="D9" i="5" a="1"/>
  <c r="D11" i="5" a="1"/>
  <c r="D12" i="5" a="1"/>
  <c r="D13" i="5" a="1"/>
  <c r="D14" i="5" a="1"/>
  <c r="D10" i="5" a="1"/>
  <c r="D8" i="5" a="1"/>
  <c r="G14" i="5" l="1"/>
  <c r="H14" i="5"/>
  <c r="I14" i="5"/>
  <c r="G13" i="5"/>
  <c r="H13" i="5"/>
  <c r="I13" i="5"/>
  <c r="H12" i="5"/>
  <c r="I12" i="5"/>
  <c r="G12" i="5"/>
  <c r="E7" i="13"/>
  <c r="G11" i="5"/>
  <c r="H11" i="5"/>
  <c r="I11" i="5"/>
  <c r="G10" i="5"/>
  <c r="H10" i="5"/>
  <c r="I10" i="5"/>
  <c r="I9" i="5"/>
  <c r="H9" i="5"/>
  <c r="G9" i="5"/>
  <c r="G8" i="5"/>
  <c r="I8" i="5"/>
  <c r="H8" i="5"/>
  <c r="G7" i="5"/>
  <c r="H7" i="5"/>
  <c r="I7" i="5"/>
  <c r="F14" i="5"/>
  <c r="F13" i="5"/>
  <c r="F11" i="5"/>
  <c r="F12" i="5"/>
  <c r="F10" i="5"/>
  <c r="F9" i="5"/>
  <c r="F8" i="5"/>
  <c r="D7" i="5"/>
  <c r="D10" i="5"/>
  <c r="D14" i="5"/>
  <c r="D13" i="5"/>
  <c r="D12" i="5"/>
  <c r="D11" i="5"/>
  <c r="D9" i="5"/>
  <c r="D8" i="5"/>
  <c r="E7" i="18"/>
  <c r="E7" i="17"/>
  <c r="E7" i="16"/>
  <c r="E7" i="12"/>
  <c r="E7" i="11"/>
  <c r="E7" i="1"/>
  <c r="E7" i="10"/>
  <c r="J14" i="5" a="1"/>
  <c r="J13" i="5" a="1"/>
  <c r="J12" i="5" a="1"/>
  <c r="J11" i="5" a="1"/>
  <c r="J10" i="5" a="1"/>
  <c r="J9" i="5" a="1"/>
  <c r="J8" i="5" a="1"/>
  <c r="J7" i="5" a="1"/>
  <c r="J14" i="5" l="1"/>
  <c r="J13" i="5"/>
  <c r="J12" i="5"/>
  <c r="J11" i="5"/>
  <c r="B20" i="5"/>
  <c r="J10" i="5"/>
  <c r="J9" i="5"/>
  <c r="B21" i="5"/>
  <c r="B19" i="5"/>
  <c r="J8" i="5"/>
  <c r="B18" i="5"/>
  <c r="J7" i="5"/>
  <c r="B2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<sst xmlns="http://schemas.openxmlformats.org/spreadsheetml/2006/main" count="654" uniqueCount="239">
  <si>
    <t>Testcase</t>
  </si>
  <si>
    <t>Actions</t>
  </si>
  <si>
    <t>Expected Results</t>
  </si>
  <si>
    <t>Data Test</t>
  </si>
  <si>
    <t>1. User đăng nhập thành công vào hệ thống</t>
  </si>
  <si>
    <r>
      <t>4. Nhấn vào button "</t>
    </r>
    <r>
      <rPr>
        <b/>
        <sz val="11"/>
        <color theme="4" tint="-0.249977111117893"/>
        <rFont val="Trebuchet MS"/>
        <family val="2"/>
        <scheme val="minor"/>
      </rPr>
      <t>Xác nhận</t>
    </r>
    <r>
      <rPr>
        <sz val="11"/>
        <color theme="1"/>
        <rFont val="Trebuchet MS"/>
        <family val="2"/>
        <scheme val="minor"/>
      </rPr>
      <t>"</t>
    </r>
  </si>
  <si>
    <t>ID</t>
  </si>
  <si>
    <t>Test Scope</t>
  </si>
  <si>
    <t>TestSuite</t>
  </si>
  <si>
    <t>Xác minh chỉnh sửa BSX thành công</t>
  </si>
  <si>
    <t>Xác minh xóa BSX thành công</t>
  </si>
  <si>
    <t>2. Điều hướng đến trang Thư viện (tính năng Nhận dạng biển số xe)</t>
  </si>
  <si>
    <t>Hiển thị popup cho phép thêm mới BSX</t>
  </si>
  <si>
    <t>2. Nhập thông tin Biển số xe</t>
  </si>
  <si>
    <t>Cho phép nhập thông tin</t>
  </si>
  <si>
    <r>
      <t>3. Nhấn vào button "</t>
    </r>
    <r>
      <rPr>
        <b/>
        <sz val="11"/>
        <color theme="4" tint="-0.249977111117893"/>
        <rFont val="Trebuchet MS"/>
        <family val="2"/>
        <scheme val="minor"/>
      </rPr>
      <t>Thêm mới</t>
    </r>
    <r>
      <rPr>
        <sz val="11"/>
        <color theme="1"/>
        <rFont val="Trebuchet MS"/>
        <family val="2"/>
        <scheme val="minor"/>
      </rPr>
      <t>"</t>
    </r>
  </si>
  <si>
    <t xml:space="preserve">4. Nhập thông tin Biển số xe đã thêm vào tab Tìm kiếm </t>
  </si>
  <si>
    <t>Hiển thị thông tin đã nhập ở tab Tìm kiếm</t>
  </si>
  <si>
    <r>
      <t>5. Nhấn vào button "</t>
    </r>
    <r>
      <rPr>
        <b/>
        <sz val="11"/>
        <color theme="4" tint="-0.249977111117893"/>
        <rFont val="Trebuchet MS"/>
        <family val="2"/>
        <scheme val="minor"/>
      </rPr>
      <t>Tìm kiếm</t>
    </r>
    <r>
      <rPr>
        <sz val="11"/>
        <color theme="1"/>
        <rFont val="Trebuchet MS"/>
        <family val="2"/>
        <scheme val="minor"/>
      </rPr>
      <t>"</t>
    </r>
  </si>
  <si>
    <t>Hiển thị kết quả BSX đã thêm mới ở danh sách lưới</t>
  </si>
  <si>
    <r>
      <t>6. Nhấn vào button "</t>
    </r>
    <r>
      <rPr>
        <b/>
        <sz val="11"/>
        <color theme="4" tint="-0.249977111117893"/>
        <rFont val="Trebuchet MS"/>
        <family val="2"/>
        <scheme val="minor"/>
      </rPr>
      <t>Chỉnh sửa</t>
    </r>
    <r>
      <rPr>
        <sz val="11"/>
        <color theme="1"/>
        <rFont val="Trebuchet MS"/>
        <family val="2"/>
        <scheme val="minor"/>
      </rPr>
      <t>"</t>
    </r>
  </si>
  <si>
    <t>Post-Test Script</t>
  </si>
  <si>
    <t>Pre-Test Script</t>
  </si>
  <si>
    <t>Xóa dữ liệu BSX đã thêm</t>
  </si>
  <si>
    <t>Dữ liệu Biển số xe, đầy đủ thuộc tính:
+ Biển số xe *: 55N555555
+ Loại xe: Honda
+ Màu xe: Trắng
+ Chủ sở hữu: Nguyễn Văn B
+ Số khung: 5682L45
+ Số máy: 320T23
+ Hãng sản xuất: Honda
+ Chủng loại: Loại1
+ Năm sản xuất: 2016</t>
  </si>
  <si>
    <t xml:space="preserve">  + Biển số xe *: 55N555555</t>
  </si>
  <si>
    <t xml:space="preserve"> + Biển số xe *: 55N555555</t>
  </si>
  <si>
    <t>3. Thêm mới 1 BSX có thông tin Biển số xe: 55N555555</t>
  </si>
  <si>
    <t>Dữ liệu Biển số xe:
+ Biển số xe *: 55N555555</t>
  </si>
  <si>
    <t xml:space="preserve"> + Biển số xe: 55N555555</t>
  </si>
  <si>
    <t>Chỉ hiển thị 1 kết quả Tìm kiếm ở danh sách lưới</t>
  </si>
  <si>
    <t>Dữ liệu Biển số xe:
+ Loại xe: Honda
+ Màu xe: Trắng
+ Chủ sở hữu: Nguyễn Văn B
+ Số khung: 5682L45
+ Số máy: 320T23
+ Hãng sản xuất: Honda
+ Chủng loại: Loại1
+ Năm sản xuất: 2016</t>
  </si>
  <si>
    <r>
      <t>Đóng popup, hiển thị thông báo "</t>
    </r>
    <r>
      <rPr>
        <b/>
        <sz val="11"/>
        <color rgb="FFFF0000"/>
        <rFont val="Trebuchet MS"/>
        <family val="2"/>
        <scheme val="minor"/>
      </rPr>
      <t>Thêm thành công</t>
    </r>
    <r>
      <rPr>
        <sz val="11"/>
        <color theme="1"/>
        <rFont val="Trebuchet MS"/>
        <family val="2"/>
        <scheme val="minor"/>
      </rPr>
      <t>"</t>
    </r>
  </si>
  <si>
    <t>Hiển thị kết quả tìm kiếm ở danh sách lưới</t>
  </si>
  <si>
    <t>Dữ liệu Biển số xe, chỉ có thông tin trường bắt buộc:
+ Biển số xe *: 55N555555</t>
  </si>
  <si>
    <r>
      <t>Đóng popup, hiển thị thông báo "</t>
    </r>
    <r>
      <rPr>
        <b/>
        <sz val="11"/>
        <color rgb="FFFF0000"/>
        <rFont val="Trebuchet MS"/>
        <family val="2"/>
        <scheme val="minor"/>
      </rPr>
      <t>Biển số xe đã tồn tạo trong hệ thống</t>
    </r>
    <r>
      <rPr>
        <sz val="11"/>
        <color theme="1"/>
        <rFont val="Trebuchet MS"/>
        <family val="2"/>
        <scheme val="minor"/>
      </rPr>
      <t>"</t>
    </r>
  </si>
  <si>
    <r>
      <t>1. Nhấn vào button "</t>
    </r>
    <r>
      <rPr>
        <b/>
        <sz val="11"/>
        <color theme="4" tint="-0.249977111117893"/>
        <rFont val="Trebuchet MS"/>
        <family val="2"/>
        <scheme val="minor"/>
      </rPr>
      <t>Thêm</t>
    </r>
    <r>
      <rPr>
        <sz val="11"/>
        <color theme="1"/>
        <rFont val="Trebuchet MS"/>
        <family val="2"/>
        <scheme val="minor"/>
      </rPr>
      <t>"</t>
    </r>
  </si>
  <si>
    <r>
      <t>Button "</t>
    </r>
    <r>
      <rPr>
        <b/>
        <sz val="11"/>
        <color theme="4" tint="-0.499984740745262"/>
        <rFont val="Trebuchet MS"/>
        <family val="2"/>
        <scheme val="minor"/>
      </rPr>
      <t>Thêm mới</t>
    </r>
    <r>
      <rPr>
        <sz val="11"/>
        <color theme="1"/>
        <rFont val="Trebuchet MS"/>
        <family val="2"/>
        <scheme val="minor"/>
      </rPr>
      <t xml:space="preserve">" </t>
    </r>
    <r>
      <rPr>
        <b/>
        <sz val="11"/>
        <color rgb="FFFF0000"/>
        <rFont val="Trebuchet MS"/>
        <family val="2"/>
        <scheme val="minor"/>
      </rPr>
      <t>bị ẩn</t>
    </r>
  </si>
  <si>
    <r>
      <t xml:space="preserve">Kiểm thử chức năng </t>
    </r>
    <r>
      <rPr>
        <sz val="12"/>
        <color rgb="FFFF0000"/>
        <rFont val="Trebuchet MS"/>
        <family val="2"/>
        <scheme val="minor"/>
      </rPr>
      <t>Thêm</t>
    </r>
    <r>
      <rPr>
        <sz val="12"/>
        <color theme="1"/>
        <rFont val="Trebuchet MS"/>
        <family val="2"/>
        <scheme val="minor"/>
      </rPr>
      <t xml:space="preserve"> BSX
- Nhận dạng Biển số xe</t>
    </r>
  </si>
  <si>
    <r>
      <t xml:space="preserve">Kiểm thử chức năng </t>
    </r>
    <r>
      <rPr>
        <sz val="11"/>
        <color rgb="FFFF0000"/>
        <rFont val="Trebuchet MS"/>
        <family val="2"/>
        <scheme val="minor"/>
      </rPr>
      <t>Chỉnh sửa</t>
    </r>
    <r>
      <rPr>
        <sz val="11"/>
        <color theme="1"/>
        <rFont val="Trebuchet MS"/>
        <family val="2"/>
        <scheme val="minor"/>
      </rPr>
      <t xml:space="preserve"> BSX
 - Nhận dạng Biển số xe</t>
    </r>
  </si>
  <si>
    <r>
      <t xml:space="preserve">Kiểm thử chức năng </t>
    </r>
    <r>
      <rPr>
        <sz val="11"/>
        <color rgb="FFFF0000"/>
        <rFont val="Trebuchet MS"/>
        <family val="2"/>
        <scheme val="minor"/>
      </rPr>
      <t>Xóa</t>
    </r>
    <r>
      <rPr>
        <sz val="11"/>
        <color theme="1"/>
        <rFont val="Trebuchet MS"/>
        <family val="2"/>
        <scheme val="minor"/>
      </rPr>
      <t xml:space="preserve"> BSX
 - Nhận dạng Biển số xe</t>
    </r>
  </si>
  <si>
    <r>
      <t>2. Nhấn vào button "</t>
    </r>
    <r>
      <rPr>
        <b/>
        <sz val="11"/>
        <color theme="4" tint="-0.249977111117893"/>
        <rFont val="Trebuchet MS"/>
        <family val="2"/>
        <scheme val="minor"/>
      </rPr>
      <t>Chỉnh sửa</t>
    </r>
    <r>
      <rPr>
        <sz val="11"/>
        <color theme="1"/>
        <rFont val="Trebuchet MS"/>
        <family val="2"/>
        <scheme val="minor"/>
      </rPr>
      <t>"</t>
    </r>
  </si>
  <si>
    <t>Hiển thị popup cho phép chỉnh sửa BSX</t>
  </si>
  <si>
    <t>3. Nhập thông tin Biển số xe chỉnh sửa</t>
  </si>
  <si>
    <t>Dữ liệu Biển số xe:
+ Loại xe: Honda
+ Màu xe: Trắng
+ Chủ sở hữu: Nguyễn Văn A
+ Số khung: 5682L45
+ Số máy: 320T23
+ Hãng sản xuất: Honda
+ Chủng loại: Loại1
+ Năm sản xuất: 2016</t>
  </si>
  <si>
    <t>Cho phép nhập thông tin chỉnh sửa</t>
  </si>
  <si>
    <r>
      <t>4. Nhấn vào button "</t>
    </r>
    <r>
      <rPr>
        <b/>
        <sz val="11"/>
        <color theme="4" tint="-0.249977111117893"/>
        <rFont val="Trebuchet MS"/>
        <family val="2"/>
        <scheme val="minor"/>
      </rPr>
      <t>Cập nhật</t>
    </r>
    <r>
      <rPr>
        <sz val="11"/>
        <color theme="1"/>
        <rFont val="Trebuchet MS"/>
        <family val="2"/>
        <scheme val="minor"/>
      </rPr>
      <t>"</t>
    </r>
  </si>
  <si>
    <r>
      <t>Đóng popup, hiển thị thông báo "</t>
    </r>
    <r>
      <rPr>
        <b/>
        <sz val="11"/>
        <color rgb="FFFF0000"/>
        <rFont val="Trebuchet MS"/>
        <family val="2"/>
        <scheme val="minor"/>
      </rPr>
      <t>Cập nhật thành công</t>
    </r>
    <r>
      <rPr>
        <sz val="11"/>
        <color theme="1"/>
        <rFont val="Trebuchet MS"/>
        <family val="2"/>
        <scheme val="minor"/>
      </rPr>
      <t>"</t>
    </r>
  </si>
  <si>
    <t>2. Check vào checkbox kết quả tìm được trên danh sách lưới</t>
  </si>
  <si>
    <t>Cho phép check vào checkbox</t>
  </si>
  <si>
    <r>
      <t>3. Nhấn vào button "</t>
    </r>
    <r>
      <rPr>
        <b/>
        <sz val="11"/>
        <color theme="4" tint="-0.249977111117893"/>
        <rFont val="Trebuchet MS"/>
        <family val="2"/>
        <scheme val="minor"/>
      </rPr>
      <t>Xóa những mục đã chọn(1)</t>
    </r>
    <r>
      <rPr>
        <sz val="11"/>
        <color theme="1"/>
        <rFont val="Trebuchet MS"/>
        <family val="2"/>
        <scheme val="minor"/>
      </rPr>
      <t>"</t>
    </r>
  </si>
  <si>
    <t>Hiển thị popup Xác nhận Xóa</t>
  </si>
  <si>
    <r>
      <t>Đóng popup, hiển thị thông báo "</t>
    </r>
    <r>
      <rPr>
        <b/>
        <sz val="11"/>
        <color rgb="FFFF0000"/>
        <rFont val="Trebuchet MS"/>
        <family val="2"/>
        <scheme val="minor"/>
      </rPr>
      <t>Xóa thành công</t>
    </r>
    <r>
      <rPr>
        <sz val="11"/>
        <color theme="1"/>
        <rFont val="Trebuchet MS"/>
        <family val="2"/>
        <scheme val="minor"/>
      </rPr>
      <t>"</t>
    </r>
  </si>
  <si>
    <r>
      <t>Hiển thị "</t>
    </r>
    <r>
      <rPr>
        <b/>
        <sz val="11"/>
        <color rgb="FFFF0000"/>
        <rFont val="Trebuchet MS"/>
        <family val="2"/>
        <scheme val="minor"/>
      </rPr>
      <t>Không tìm thấy dữ liệu</t>
    </r>
    <r>
      <rPr>
        <sz val="11"/>
        <color theme="1"/>
        <rFont val="Trebuchet MS"/>
        <family val="2"/>
        <scheme val="minor"/>
      </rPr>
      <t>" trên danh sách lưới</t>
    </r>
  </si>
  <si>
    <t>Xác minh xóa BSX không thành công</t>
  </si>
  <si>
    <r>
      <t>4. Nhấn vào button "</t>
    </r>
    <r>
      <rPr>
        <b/>
        <sz val="11"/>
        <color theme="4" tint="-0.249977111117893"/>
        <rFont val="Trebuchet MS"/>
        <family val="2"/>
        <scheme val="minor"/>
      </rPr>
      <t>Hủy</t>
    </r>
    <r>
      <rPr>
        <sz val="11"/>
        <color theme="1"/>
        <rFont val="Trebuchet MS"/>
        <family val="2"/>
        <scheme val="minor"/>
      </rPr>
      <t>"</t>
    </r>
  </si>
  <si>
    <t>Đóng popup</t>
  </si>
  <si>
    <t>Hiển thị popup thông tin BSX, dữ liệu trùng khớp với data đã thêm mới</t>
  </si>
  <si>
    <r>
      <t>Xác minh thêm BSX thành công  
-</t>
    </r>
    <r>
      <rPr>
        <sz val="11"/>
        <rFont val="Trebuchet MS"/>
        <family val="2"/>
        <scheme val="minor"/>
      </rPr>
      <t xml:space="preserve"> </t>
    </r>
    <r>
      <rPr>
        <b/>
        <sz val="11"/>
        <rFont val="Trebuchet MS"/>
        <family val="2"/>
        <scheme val="minor"/>
      </rPr>
      <t>Nhập đầy đủ toàn bộ thuộc tính</t>
    </r>
  </si>
  <si>
    <r>
      <t>Xác minh thêm BSX thành công  
-</t>
    </r>
    <r>
      <rPr>
        <sz val="11"/>
        <rFont val="Trebuchet MS"/>
        <family val="2"/>
        <scheme val="minor"/>
      </rPr>
      <t xml:space="preserve"> </t>
    </r>
    <r>
      <rPr>
        <b/>
        <sz val="11"/>
        <rFont val="Trebuchet MS"/>
        <family val="2"/>
        <scheme val="minor"/>
      </rPr>
      <t>Nhập đầy đủ thuộc tính bắt buộc</t>
    </r>
  </si>
  <si>
    <r>
      <t xml:space="preserve">Xác minh thêm BSX thất bại
- </t>
    </r>
    <r>
      <rPr>
        <b/>
        <sz val="11"/>
        <rFont val="Trebuchet MS"/>
        <family val="2"/>
        <scheme val="minor"/>
      </rPr>
      <t>Thêm BSX đã có trong hệ thống</t>
    </r>
  </si>
  <si>
    <r>
      <t xml:space="preserve">Xác minh thêm BSX thất bại
- </t>
    </r>
    <r>
      <rPr>
        <b/>
        <sz val="11"/>
        <rFont val="Trebuchet MS"/>
        <family val="2"/>
        <scheme val="minor"/>
      </rPr>
      <t>Bỏ trống trường bắt buộc (Biển số xe)</t>
    </r>
  </si>
  <si>
    <t>Hiển thị popup thông tin BSX, dữ liệu trùng khớp với data đã chỉnh sửa</t>
  </si>
  <si>
    <t>1. Nhập thông tin BSX đã thêm vào tab Tìm kiếm và nhấn Tìm kiếm</t>
  </si>
  <si>
    <t>Xác minh tìm kiếm BSX thành công - tab Thư viện</t>
  </si>
  <si>
    <t>1. Nhập thông tin BSX đã thêm vào tab Tìm kiếm</t>
  </si>
  <si>
    <r>
      <t>2. Nhấn vào button "</t>
    </r>
    <r>
      <rPr>
        <b/>
        <sz val="11"/>
        <color theme="4" tint="-0.249977111117893"/>
        <rFont val="Trebuchet MS"/>
        <family val="2"/>
        <scheme val="minor"/>
      </rPr>
      <t>Tìm kiếm</t>
    </r>
    <r>
      <rPr>
        <sz val="11"/>
        <color theme="1"/>
        <rFont val="Trebuchet MS"/>
        <family val="2"/>
        <scheme val="minor"/>
      </rPr>
      <t>"</t>
    </r>
  </si>
  <si>
    <t>Cho phép nhập thông tin vào tab Tìm kiếm</t>
  </si>
  <si>
    <t>results &gt; 0 , Hiển thị kết quả trên danh sách lưới</t>
  </si>
  <si>
    <r>
      <t>3. Nhấn vào button "</t>
    </r>
    <r>
      <rPr>
        <b/>
        <sz val="11"/>
        <color theme="4" tint="-0.249977111117893"/>
        <rFont val="Trebuchet MS"/>
        <family val="2"/>
        <scheme val="minor"/>
      </rPr>
      <t>Xem chi tiếc</t>
    </r>
    <r>
      <rPr>
        <sz val="11"/>
        <color theme="1"/>
        <rFont val="Trebuchet MS"/>
        <family val="2"/>
        <scheme val="minor"/>
      </rPr>
      <t>" ở kết quả đầu tiên</t>
    </r>
  </si>
  <si>
    <t>Xác minh thông tin chi tiếc BSX đã thêm</t>
  </si>
  <si>
    <t>Import dữ liệu thành công</t>
  </si>
  <si>
    <t>1. Điều hướng đến trang Nhập liệu (tính năng Nhận dạng biển số xe)</t>
  </si>
  <si>
    <t>Hiển thị trang nhập liệu (Import)</t>
  </si>
  <si>
    <r>
      <t>2. Nhấn vào button "</t>
    </r>
    <r>
      <rPr>
        <b/>
        <sz val="11"/>
        <color theme="4" tint="-0.249977111117893"/>
        <rFont val="Trebuchet MS"/>
        <family val="2"/>
        <scheme val="minor"/>
      </rPr>
      <t>Chọn tập tin</t>
    </r>
    <r>
      <rPr>
        <sz val="11"/>
        <color theme="1"/>
        <rFont val="Trebuchet MS"/>
        <family val="2"/>
        <scheme val="minor"/>
      </rPr>
      <t>"</t>
    </r>
  </si>
  <si>
    <t>Hiển thị popup cho phép chọn Loại theo dõi</t>
  </si>
  <si>
    <t>3. Chọn Loại theo dõi</t>
  </si>
  <si>
    <t>Vietbando QC</t>
  </si>
  <si>
    <t>Hiển thị loại theo dõi đã chọn trên textbox</t>
  </si>
  <si>
    <t>Hiển thị popup hệ thống, cho phép chọn file được lưu trên hệ thống</t>
  </si>
  <si>
    <t>5. Tiến hành chọn file và tải file đã chọn lên hệ thống</t>
  </si>
  <si>
    <t xml:space="preserve">Tập tin mẫu </t>
  </si>
  <si>
    <t>File được tải lên thành công</t>
  </si>
  <si>
    <r>
      <t>6. Nhấn vào button "</t>
    </r>
    <r>
      <rPr>
        <b/>
        <sz val="11"/>
        <color theme="4" tint="-0.249977111117893"/>
        <rFont val="Trebuchet MS"/>
        <family val="2"/>
        <scheme val="minor"/>
      </rPr>
      <t>Bắt đầu</t>
    </r>
    <r>
      <rPr>
        <sz val="11"/>
        <color theme="1"/>
        <rFont val="Trebuchet MS"/>
        <family val="2"/>
        <scheme val="minor"/>
      </rPr>
      <t>"</t>
    </r>
  </si>
  <si>
    <r>
      <t>Hệ thống tiến hành import file đã được tải -&gt; Trạng thái chuyển sang "</t>
    </r>
    <r>
      <rPr>
        <b/>
        <sz val="11"/>
        <color theme="9" tint="-0.249977111117893"/>
        <rFont val="Trebuchet MS"/>
        <family val="2"/>
        <scheme val="minor"/>
      </rPr>
      <t>Đã xong</t>
    </r>
    <r>
      <rPr>
        <sz val="11"/>
        <color theme="1"/>
        <rFont val="Trebuchet MS"/>
        <family val="2"/>
        <scheme val="minor"/>
      </rPr>
      <t>"</t>
    </r>
  </si>
  <si>
    <t>7. Điều hướng đến trang Thư viện (tính năng Nhận dạng biển số xe)</t>
  </si>
  <si>
    <t>Hiển thị trang thư viện (danh sách lưới)</t>
  </si>
  <si>
    <t>8. Kiểm tra dữ liệu trên danh sách lưới</t>
  </si>
  <si>
    <t>Hiển thị dòng dữ liệu đầu tiên với thông tin
- Biển số xe là Biển số xe trong file tập tin mẫu</t>
  </si>
  <si>
    <t>9. Xóa dữ liệu đã import</t>
  </si>
  <si>
    <t>Import dữ liệu không thành công
- Bỏ trống trường bắt buộc (Biển số xe)</t>
  </si>
  <si>
    <t>Tập tin mẫu 
(Dữ liệu không có thông tin biển số xe)</t>
  </si>
  <si>
    <r>
      <t>Hệ thống tiến hành import file đã được tải -&gt; Trạng thái chuyển sang "</t>
    </r>
    <r>
      <rPr>
        <b/>
        <sz val="11"/>
        <color theme="9" tint="-0.249977111117893"/>
        <rFont val="Trebuchet MS"/>
        <family val="2"/>
        <scheme val="minor"/>
      </rPr>
      <t>Thất bại</t>
    </r>
    <r>
      <rPr>
        <sz val="11"/>
        <color theme="1"/>
        <rFont val="Trebuchet MS"/>
        <family val="2"/>
        <scheme val="minor"/>
      </rPr>
      <t>"</t>
    </r>
  </si>
  <si>
    <t>Trên danh sách lưới không hiển thị dữ liệu đã import</t>
  </si>
  <si>
    <t>Import dữ liệu không thành công
- Dữ liệu không hợp lệ (Biển số xe chứa ký tự đặc biệt)</t>
  </si>
  <si>
    <t>Tập tin mẫu 
(Dữ liệu không hợp lệ - Biển số xe chứa ký tự đặc biệt)</t>
  </si>
  <si>
    <r>
      <t xml:space="preserve">Xác minh tính chính xác và đáng tin cậy của chức năng </t>
    </r>
    <r>
      <rPr>
        <b/>
        <i/>
        <sz val="11"/>
        <color rgb="FFFF0000"/>
        <rFont val="Times New Roman"/>
        <family val="1"/>
      </rPr>
      <t>THÊM/XÓA/SỬA</t>
    </r>
    <r>
      <rPr>
        <i/>
        <sz val="11"/>
        <rFont val="Times New Roman"/>
        <family val="1"/>
      </rPr>
      <t xml:space="preserve"> Biển số xe trong hệ thống
+ Kểm tra khả năng có thể thêm BSX vào hệ thống
+ Đảm bảo rằng thông tin biển số xe, tên chủ sở hữu, năm sản xuất... đều được lưu trữ đúng đắn
+ Xác minh tính năng kiểm tra trùng lặp biển số xe đã tồn tại trong hệ thống
+ Kiểm tra khả năng sửa đổi thông tin của một biển số xe đã tồn tại trong hệ thống
+ Kiểm tra khả năng xóa thông tin biển số xe từ hệ thống</t>
    </r>
  </si>
  <si>
    <r>
      <t xml:space="preserve">Kiểm thử chức năng </t>
    </r>
    <r>
      <rPr>
        <sz val="11"/>
        <color rgb="FFFF0000"/>
        <rFont val="Trebuchet MS"/>
        <family val="2"/>
        <scheme val="minor"/>
      </rPr>
      <t>Phát hiện sự kiện</t>
    </r>
    <r>
      <rPr>
        <sz val="11"/>
        <color theme="1"/>
        <rFont val="Trebuchet MS"/>
        <family val="2"/>
        <scheme val="minor"/>
      </rPr>
      <t xml:space="preserve"> BSX
 - Sự kiện </t>
    </r>
  </si>
  <si>
    <t>Kiểm tra khả năng có thể nhận thông báo phát hiện BSX - trang Sự kiện</t>
  </si>
  <si>
    <t>Verify dữ liệu phát hiện sự kiện BSX trên danh sách lưới - trang Sự kiện</t>
  </si>
  <si>
    <t>2. Điều hướng đến trang Sự kiện</t>
  </si>
  <si>
    <t>Chuẩn bị sẵn BSX ở tab thư viện
- Điều kiện còn hạn sử dụng &amp; đã bật theo dõi
- EX: 92N174065, 123123</t>
  </si>
  <si>
    <t>1. Bắn giả lập phát hiện BSX vào hệ thống</t>
  </si>
  <si>
    <t>92N174065, 123123</t>
  </si>
  <si>
    <t>Bắn giả lập thành công</t>
  </si>
  <si>
    <t>2. Kiểm tra thông báo phát hiện sự kiện BSX</t>
  </si>
  <si>
    <r>
      <t>Nhận được thông báo "</t>
    </r>
    <r>
      <rPr>
        <sz val="11"/>
        <color theme="9" tint="-0.249977111117893"/>
        <rFont val="Trebuchet MS"/>
        <family val="2"/>
        <scheme val="minor"/>
      </rPr>
      <t>Sự kiện mới: Biển số: {</t>
    </r>
    <r>
      <rPr>
        <sz val="11"/>
        <color rgb="FFFF0000"/>
        <rFont val="Trebuchet MS"/>
        <family val="2"/>
        <scheme val="minor"/>
      </rPr>
      <t>bien_so</t>
    </r>
    <r>
      <rPr>
        <sz val="11"/>
        <color theme="9" tint="-0.249977111117893"/>
        <rFont val="Trebuchet MS"/>
        <family val="2"/>
        <scheme val="minor"/>
      </rPr>
      <t>}</t>
    </r>
    <r>
      <rPr>
        <sz val="11"/>
        <color theme="1"/>
        <rFont val="Trebuchet MS"/>
        <family val="2"/>
        <scheme val="minor"/>
      </rPr>
      <t>"</t>
    </r>
  </si>
  <si>
    <t>2. Nhập dữ liệu BSX đã bắn giả lập vào tab Tìm kiếm</t>
  </si>
  <si>
    <t>Cho phép nhập dữ liệu tìm kiếm</t>
  </si>
  <si>
    <t>3. Kiểm tra dữ liệu được tìm thấy trên danh sách lưới</t>
  </si>
  <si>
    <t>Dữ liệu đã bắn giả lập phát hiện trên danh sách lưới</t>
  </si>
  <si>
    <t>1.1_Them_Xoa_Sua_BSX</t>
  </si>
  <si>
    <t>1.2_Import_BSX</t>
  </si>
  <si>
    <t>1.3_TimKiem_BSX</t>
  </si>
  <si>
    <t>1.4_PhatHienSuKien_BSX</t>
  </si>
  <si>
    <t>Project</t>
  </si>
  <si>
    <t>No.</t>
  </si>
  <si>
    <t>NOTE</t>
  </si>
  <si>
    <t>Date Update</t>
  </si>
  <si>
    <t>Function</t>
  </si>
  <si>
    <t>Link</t>
  </si>
  <si>
    <t>Nhận dạng Biển số xe (Thêm, Xóa, Sửa)</t>
  </si>
  <si>
    <t>Nhận dạng Biển số xe (Tìm kiếm)</t>
  </si>
  <si>
    <t>Nhận dạng Biển số xe (Phát hiện)</t>
  </si>
  <si>
    <t>Nhận dạng Gương mặt (Thêm, Xóa, Sửa)</t>
  </si>
  <si>
    <t>Quản lý vụ việc (Thêm Vụ Việc)</t>
  </si>
  <si>
    <t>Quản lý vụ việc (Import đối tượng)</t>
  </si>
  <si>
    <t>Nhận dạng Gương mặt (Import công dân)</t>
  </si>
  <si>
    <t>Nhận dạng Biển số xe (Import BSX)</t>
  </si>
  <si>
    <t>Number of TC</t>
  </si>
  <si>
    <r>
      <t xml:space="preserve">Kiểm thử chức năng </t>
    </r>
    <r>
      <rPr>
        <sz val="12"/>
        <color rgb="FFFF0000"/>
        <rFont val="Trebuchet MS"/>
        <family val="2"/>
        <scheme val="minor"/>
      </rPr>
      <t>Thêm</t>
    </r>
    <r>
      <rPr>
        <sz val="12"/>
        <color theme="1"/>
        <rFont val="Trebuchet MS"/>
        <family val="2"/>
        <scheme val="minor"/>
      </rPr>
      <t xml:space="preserve"> Công dân
- Nhận dạng Gương mặt</t>
    </r>
  </si>
  <si>
    <t>2. Điều hướng đến trang Thư viện (tính năng Nhận dạng gương mặt)</t>
  </si>
  <si>
    <t>Hiển thị popup cho phép thêm mới công dân</t>
  </si>
  <si>
    <t>Xóa dữ liệu Công dân đã thêm</t>
  </si>
  <si>
    <t>2. Nhập thông tin Công dân</t>
  </si>
  <si>
    <t xml:space="preserve">4. Nhập thông tin Công dân đã thêm vào tab Tìm kiếm </t>
  </si>
  <si>
    <t>Hiển thị popup thông tin Công dân, dữ liệu trùng khớp với data đã thêm mới</t>
  </si>
  <si>
    <t>Họ và tên: Nguyễn Thiên Thanh</t>
  </si>
  <si>
    <r>
      <t xml:space="preserve">Kiểm thử chức năng </t>
    </r>
    <r>
      <rPr>
        <sz val="11"/>
        <color rgb="FFFF0000"/>
        <rFont val="Trebuchet MS"/>
        <family val="2"/>
        <scheme val="minor"/>
      </rPr>
      <t>Chỉnh sửa</t>
    </r>
    <r>
      <rPr>
        <sz val="11"/>
        <color theme="1"/>
        <rFont val="Trebuchet MS"/>
        <family val="2"/>
        <scheme val="minor"/>
      </rPr>
      <t xml:space="preserve"> Công dân
 - Nhận dạng Gương mặt</t>
    </r>
  </si>
  <si>
    <t>Xác minh chỉnh sửa Công dân thành công</t>
  </si>
  <si>
    <t>3. Thêm mới 1 công dân có Họ và tên: Nguyễn Thiên Thanh</t>
  </si>
  <si>
    <t>1. Nhập thông tin Công dân đã thêm vào tab Tìm kiếm và nhấn Tìm kiếm</t>
  </si>
  <si>
    <t>Hiển thị popup cho phép chỉnh sửa Công dân</t>
  </si>
  <si>
    <t>3. Nhập thông tin Công dân chỉnh sửa</t>
  </si>
  <si>
    <t>Hiển thị popup thông tin Công dân, dữ liệu trùng khớp với data đã chỉnh sửa</t>
  </si>
  <si>
    <t xml:space="preserve">Dữ liệu Công dân, đầy đủ thuộc tính:
+ Họ và tên: Nguyễn Thiên Thanh
+ CMND/CCD/Hộ chiếu: 5232023
+ Giới tính: Nam
+ Tuổi: 33
+ Nhóm tuổi: 30 - 34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Công viên Gia Định
+ Nơi ở hiện nay: giống nơi ĐK HKTT </t>
  </si>
  <si>
    <t xml:space="preserve">Dữ liệu Công dân, đầy đủ thuộc tính:
+ Họ và tên: Nguyễn Thiên Thanh
+ CMND/CCD/Hộ chiếu: 5242023
+ Giới tính: Nam
+ Tuổi: 22
+ Nhóm tuổi: 20 - 24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22/5 Yên Thế
+ Nơi ở hiện nay: giống nơi ĐK HKTT </t>
  </si>
  <si>
    <r>
      <t xml:space="preserve">Kiểm thử chức năng </t>
    </r>
    <r>
      <rPr>
        <sz val="11"/>
        <color rgb="FFFF0000"/>
        <rFont val="Trebuchet MS"/>
        <family val="2"/>
        <scheme val="minor"/>
      </rPr>
      <t>Xóa</t>
    </r>
    <r>
      <rPr>
        <sz val="11"/>
        <color theme="1"/>
        <rFont val="Trebuchet MS"/>
        <family val="2"/>
        <scheme val="minor"/>
      </rPr>
      <t xml:space="preserve"> Công dân
 - Nhận dạng Gương mặt</t>
    </r>
  </si>
  <si>
    <t>Xác minh xóa Công dân thành công</t>
  </si>
  <si>
    <t>2.1_Them_Xoa_Sua_Face</t>
  </si>
  <si>
    <t>1. Điều hướng đến trang Nhập liệu (tính năng Nhận dạng gương mặt)</t>
  </si>
  <si>
    <r>
      <t>2. Nhấn vào button "</t>
    </r>
    <r>
      <rPr>
        <b/>
        <sz val="11"/>
        <color theme="4" tint="-0.249977111117893"/>
        <rFont val="Trebuchet MS"/>
        <family val="2"/>
        <scheme val="minor"/>
      </rPr>
      <t>Chọn thư mục</t>
    </r>
    <r>
      <rPr>
        <sz val="11"/>
        <color theme="1"/>
        <rFont val="Trebuchet MS"/>
        <family val="2"/>
        <scheme val="minor"/>
      </rPr>
      <t xml:space="preserve"> "</t>
    </r>
  </si>
  <si>
    <t>5. Tiến hành chọn thư mục và tải thư mục đã chọn lên hệ thống</t>
  </si>
  <si>
    <r>
      <t>7. Nhấn vào button "</t>
    </r>
    <r>
      <rPr>
        <b/>
        <sz val="11"/>
        <color theme="4" tint="-0.249977111117893"/>
        <rFont val="Trebuchet MS"/>
        <family val="2"/>
        <scheme val="minor"/>
      </rPr>
      <t>Chọn file</t>
    </r>
    <r>
      <rPr>
        <sz val="11"/>
        <color theme="1"/>
        <rFont val="Trebuchet MS"/>
        <family val="2"/>
        <scheme val="minor"/>
      </rPr>
      <t xml:space="preserve"> "</t>
    </r>
  </si>
  <si>
    <t>7. Điều hướng đến trang Thư viện (tính năng Nhận dạng gương mặt)</t>
  </si>
  <si>
    <t>Vietbando-FS</t>
  </si>
  <si>
    <t>Thư mục ảnh (bao gồm 1 ảnh, Name : anh1.jpg</t>
  </si>
  <si>
    <t>Tập tin mẫu 
- Bao gồm 1 dòng dữ liệu
- Cột File ảnh gương mặt: anh1.jpg</t>
  </si>
  <si>
    <t>Hiển thị popup hệ thống, cho phép chọn thư mục được lưu trên hệ thống</t>
  </si>
  <si>
    <t>Thư mục được tải lên thành công</t>
  </si>
  <si>
    <r>
      <t>Hệ thống tiến hành import thư mục đã được tải -&gt; Trạng thái chuyển sang "</t>
    </r>
    <r>
      <rPr>
        <b/>
        <sz val="11"/>
        <color theme="9" tint="-0.249977111117893"/>
        <rFont val="Trebuchet MS"/>
        <family val="2"/>
        <scheme val="minor"/>
      </rPr>
      <t>Đã xong</t>
    </r>
    <r>
      <rPr>
        <sz val="11"/>
        <color theme="1"/>
        <rFont val="Trebuchet MS"/>
        <family val="2"/>
        <scheme val="minor"/>
      </rPr>
      <t>"</t>
    </r>
  </si>
  <si>
    <t>2.2_Import_Face</t>
  </si>
  <si>
    <r>
      <t xml:space="preserve">Kiểm thử chức năng </t>
    </r>
    <r>
      <rPr>
        <sz val="12"/>
        <color rgb="FFFF0000"/>
        <rFont val="Trebuchet MS"/>
        <family val="2"/>
        <scheme val="minor"/>
      </rPr>
      <t xml:space="preserve">Import </t>
    </r>
    <r>
      <rPr>
        <sz val="12"/>
        <rFont val="Trebuchet MS"/>
        <family val="2"/>
        <scheme val="minor"/>
      </rPr>
      <t>Đối tượng</t>
    </r>
    <r>
      <rPr>
        <sz val="12"/>
        <color theme="1"/>
        <rFont val="Trebuchet MS"/>
        <family val="2"/>
        <scheme val="minor"/>
      </rPr>
      <t xml:space="preserve">
- Quản lý Vụ việc</t>
    </r>
  </si>
  <si>
    <t>Cướp giật nghiêm trọng</t>
  </si>
  <si>
    <t>Thư mục ảnh (bao gồm 1 ảnh, Name : anh2.jpg</t>
  </si>
  <si>
    <t>Tập tin mẫu 
- Bao gồm 1 dòng dữ liệu
- Cột File ảnh khuôn mặt: anh2.jpg</t>
  </si>
  <si>
    <t>Hiển thị popup cho phép chọn "Nhóm đối tượng"</t>
  </si>
  <si>
    <t>Hiển thị dòng dữ liệu đầu tiên với thông tin sau:
- Họ và tên là Họ và tên trong file Tập tin mẫu
- Hình gương mặt là ảnh anh2.jpg</t>
  </si>
  <si>
    <t>1. Điều hướng đến trang Nhập liệu (Quản lý Vụ việc)</t>
  </si>
  <si>
    <r>
      <t xml:space="preserve">Kiểm thử chức năng </t>
    </r>
    <r>
      <rPr>
        <sz val="12"/>
        <color rgb="FFFF0000"/>
        <rFont val="Trebuchet MS"/>
        <family val="2"/>
        <scheme val="minor"/>
      </rPr>
      <t xml:space="preserve">Import </t>
    </r>
    <r>
      <rPr>
        <sz val="12"/>
        <rFont val="Trebuchet MS"/>
        <family val="2"/>
        <scheme val="minor"/>
      </rPr>
      <t>Công dân</t>
    </r>
    <r>
      <rPr>
        <sz val="12"/>
        <color theme="1"/>
        <rFont val="Trebuchet MS"/>
        <family val="2"/>
        <scheme val="minor"/>
      </rPr>
      <t xml:space="preserve">
- Nhận dạng Gương mặt</t>
    </r>
  </si>
  <si>
    <r>
      <t xml:space="preserve">Kiểm thử chức năng </t>
    </r>
    <r>
      <rPr>
        <sz val="12"/>
        <color rgb="FFFF0000"/>
        <rFont val="Trebuchet MS"/>
        <family val="2"/>
        <scheme val="minor"/>
      </rPr>
      <t xml:space="preserve">Import </t>
    </r>
    <r>
      <rPr>
        <sz val="12"/>
        <rFont val="Trebuchet MS"/>
        <family val="2"/>
        <scheme val="minor"/>
      </rPr>
      <t>BSX</t>
    </r>
    <r>
      <rPr>
        <sz val="12"/>
        <color theme="1"/>
        <rFont val="Trebuchet MS"/>
        <family val="2"/>
        <scheme val="minor"/>
      </rPr>
      <t xml:space="preserve">
- Nhận dạng Biển số xe</t>
    </r>
  </si>
  <si>
    <t>3.2_Import_DoiTuong</t>
  </si>
  <si>
    <r>
      <t xml:space="preserve">Kiểm thử chức năng </t>
    </r>
    <r>
      <rPr>
        <sz val="12"/>
        <color rgb="FFFF0000"/>
        <rFont val="Trebuchet MS"/>
        <family val="2"/>
        <scheme val="minor"/>
      </rPr>
      <t>Thêm</t>
    </r>
    <r>
      <rPr>
        <sz val="12"/>
        <color theme="1"/>
        <rFont val="Trebuchet MS"/>
        <family val="2"/>
        <scheme val="minor"/>
      </rPr>
      <t xml:space="preserve"> Vụ Việc
- Quản lý Vụ việc</t>
    </r>
  </si>
  <si>
    <r>
      <t xml:space="preserve">Xác minh thêm </t>
    </r>
    <r>
      <rPr>
        <b/>
        <sz val="11"/>
        <color theme="1"/>
        <rFont val="Trebuchet MS"/>
        <family val="2"/>
        <scheme val="minor"/>
      </rPr>
      <t>Vụ việc</t>
    </r>
    <r>
      <rPr>
        <sz val="11"/>
        <color theme="1"/>
        <rFont val="Trebuchet MS"/>
        <family val="2"/>
        <scheme val="minor"/>
      </rPr>
      <t xml:space="preserve"> thành công</t>
    </r>
  </si>
  <si>
    <r>
      <t xml:space="preserve">Xác minh thêm </t>
    </r>
    <r>
      <rPr>
        <b/>
        <sz val="11"/>
        <color theme="1"/>
        <rFont val="Trebuchet MS"/>
        <family val="2"/>
        <scheme val="minor"/>
      </rPr>
      <t>Đối tượng vào Vụ việc</t>
    </r>
    <r>
      <rPr>
        <sz val="11"/>
        <color theme="1"/>
        <rFont val="Trebuchet MS"/>
        <family val="2"/>
        <scheme val="minor"/>
      </rPr>
      <t xml:space="preserve"> thành  công</t>
    </r>
  </si>
  <si>
    <r>
      <t xml:space="preserve">Xác minh thêm </t>
    </r>
    <r>
      <rPr>
        <b/>
        <sz val="11"/>
        <color theme="1"/>
        <rFont val="Trebuchet MS"/>
        <family val="2"/>
        <scheme val="minor"/>
      </rPr>
      <t>Nạn nhân vào Vụ việc</t>
    </r>
    <r>
      <rPr>
        <sz val="11"/>
        <color theme="1"/>
        <rFont val="Trebuchet MS"/>
        <family val="2"/>
        <scheme val="minor"/>
      </rPr>
      <t xml:space="preserve"> thành công</t>
    </r>
  </si>
  <si>
    <r>
      <t xml:space="preserve">Xác minh thêm </t>
    </r>
    <r>
      <rPr>
        <b/>
        <sz val="11"/>
        <color theme="1"/>
        <rFont val="Trebuchet MS"/>
        <family val="2"/>
        <scheme val="minor"/>
      </rPr>
      <t>Phương tiện vào Vụ việc</t>
    </r>
    <r>
      <rPr>
        <sz val="11"/>
        <color theme="1"/>
        <rFont val="Trebuchet MS"/>
        <family val="2"/>
        <scheme val="minor"/>
      </rPr>
      <t xml:space="preserve"> thành công</t>
    </r>
  </si>
  <si>
    <r>
      <t xml:space="preserve">Xác minh thêm </t>
    </r>
    <r>
      <rPr>
        <b/>
        <sz val="11"/>
        <color theme="1"/>
        <rFont val="Trebuchet MS"/>
        <family val="2"/>
        <scheme val="minor"/>
      </rPr>
      <t>Chi tiếc vào Vụ Việc</t>
    </r>
    <r>
      <rPr>
        <sz val="11"/>
        <color theme="1"/>
        <rFont val="Trebuchet MS"/>
        <family val="2"/>
        <scheme val="minor"/>
      </rPr>
      <t xml:space="preserve"> thành công</t>
    </r>
  </si>
  <si>
    <t>Hiển thị popup cho phép thêm mới Vụ Việc</t>
  </si>
  <si>
    <t>Xóa dữ liệu Vụ việc đã thêm</t>
  </si>
  <si>
    <t>2. Điều hướng đến trang Vụ việc (tính năng Quản lý Vụ việc)</t>
  </si>
  <si>
    <t>2. Nhập thông tin Vụ việc</t>
  </si>
  <si>
    <t>Dữ liệu Vụ việc:
+ Tên Vụ việc: VuViecTest2508
+ Lĩnh vực: Hình sự
+ Loại vụ việc: Giết người
+ Tính chất vụ việc: Nghiêm trọng
+ Quy trình xử lý: HS-Giết người - Nghiêm trọng
+ Trạng thái vụ việc: Đang xử lý
+ Nội dung vụ việc: Vào đêm 10/3, lúc 1 giờ sáng, một vụ án mạng kinh hoàng đã xảy ra tại một ngôi nhà ở khu vực thành phố. Vụ việc khiến cho ba con chó của chủ nhà bị mất tích và tất cả đều tử vong. Sự việc này đã khiến cho gia đình và cả cộng đồng rất đau đớn và tức giận
+ Đơn vị xử lý: Công an quận 10
+ Đơn vị trực thuộc: Công an phường 10
+ Tỉnh/thành: Thành phố Hồ Chí Minh
+ Quận/huyện: Huyện Bình Chánh
+ Xã/ phường: Xã An Phú Tây</t>
  </si>
  <si>
    <r>
      <t>Đóng popup, hiển thị thông báo "</t>
    </r>
    <r>
      <rPr>
        <b/>
        <sz val="11"/>
        <color rgb="FFFF0000"/>
        <rFont val="Trebuchet MS"/>
        <family val="2"/>
        <scheme val="minor"/>
      </rPr>
      <t>Tạo Vụ Việc thành công</t>
    </r>
    <r>
      <rPr>
        <sz val="11"/>
        <color theme="1"/>
        <rFont val="Trebuchet MS"/>
        <family val="2"/>
        <scheme val="minor"/>
      </rPr>
      <t>"</t>
    </r>
  </si>
  <si>
    <t>2. Điều hướng đến trang Thư viện (tính năng Quản lý Vụ việc)</t>
  </si>
  <si>
    <t>3. Thêm mới 1 Vụ việc</t>
  </si>
  <si>
    <t xml:space="preserve">1. Nhập thông tin Vụ việc đã thêm vào tab Tìm kiếm </t>
  </si>
  <si>
    <t>tên Vụ việc: VuViecTest2508</t>
  </si>
  <si>
    <t>Hiển thị kết quả Vụ việc đã thêm mới ở danh sách lưới</t>
  </si>
  <si>
    <r>
      <t>3. Nhấn vào button "</t>
    </r>
    <r>
      <rPr>
        <b/>
        <sz val="11"/>
        <color theme="4" tint="-0.249977111117893"/>
        <rFont val="Trebuchet MS"/>
        <family val="2"/>
        <scheme val="minor"/>
      </rPr>
      <t>Chỉnh sửa</t>
    </r>
    <r>
      <rPr>
        <sz val="11"/>
        <color theme="1"/>
        <rFont val="Trebuchet MS"/>
        <family val="2"/>
        <scheme val="minor"/>
      </rPr>
      <t>"</t>
    </r>
  </si>
  <si>
    <t>Hiển thị popup cho phép chỉnh sửa Vụ việc</t>
  </si>
  <si>
    <t>4. Thêm số lượng đối tượng vào vụ viêc</t>
  </si>
  <si>
    <t>5. Thêm hình ảnh đối tượng tương ứng vào vụ việc</t>
  </si>
  <si>
    <r>
      <t>5. Nhấn vào button "</t>
    </r>
    <r>
      <rPr>
        <b/>
        <sz val="11"/>
        <color theme="4" tint="-0.249977111117893"/>
        <rFont val="Trebuchet MS"/>
        <family val="2"/>
        <scheme val="minor"/>
      </rPr>
      <t>Cập nhật</t>
    </r>
    <r>
      <rPr>
        <sz val="11"/>
        <color theme="1"/>
        <rFont val="Trebuchet MS"/>
        <family val="2"/>
        <scheme val="minor"/>
      </rPr>
      <t>"</t>
    </r>
  </si>
  <si>
    <t>GuongMat_AnhHong2.jpg
GuongMat_NhuTest1.jpg</t>
  </si>
  <si>
    <t>Cho phép thêm số lượng đối tượng vào Vụ việc</t>
  </si>
  <si>
    <r>
      <t>Đóng popup, hiển thị thông báo "</t>
    </r>
    <r>
      <rPr>
        <b/>
        <sz val="11"/>
        <color rgb="FFFF0000"/>
        <rFont val="Trebuchet MS"/>
        <family val="2"/>
        <scheme val="minor"/>
      </rPr>
      <t>Cập nhật Vụ việc thành công</t>
    </r>
    <r>
      <rPr>
        <sz val="11"/>
        <color theme="1"/>
        <rFont val="Trebuchet MS"/>
        <family val="2"/>
        <scheme val="minor"/>
      </rPr>
      <t>"</t>
    </r>
  </si>
  <si>
    <t>4. Thêm số lượng nạn nhân vào vụ viêc</t>
  </si>
  <si>
    <t>Cho phép thêm số lượng nạn nhân vào Vụ việc</t>
  </si>
  <si>
    <t>5. Thêm thông tin nạn nhân vào vụ việc</t>
  </si>
  <si>
    <t>Cho phép thêm thông tin nạn nhân vào Vụ việc</t>
  </si>
  <si>
    <t xml:space="preserve"> Họ và tên: Nạn nhân số 1
 CMND/CCCD/Hộ chiếu: 1231231235
 Giới tính: Nam
 Nơi thường trú: 22 Yên Thế Tân Bình tp Hồ Chí Minh
 Nơi ở hiện tại: 329 Lý Thường Kiệt
 Số điện thoại: 090990909
 Tình trạng: Bị thương</t>
  </si>
  <si>
    <t>4. Thêm số lượng phương tiện vào vụ viêc</t>
  </si>
  <si>
    <t>5. Thêm thông tin phương tiện vào vụ việc</t>
  </si>
  <si>
    <t>Biển số xe: 123123
Loại xe: Honda
Màu xe: Tím mộng mơ
Theo dõi: Vietbando LPR</t>
  </si>
  <si>
    <t>Cho phép thêm số lượng phương tiện vào Vụ việc</t>
  </si>
  <si>
    <t>Cho phép thêm thông tin phương tiện vào vụ việc</t>
  </si>
  <si>
    <t>4. Thêm thông tin chi tiếc vào vụ việc (hình ảnh, video)</t>
  </si>
  <si>
    <t>Cho phép upload hình ảnh từ máy tính vào hệ thống</t>
  </si>
  <si>
    <t>GuongMat_TungBA2.jpg 
GuongMat_AnhLong1.jpg 
GuongMat_AnhLong3.jpeg
GuongMat_CuongDEV3.jpg
GuongMat_Gioang2.png</t>
  </si>
  <si>
    <t>3.1_Them_VuViec</t>
  </si>
  <si>
    <t>P</t>
  </si>
  <si>
    <t>Funtion</t>
  </si>
  <si>
    <t>F</t>
  </si>
  <si>
    <t>Number of TC Pass</t>
  </si>
  <si>
    <t>Number of TC Fail</t>
  </si>
  <si>
    <t>Number of TC Pending</t>
  </si>
  <si>
    <t>Number of TC Not Execution</t>
  </si>
  <si>
    <t>Execution Status</t>
  </si>
  <si>
    <t>Notes</t>
  </si>
  <si>
    <r>
      <t xml:space="preserve">Xác minh tính chính xác và đáng tin cậy của chức năng </t>
    </r>
    <r>
      <rPr>
        <i/>
        <sz val="11"/>
        <color rgb="FFFF0000"/>
        <rFont val="Times New Roman"/>
        <family val="1"/>
      </rPr>
      <t>IMPORT</t>
    </r>
    <r>
      <rPr>
        <i/>
        <sz val="11"/>
        <rFont val="Times New Roman"/>
        <family val="1"/>
      </rPr>
      <t xml:space="preserve"> Biển số xe trong hệ thống
+ Dữ liệu import nhỏ  &lt; 20 data
+ Kiểm tra khả năng có thể import dữ liệu vào hệ thống</t>
    </r>
  </si>
  <si>
    <r>
      <t xml:space="preserve">Xác minh tính chính xác và đáng tin cậy của chức năng </t>
    </r>
    <r>
      <rPr>
        <i/>
        <sz val="11"/>
        <color rgb="FFFF0000"/>
        <rFont val="Times New Roman"/>
        <family val="1"/>
      </rPr>
      <t>TÌM KIẾM</t>
    </r>
    <r>
      <rPr>
        <i/>
        <sz val="11"/>
        <rFont val="Times New Roman"/>
        <family val="1"/>
      </rPr>
      <t xml:space="preserve"> Biển số xe trong hệ thống
+ Kiểm tra khả năng có thể Tìm kiếm BSX đã có trong hệ thống</t>
    </r>
  </si>
  <si>
    <r>
      <t xml:space="preserve">Kiểm thử chức năng </t>
    </r>
    <r>
      <rPr>
        <sz val="12"/>
        <color rgb="FFFF0000"/>
        <rFont val="Trebuchet MS"/>
        <family val="2"/>
        <scheme val="minor"/>
      </rPr>
      <t>Tìm kiếm</t>
    </r>
    <r>
      <rPr>
        <sz val="12"/>
        <color theme="1"/>
        <rFont val="Trebuchet MS"/>
        <family val="2"/>
        <scheme val="minor"/>
      </rPr>
      <t xml:space="preserve"> BSX
 - Nhận dạng Biển số xe</t>
    </r>
  </si>
  <si>
    <r>
      <t xml:space="preserve">Xác minh tính chính xác và đáng tin cậy của chức năng </t>
    </r>
    <r>
      <rPr>
        <i/>
        <sz val="11"/>
        <color rgb="FFFF575B"/>
        <rFont val="Times New Roman"/>
        <family val="1"/>
      </rPr>
      <t>PHÁT HIỆN SỰ KIỆN</t>
    </r>
    <r>
      <rPr>
        <i/>
        <sz val="11"/>
        <rFont val="Times New Roman"/>
        <family val="1"/>
      </rPr>
      <t xml:space="preserve"> Biển số xe trong hệ thống
+ Kiểm tra khả năng có thể nhận thông báo phát hiện BSX
+ Verify dữ liệu phát hiện sự kiện BSX trên danh sách lưới</t>
    </r>
  </si>
  <si>
    <r>
      <t xml:space="preserve">Xác minh tính chính xác và đáng tin cậy của chức năng </t>
    </r>
    <r>
      <rPr>
        <i/>
        <sz val="11"/>
        <color rgb="FFFF575B"/>
        <rFont val="Times New Roman"/>
        <family val="1"/>
      </rPr>
      <t>THÊM/XÓA/SỬA</t>
    </r>
    <r>
      <rPr>
        <i/>
        <sz val="11"/>
        <rFont val="Times New Roman"/>
        <family val="1"/>
      </rPr>
      <t xml:space="preserve"> Công dân trong hệ thống
+ Kiểm tra khả năng có thể thêm Công dân vào hệ thống
+ Đảm bảo rằng thông tin Họ và tên, CMND/CCCD/Hộ chiếu, Hình ảnh... đều được lưu trữ đúng đắn
+ Xác minh tính năng kiểm tra trùng lặp gương mặt đã tồn tại trong hệ thống
+ Kiểm tra khả năng sửa đổi thông tin của một công dân đã tồn tại trong hệ thống
+ Kiểm tra khả năng xóa thông tin công dân từ hệ thống</t>
    </r>
  </si>
  <si>
    <r>
      <t xml:space="preserve">Xác minh tính chính xác và đáng tin cậy của chức năng </t>
    </r>
    <r>
      <rPr>
        <i/>
        <sz val="11"/>
        <color rgb="FFFF575B"/>
        <rFont val="Times New Roman"/>
        <family val="1"/>
      </rPr>
      <t>IMPORT</t>
    </r>
    <r>
      <rPr>
        <i/>
        <sz val="11"/>
        <rFont val="Times New Roman"/>
        <family val="1"/>
      </rPr>
      <t xml:space="preserve"> Công dân trong hệ thống
+ Dữ liệu import nhỏ  &lt; 20 data
+ Kiểm tra khả năng có thể import dữ liệu vào hệ thống</t>
    </r>
  </si>
  <si>
    <t>Hiển thị dòng dữ liệu đầu tiên với thông tin sau:
- Họ và tên là Họ và tên trong file Tập tin mẫu
- Hình gương mặt là ảnh anh1.jpg
- Danh sách theo dõi: Vietbando-FS</t>
  </si>
  <si>
    <r>
      <t>Xác minh tính chính xác và đáng tin cậy của chức năng</t>
    </r>
    <r>
      <rPr>
        <i/>
        <sz val="11"/>
        <color rgb="FFFF575B"/>
        <rFont val="Times New Roman"/>
        <family val="1"/>
      </rPr>
      <t xml:space="preserve"> THÊM</t>
    </r>
    <r>
      <rPr>
        <i/>
        <sz val="11"/>
        <rFont val="Times New Roman"/>
        <family val="1"/>
      </rPr>
      <t xml:space="preserve"> Vụ việc trong hệ thống
+ Kiểm tra khả năng có thể thêm Vụ việc vào hệ thống
+ Kiểm tra khả năng có thể thêm Đối tượng vào Vụ việc
+ Kiểm tra khả năng có thể thêm Nạn nhân vào Vụ việc
+ Kiểm tra khả năng có thể thêm Phương tiện vào Vụ việc
+ Kiểm tra khả năng có thể thêm Thông tin chi tiếc vào Vụ việc</t>
    </r>
  </si>
  <si>
    <r>
      <t xml:space="preserve">Xác minh tính chính xác và đáng tin cậy của chức năng </t>
    </r>
    <r>
      <rPr>
        <i/>
        <sz val="11"/>
        <color rgb="FFFF575B"/>
        <rFont val="Times New Roman"/>
        <family val="1"/>
      </rPr>
      <t>IMPORT</t>
    </r>
    <r>
      <rPr>
        <i/>
        <sz val="11"/>
        <rFont val="Times New Roman"/>
        <family val="1"/>
      </rPr>
      <t xml:space="preserve"> Đối tượng trong hệ thống
+ Dữ liệu import nhỏ  &lt; 20 data
+ Kiểm tra khả năng có thể import dữ liệu vào hệ thống</t>
    </r>
  </si>
  <si>
    <t>Total TC:</t>
  </si>
  <si>
    <t>T4CH - Trung tâm chỉ huy</t>
  </si>
  <si>
    <t>Pass</t>
  </si>
  <si>
    <t>Fail</t>
  </si>
  <si>
    <t>Pending</t>
  </si>
  <si>
    <t>Not Excution</t>
  </si>
  <si>
    <t>TỔNG HỢP KẾT QUẢ</t>
  </si>
  <si>
    <t>Trạng thái hiển thị "thành công"</t>
  </si>
  <si>
    <t>Hiển thị thông báo "Cannot read properties of undefined"</t>
  </si>
  <si>
    <t>Dữ liệu không trùng khớp ở trường dữ liệu: Tuổi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</si>
</sst>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3" x14ac:knownFonts="1">
    <font>
      <sz val="11"/>
      <color theme="1"/>
      <name val="Trebuchet MS"/>
      <family val="2"/>
      <scheme val="minor"/>
    </font>
    <font>
      <sz val="11"/>
      <color rgb="FFFF0000"/>
      <name val="Trebuchet MS"/>
      <family val="2"/>
      <scheme val="minor"/>
    </font>
    <font>
      <b/>
      <sz val="11"/>
      <color theme="4" tint="-0.249977111117893"/>
      <name val="Trebuchet MS"/>
      <family val="2"/>
      <scheme val="minor"/>
    </font>
    <font>
      <sz val="12"/>
      <color theme="1"/>
      <name val="Trebuchet MS"/>
      <family val="2"/>
      <scheme val="minor"/>
    </font>
    <font>
      <b/>
      <sz val="11"/>
      <color rgb="FFFF0000"/>
      <name val="Trebuchet MS"/>
      <family val="2"/>
      <scheme val="minor"/>
    </font>
    <font>
      <b/>
      <sz val="11"/>
      <name val="Trebuchet MS"/>
      <family val="2"/>
      <scheme val="minor"/>
    </font>
    <font>
      <sz val="11"/>
      <name val="Trebuchet MS"/>
      <family val="2"/>
      <scheme val="minor"/>
    </font>
    <font>
      <b/>
      <sz val="11"/>
      <color theme="4" tint="-0.499984740745262"/>
      <name val="Trebuchet MS"/>
      <family val="2"/>
      <scheme val="minor"/>
    </font>
    <font>
      <sz val="12"/>
      <color rgb="FFFF0000"/>
      <name val="Trebuchet MS"/>
      <family val="2"/>
      <scheme val="minor"/>
    </font>
    <font>
      <b/>
      <sz val="11"/>
      <color theme="3"/>
      <name val="Trebuchet MS"/>
      <family val="2"/>
      <scheme val="minor"/>
    </font>
    <font>
      <i/>
      <sz val="11"/>
      <color rgb="FF7F7F7F"/>
      <name val="Trebuchet MS"/>
      <family val="2"/>
      <scheme val="minor"/>
    </font>
    <font>
      <i/>
      <sz val="11"/>
      <name val="Times New Roman"/>
      <family val="1"/>
    </font>
    <font>
      <b/>
      <sz val="12"/>
      <color theme="0"/>
      <name val="Trebuchet MS"/>
      <family val="2"/>
      <scheme val="minor"/>
    </font>
    <font>
      <b/>
      <sz val="11"/>
      <color theme="9" tint="-0.249977111117893"/>
      <name val="Trebuchet MS"/>
      <family val="2"/>
      <scheme val="minor"/>
    </font>
    <font>
      <b/>
      <i/>
      <sz val="11"/>
      <color rgb="FFFF0000"/>
      <name val="Times New Roman"/>
      <family val="1"/>
    </font>
    <font>
      <sz val="11"/>
      <color theme="9" tint="-0.249977111117893"/>
      <name val="Trebuchet MS"/>
      <family val="2"/>
      <scheme val="minor"/>
    </font>
    <font>
      <sz val="11"/>
      <color rgb="FF006100"/>
      <name val="Trebuchet MS"/>
      <family val="2"/>
      <scheme val="minor"/>
    </font>
    <font>
      <u/>
      <sz val="11"/>
      <color theme="10"/>
      <name val="Trebuchet MS"/>
      <family val="2"/>
      <scheme val="minor"/>
    </font>
    <font>
      <sz val="11"/>
      <color rgb="FF000000"/>
      <name val="Trebuchet MS"/>
      <family val="2"/>
      <scheme val="minor"/>
    </font>
    <font>
      <sz val="11"/>
      <color indexed="8"/>
      <name val="Calibri"/>
      <family val="2"/>
    </font>
    <font>
      <b/>
      <sz val="11"/>
      <color indexed="8"/>
      <name val="Calibri"/>
      <family val="2"/>
    </font>
    <font>
      <u/>
      <sz val="11"/>
      <color rgb="FF00B0F0"/>
      <name val="Trebuchet MS"/>
      <family val="2"/>
      <scheme val="minor"/>
    </font>
    <font>
      <b/>
      <sz val="11"/>
      <color theme="1"/>
      <name val="Trebuchet MS"/>
      <family val="2"/>
      <scheme val="minor"/>
    </font>
    <font>
      <sz val="12"/>
      <name val="Trebuchet MS"/>
      <family val="2"/>
      <scheme val="minor"/>
    </font>
    <font>
      <sz val="11"/>
      <color theme="1"/>
      <name val="Trebuchet MS"/>
      <family val="2"/>
      <scheme val="minor"/>
    </font>
    <font>
      <b/>
      <sz val="11"/>
      <color rgb="FFFA7D00"/>
      <name val="Trebuchet MS"/>
      <family val="2"/>
      <scheme val="minor"/>
    </font>
    <font>
      <i/>
      <sz val="11"/>
      <color rgb="FFFF0000"/>
      <name val="Times New Roman"/>
      <family val="1"/>
    </font>
    <font>
      <b/>
      <sz val="12"/>
      <name val="Times New Roman"/>
      <family val="1"/>
    </font>
    <font>
      <i/>
      <sz val="11"/>
      <color rgb="FFFF575B"/>
      <name val="Times New Roman"/>
      <family val="1"/>
    </font>
    <font>
      <sz val="24"/>
      <color rgb="FF000000"/>
      <name val="Times New Roman"/>
      <family val="1"/>
    </font>
    <font>
      <b/>
      <sz val="24"/>
      <color rgb="FF000000"/>
      <name val="Times New Roman"/>
      <family val="1"/>
    </font>
    <font>
      <b/>
      <sz val="11"/>
      <color rgb="FFFA7D00"/>
      <name val="Times New Roman"/>
      <family val="1"/>
    </font>
    <font>
      <b/>
      <sz val="11"/>
      <color rgb="FF006100"/>
      <name val="Trebuchet MS"/>
      <family val="2"/>
      <scheme val="minor"/>
    </font>
  </fonts>
  <fills count="8">
    <fill>
      <patternFill patternType="none"/>
    </fill>
    <fill>
      <patternFill patternType="gray125"/>
    </fill>
    <fill>
      <patternFill patternType="solid">
        <fgColor theme="0"/>
        <bgColor indexed="64"/>
      </patternFill>
    </fill>
    <fill>
      <patternFill patternType="solid">
        <fgColor theme="8"/>
      </patternFill>
    </fill>
    <fill>
      <patternFill patternType="solid">
        <fgColor theme="4" tint="0.59999389629810485"/>
        <bgColor indexed="8"/>
      </patternFill>
    </fill>
    <fill>
      <patternFill patternType="solid">
        <fgColor rgb="FFC6EFCE"/>
      </patternFill>
    </fill>
    <fill>
      <patternFill patternType="solid">
        <fgColor rgb="FFF2F2F2"/>
      </patternFill>
    </fill>
    <fill>
      <patternFill patternType="solid">
        <fgColor rgb="FFFFFFCC"/>
      </patternFill>
    </fill>
  </fills>
  <borders count="30">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indexed="64"/>
      </left>
      <right/>
      <top style="double">
        <color indexed="64"/>
      </top>
      <bottom style="double">
        <color indexed="64"/>
      </bottom>
      <diagonal/>
    </border>
    <border>
      <left style="double">
        <color indexed="64"/>
      </left>
      <right/>
      <top/>
      <bottom/>
      <diagonal/>
    </border>
    <border>
      <left style="medium">
        <color indexed="64"/>
      </left>
      <right style="double">
        <color indexed="64"/>
      </right>
      <top style="double">
        <color indexed="64"/>
      </top>
      <bottom style="double">
        <color indexed="64"/>
      </bottom>
      <diagonal/>
    </border>
    <border>
      <left style="medium">
        <color indexed="64"/>
      </left>
      <right style="double">
        <color indexed="64"/>
      </right>
      <top/>
      <bottom/>
      <diagonal/>
    </border>
    <border>
      <left style="double">
        <color indexed="64"/>
      </left>
      <right style="medium">
        <color indexed="64"/>
      </right>
      <top/>
      <bottom/>
      <diagonal/>
    </border>
    <border>
      <left style="medium">
        <color indexed="64"/>
      </left>
      <right style="double">
        <color indexed="64"/>
      </right>
      <top style="double">
        <color indexed="64"/>
      </top>
      <bottom/>
      <diagonal/>
    </border>
    <border>
      <left style="double">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double">
        <color indexed="64"/>
      </left>
      <right style="medium">
        <color indexed="64"/>
      </right>
      <top style="thin">
        <color indexed="64"/>
      </top>
      <bottom/>
      <diagonal/>
    </border>
  </borders>
  <cellStyleXfs count="9">
    <xf numFmtId="0" fontId="0" fillId="0" borderId="0"/>
    <xf numFmtId="0" fontId="9" fillId="0" borderId="11" applyNumberFormat="0" applyFill="0" applyAlignment="0" applyProtection="0"/>
    <xf numFmtId="0" fontId="10" fillId="0" borderId="0" applyNumberFormat="0" applyFill="0" applyBorder="0" applyAlignment="0" applyProtection="0"/>
    <xf numFmtId="0" fontId="17" fillId="0" borderId="0" applyNumberFormat="0" applyFill="0" applyBorder="0" applyAlignment="0" applyProtection="0"/>
    <xf numFmtId="0" fontId="19" fillId="0" borderId="0" applyFill="0" applyProtection="0"/>
    <xf numFmtId="43" fontId="24" fillId="0" borderId="0" applyFont="0" applyFill="0" applyBorder="0" applyAlignment="0" applyProtection="0"/>
    <xf numFmtId="0" fontId="16" fillId="5" borderId="0" applyNumberFormat="0" applyBorder="0" applyAlignment="0" applyProtection="0"/>
    <xf numFmtId="0" fontId="25" fillId="6" borderId="16" applyNumberFormat="0" applyAlignment="0" applyProtection="0"/>
    <xf numFmtId="0" fontId="24" fillId="7" borderId="17" applyNumberFormat="0" applyFont="0" applyAlignment="0" applyProtection="0"/>
  </cellStyleXfs>
  <cellXfs count="109">
    <xf numFmtId="0" fontId="0" fillId="0" borderId="0" xfId="0"/>
    <xf numFmtId="0" fontId="0" fillId="0" borderId="7" xfId="0" applyBorder="1" applyAlignment="1">
      <alignment wrapText="1"/>
    </xf>
    <xf numFmtId="0" fontId="0" fillId="0" borderId="0" xfId="0" applyAlignment="1"/>
    <xf numFmtId="0" fontId="1" fillId="0" borderId="0" xfId="0" applyFont="1" applyAlignment="1"/>
    <xf numFmtId="0" fontId="0" fillId="0" borderId="1" xfId="0" applyBorder="1" applyAlignment="1"/>
    <xf numFmtId="0" fontId="0" fillId="0" borderId="3" xfId="0" applyBorder="1" applyAlignment="1"/>
    <xf numFmtId="0" fontId="0" fillId="0" borderId="5" xfId="0" applyBorder="1" applyAlignment="1"/>
    <xf numFmtId="0" fontId="0" fillId="0" borderId="9" xfId="0" applyBorder="1" applyAlignment="1"/>
    <xf numFmtId="0" fontId="0" fillId="0" borderId="0" xfId="0" applyBorder="1" applyAlignment="1"/>
    <xf numFmtId="0" fontId="0" fillId="0" borderId="6" xfId="0" applyBorder="1" applyAlignment="1"/>
    <xf numFmtId="0" fontId="0" fillId="0" borderId="10" xfId="0" applyBorder="1" applyAlignment="1"/>
    <xf numFmtId="0" fontId="0" fillId="0" borderId="2" xfId="0" applyBorder="1" applyAlignment="1"/>
    <xf numFmtId="0" fontId="0" fillId="0" borderId="9" xfId="0" applyBorder="1" applyAlignment="1">
      <alignment wrapText="1"/>
    </xf>
    <xf numFmtId="0" fontId="0" fillId="0" borderId="10" xfId="0"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0" fillId="0" borderId="9" xfId="0" applyFill="1" applyBorder="1" applyAlignment="1"/>
    <xf numFmtId="0" fontId="12" fillId="3" borderId="8" xfId="1" applyFont="1" applyFill="1" applyBorder="1" applyAlignment="1"/>
    <xf numFmtId="0" fontId="0" fillId="0" borderId="8" xfId="0" applyBorder="1" applyAlignment="1"/>
    <xf numFmtId="0" fontId="0" fillId="0" borderId="4" xfId="0" applyBorder="1" applyAlignment="1">
      <alignment wrapText="1"/>
    </xf>
    <xf numFmtId="0" fontId="0" fillId="0" borderId="6" xfId="0" applyBorder="1" applyAlignment="1">
      <alignment wrapText="1"/>
    </xf>
    <xf numFmtId="0" fontId="0" fillId="0" borderId="10" xfId="0" applyBorder="1"/>
    <xf numFmtId="0" fontId="0" fillId="0" borderId="13" xfId="0" applyBorder="1"/>
    <xf numFmtId="0" fontId="0" fillId="0" borderId="4" xfId="0" applyBorder="1"/>
    <xf numFmtId="0" fontId="0" fillId="0" borderId="12" xfId="0" applyBorder="1"/>
    <xf numFmtId="0" fontId="0" fillId="0" borderId="3" xfId="0" applyBorder="1" applyAlignment="1">
      <alignment wrapText="1"/>
    </xf>
    <xf numFmtId="0" fontId="0" fillId="0" borderId="1" xfId="0" applyFill="1" applyBorder="1" applyAlignment="1"/>
    <xf numFmtId="0" fontId="18" fillId="0" borderId="0" xfId="0" applyFont="1" applyAlignment="1">
      <alignment vertical="center"/>
    </xf>
    <xf numFmtId="0" fontId="18" fillId="0" borderId="0" xfId="0" applyFont="1" applyAlignment="1">
      <alignment horizontal="center" vertical="center"/>
    </xf>
    <xf numFmtId="0" fontId="20" fillId="4" borderId="8" xfId="4" applyFont="1" applyFill="1" applyBorder="1" applyProtection="1"/>
    <xf numFmtId="0" fontId="20" fillId="4" borderId="8" xfId="4" applyFont="1" applyFill="1" applyBorder="1" applyAlignment="1" applyProtection="1">
      <alignment horizontal="center" vertical="center"/>
    </xf>
    <xf numFmtId="0" fontId="18" fillId="0" borderId="14" xfId="0" applyFont="1" applyBorder="1" applyAlignment="1">
      <alignment horizontal="center" vertical="center"/>
    </xf>
    <xf numFmtId="0" fontId="18" fillId="0" borderId="14" xfId="0" applyFont="1" applyBorder="1" applyAlignment="1">
      <alignment vertical="center"/>
    </xf>
    <xf numFmtId="0" fontId="17" fillId="0" borderId="14" xfId="3" applyBorder="1" applyAlignment="1">
      <alignment vertical="center"/>
    </xf>
    <xf numFmtId="0" fontId="18" fillId="0" borderId="15" xfId="0" applyFont="1" applyBorder="1" applyAlignment="1">
      <alignment vertical="center"/>
    </xf>
    <xf numFmtId="0" fontId="17" fillId="0" borderId="8" xfId="3" applyBorder="1" applyAlignment="1">
      <alignment vertical="center" wrapText="1"/>
    </xf>
    <xf numFmtId="0" fontId="21" fillId="0" borderId="14" xfId="3" applyFont="1" applyBorder="1" applyAlignment="1">
      <alignment vertical="center"/>
    </xf>
    <xf numFmtId="0" fontId="18" fillId="0" borderId="0" xfId="0" applyFont="1" applyBorder="1" applyAlignment="1">
      <alignment horizontal="center" vertical="center"/>
    </xf>
    <xf numFmtId="0" fontId="6" fillId="0" borderId="14" xfId="3" applyFont="1"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2" fillId="3" borderId="1" xfId="1" applyFont="1" applyFill="1" applyBorder="1" applyAlignment="1"/>
    <xf numFmtId="0" fontId="0" fillId="0" borderId="9" xfId="0" applyBorder="1"/>
    <xf numFmtId="0" fontId="0" fillId="0" borderId="1" xfId="0" applyBorder="1"/>
    <xf numFmtId="0" fontId="0" fillId="0" borderId="9" xfId="0" applyBorder="1" applyAlignment="1">
      <alignment horizontal="center"/>
    </xf>
    <xf numFmtId="0" fontId="0" fillId="0" borderId="0" xfId="0" applyBorder="1" applyAlignment="1">
      <alignment wrapText="1"/>
    </xf>
    <xf numFmtId="0" fontId="0" fillId="0" borderId="0"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applyAlignment="1">
      <alignment wrapText="1"/>
    </xf>
    <xf numFmtId="0" fontId="0" fillId="0" borderId="0" xfId="0" applyFill="1" applyBorder="1" applyAlignment="1"/>
    <xf numFmtId="0" fontId="0" fillId="0" borderId="4" xfId="0" applyBorder="1" applyAlignment="1"/>
    <xf numFmtId="0" fontId="0" fillId="0" borderId="9" xfId="0"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5" xfId="0" applyBorder="1" applyAlignment="1">
      <alignment horizontal="center" vertical="center"/>
    </xf>
    <xf numFmtId="0" fontId="3" fillId="0" borderId="1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2" fillId="3" borderId="8" xfId="1" applyFont="1" applyFill="1" applyBorder="1" applyAlignment="1">
      <alignment horizontal="center"/>
    </xf>
    <xf numFmtId="0" fontId="0" fillId="0" borderId="0" xfId="0" applyAlignment="1">
      <alignment horizontal="center" vertical="center"/>
    </xf>
    <xf numFmtId="0" fontId="12" fillId="3" borderId="8" xfId="1" applyFont="1" applyFill="1" applyBorder="1" applyAlignment="1">
      <alignment horizontal="center" vertical="center"/>
    </xf>
    <xf numFmtId="0" fontId="12" fillId="3" borderId="1" xfId="1" applyFont="1" applyFill="1"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7" xfId="0" applyBorder="1" applyAlignment="1"/>
    <xf numFmtId="0" fontId="0" fillId="0" borderId="12" xfId="0" applyBorder="1" applyAlignment="1">
      <alignment wrapText="1"/>
    </xf>
    <xf numFmtId="0" fontId="0" fillId="0" borderId="2" xfId="0" applyBorder="1" applyAlignment="1">
      <alignment wrapText="1"/>
    </xf>
    <xf numFmtId="0" fontId="0" fillId="0" borderId="13" xfId="0" applyBorder="1" applyAlignment="1"/>
    <xf numFmtId="43" fontId="3" fillId="0" borderId="1" xfId="5" applyFont="1" applyBorder="1" applyAlignment="1">
      <alignment horizontal="center" vertical="center" wrapText="1"/>
    </xf>
    <xf numFmtId="43" fontId="3" fillId="0" borderId="9" xfId="5" applyFont="1" applyBorder="1" applyAlignment="1">
      <alignment horizontal="center" vertical="center" wrapText="1"/>
    </xf>
    <xf numFmtId="43" fontId="3" fillId="0" borderId="10" xfId="5" applyFont="1" applyBorder="1" applyAlignment="1">
      <alignment horizontal="center" vertical="center" wrapText="1"/>
    </xf>
    <xf numFmtId="0" fontId="12" fillId="3" borderId="1" xfId="1" applyFont="1" applyFill="1" applyBorder="1" applyAlignment="1">
      <alignment horizontal="center"/>
    </xf>
    <xf numFmtId="0" fontId="0" fillId="0" borderId="2" xfId="0" applyBorder="1" applyAlignment="1">
      <alignment horizontal="center" vertical="center"/>
    </xf>
    <xf numFmtId="0" fontId="11" fillId="0" borderId="20" xfId="2" applyFont="1" applyFill="1" applyBorder="1" applyAlignment="1">
      <alignment horizontal="center" wrapText="1"/>
    </xf>
    <xf numFmtId="0" fontId="11" fillId="0" borderId="20" xfId="2" applyFont="1" applyFill="1" applyBorder="1" applyAlignment="1">
      <alignment horizontal="left" vertical="center" wrapText="1"/>
    </xf>
    <xf numFmtId="0" fontId="11" fillId="0" borderId="21" xfId="2" applyFont="1" applyFill="1" applyBorder="1" applyAlignment="1">
      <alignment horizontal="center" vertical="center" wrapText="1"/>
    </xf>
    <xf numFmtId="0" fontId="11" fillId="0" borderId="23" xfId="2" applyFont="1" applyFill="1" applyBorder="1" applyAlignment="1">
      <alignment horizontal="center" vertical="center" wrapText="1"/>
    </xf>
    <xf numFmtId="0" fontId="3" fillId="0" borderId="2" xfId="0" applyFont="1" applyBorder="1" applyAlignment="1"/>
    <xf numFmtId="0" fontId="11" fillId="0" borderId="25" xfId="2" applyFont="1" applyFill="1" applyBorder="1" applyAlignment="1">
      <alignment horizontal="center" vertical="center" wrapText="1"/>
    </xf>
    <xf numFmtId="0" fontId="11" fillId="0" borderId="27" xfId="2" applyFont="1" applyFill="1" applyBorder="1" applyAlignment="1">
      <alignment horizontal="center" vertical="center" wrapText="1"/>
    </xf>
    <xf numFmtId="0" fontId="11" fillId="0" borderId="26" xfId="2" applyFont="1" applyFill="1" applyBorder="1" applyAlignment="1">
      <alignment horizontal="center" vertical="center" wrapText="1"/>
    </xf>
    <xf numFmtId="0" fontId="27" fillId="7" borderId="18" xfId="8" applyFont="1" applyBorder="1" applyAlignment="1">
      <alignment wrapText="1"/>
    </xf>
    <xf numFmtId="0" fontId="27" fillId="7" borderId="18" xfId="8" applyFont="1" applyBorder="1" applyAlignment="1">
      <alignment vertical="center" wrapText="1"/>
    </xf>
    <xf numFmtId="0" fontId="27" fillId="7" borderId="19" xfId="8" applyFont="1" applyBorder="1" applyAlignment="1">
      <alignment wrapText="1"/>
    </xf>
    <xf numFmtId="0" fontId="27" fillId="7" borderId="24" xfId="8" applyFont="1" applyBorder="1" applyAlignment="1">
      <alignment wrapText="1"/>
    </xf>
    <xf numFmtId="0" fontId="27" fillId="7" borderId="22" xfId="8" applyFont="1" applyBorder="1" applyAlignment="1">
      <alignment wrapText="1"/>
    </xf>
    <xf numFmtId="0" fontId="27" fillId="7" borderId="29" xfId="8" applyFont="1" applyBorder="1" applyAlignment="1">
      <alignment wrapText="1"/>
    </xf>
    <xf numFmtId="0" fontId="27" fillId="7" borderId="28" xfId="8" applyFont="1" applyBorder="1" applyAlignment="1">
      <alignment wrapText="1"/>
    </xf>
    <xf numFmtId="0" fontId="0" fillId="0" borderId="9" xfId="0" applyBorder="1" applyAlignment="1">
      <alignment horizontal="left"/>
    </xf>
    <xf numFmtId="0" fontId="18" fillId="0" borderId="8" xfId="0" applyFont="1" applyBorder="1" applyAlignment="1">
      <alignment horizontal="center" vertical="center"/>
    </xf>
    <xf numFmtId="14" fontId="18" fillId="0" borderId="8" xfId="0" applyNumberFormat="1" applyFont="1" applyBorder="1" applyAlignment="1">
      <alignment horizontal="center" vertical="center"/>
    </xf>
    <xf numFmtId="0" fontId="29" fillId="0" borderId="0" xfId="0" applyFont="1" applyAlignment="1">
      <alignment vertical="center"/>
    </xf>
    <xf numFmtId="0" fontId="30" fillId="0" borderId="0" xfId="0" applyFont="1" applyAlignment="1">
      <alignment horizontal="center" vertical="center"/>
    </xf>
    <xf numFmtId="0" fontId="31" fillId="6" borderId="16" xfId="7" applyFont="1"/>
    <xf numFmtId="0" fontId="32" fillId="5" borderId="8" xfId="6" applyFont="1" applyBorder="1" applyAlignment="1">
      <alignment horizontal="left" vertical="center"/>
    </xf>
  </cellXfs>
  <cellStyles count="9">
    <cellStyle name="Calculation" xfId="7" builtinId="22"/>
    <cellStyle name="Comma" xfId="5" builtinId="3"/>
    <cellStyle name="Explanatory Text" xfId="2" builtinId="53"/>
    <cellStyle name="Good" xfId="6" builtinId="26"/>
    <cellStyle name="Heading 3" xfId="1" builtinId="18"/>
    <cellStyle name="Hyperlink" xfId="3" builtinId="8"/>
    <cellStyle name="Normal" xfId="0" builtinId="0"/>
    <cellStyle name="Normal 3" xfId="4" xr:uid="{AE429745-2563-46C9-87C4-80261B5C216F}"/>
    <cellStyle name="Note" xfId="8" builtinId="10"/>
  </cellStyles>
  <dxfs count="27">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s>
  <tableStyles count="0" defaultTableStyle="TableStyleMedium2" defaultPivotStyle="PivotStyleLight16"/>
  <colors>
    <mruColors>
      <color rgb="FF99CCFF"/>
      <color rgb="FFFF575B"/>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Chart Test Run Results</a:t>
            </a:r>
          </a:p>
        </c:rich>
      </c:tx>
      <c:layout>
        <c:manualLayout>
          <c:xMode val="edge"/>
          <c:yMode val="edge"/>
          <c:x val="0.49732780793540904"/>
          <c:y val="3.6308617531122016E-2"/>
        </c:manualLayout>
      </c:layout>
      <c:overlay val="0"/>
      <c:spPr>
        <a:noFill/>
        <a:ln>
          <a:noFill/>
        </a:ln>
        <a:effectLst>
          <a:glow rad="127000">
            <a:schemeClr val="bg1"/>
          </a:glow>
          <a:outerShdw blurRad="50800" dist="50800" dir="5400000" sx="70000" sy="70000" algn="ctr" rotWithShape="0">
            <a:srgbClr val="00B0F0"/>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8"/>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1C7-46F5-B7B4-C25FBB40BFA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A1C7-46F5-B7B4-C25FBB40BFA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1C7-46F5-B7B4-C25FBB40BFA1}"/>
              </c:ext>
            </c:extLst>
          </c:dPt>
          <c:dPt>
            <c:idx val="3"/>
            <c:bubble3D val="0"/>
            <c:explosion val="16"/>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A1C7-46F5-B7B4-C25FBB40BFA1}"/>
              </c:ext>
            </c:extLst>
          </c:dPt>
          <c:dLbls>
            <c:dLbl>
              <c:idx val="0"/>
              <c:layout>
                <c:manualLayout>
                  <c:x val="-1.9433196728558196E-2"/>
                  <c:y val="-7.2617235062244045E-2"/>
                </c:manualLayout>
              </c:layout>
              <c:spPr>
                <a:solidFill>
                  <a:schemeClr val="accent1">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A1C7-46F5-B7B4-C25FBB40BFA1}"/>
                </c:ext>
              </c:extLst>
            </c:dLbl>
            <c:dLbl>
              <c:idx val="1"/>
              <c:layout>
                <c:manualLayout>
                  <c:x val="-0.13387313301895651"/>
                  <c:y val="4.4377199204704683E-2"/>
                </c:manualLayout>
              </c:layout>
              <c:spPr>
                <a:solidFill>
                  <a:schemeClr val="accent5">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A1C7-46F5-B7B4-C25FBB40BFA1}"/>
                </c:ext>
              </c:extLst>
            </c:dLbl>
            <c:dLbl>
              <c:idx val="2"/>
              <c:layout>
                <c:manualLayout>
                  <c:x val="0.16194330607131829"/>
                  <c:y val="2.0171454183956637E-2"/>
                </c:manualLayout>
              </c:layout>
              <c:spPr>
                <a:solidFill>
                  <a:schemeClr val="accent3">
                    <a:lumMod val="75000"/>
                  </a:schemeClr>
                </a:solidFill>
                <a:ln>
                  <a:solidFill>
                    <a:schemeClr val="bg1"/>
                  </a:solidFill>
                </a:ln>
                <a:effectLst>
                  <a:outerShdw blurRad="50800" dist="38100" dir="2700000" algn="tl" rotWithShape="0">
                    <a:schemeClr val="bg1">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A1C7-46F5-B7B4-C25FBB40BFA1}"/>
                </c:ext>
              </c:extLst>
            </c:dLbl>
            <c:dLbl>
              <c:idx val="3"/>
              <c:layout>
                <c:manualLayout>
                  <c:x val="-2.139217748758512E-2"/>
                  <c:y val="-4.8546306374279605E-2"/>
                </c:manualLayout>
              </c:layout>
              <c:spPr>
                <a:solidFill>
                  <a:schemeClr val="bg1">
                    <a:lumMod val="6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A1C7-46F5-B7B4-C25FBB40BFA1}"/>
                </c:ext>
              </c:extLst>
            </c:dLbl>
            <c:spPr>
              <a:pattFill prst="pct75">
                <a:fgClr>
                  <a:schemeClr val="dk1">
                    <a:lumMod val="75000"/>
                    <a:lumOff val="25000"/>
                  </a:schemeClr>
                </a:fgClr>
                <a:bgClr>
                  <a:schemeClr val="dk1">
                    <a:lumMod val="65000"/>
                    <a:lumOff val="35000"/>
                  </a:schemeClr>
                </a:bgClr>
              </a:patt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General!$A$19:$A$22</c:f>
              <c:strCache>
                <c:ptCount val="4"/>
                <c:pt idx="0">
                  <c:v>Pass</c:v>
                </c:pt>
                <c:pt idx="1">
                  <c:v>Fail</c:v>
                </c:pt>
                <c:pt idx="2">
                  <c:v>Pending</c:v>
                </c:pt>
                <c:pt idx="3">
                  <c:v>Not Excution</c:v>
                </c:pt>
              </c:strCache>
            </c:strRef>
          </c:cat>
          <c:val>
            <c:numRef>
              <c:f>General!$B$19:$B$22</c:f>
              <c:numCache>
                <c:formatCode>General</c:formatCode>
                <c:ptCount val="4"/>
                <c:pt idx="0">
                  <c:v>19</c:v>
                </c:pt>
                <c:pt idx="1">
                  <c:v>4</c:v>
                </c:pt>
                <c:pt idx="2">
                  <c:v>0</c:v>
                </c:pt>
                <c:pt idx="3">
                  <c:v>0</c:v>
                </c:pt>
              </c:numCache>
            </c:numRef>
          </c:val>
          <c:extLst>
            <c:ext xmlns:c16="http://schemas.microsoft.com/office/drawing/2014/chart" uri="{C3380CC4-5D6E-409C-BE32-E72D297353CC}">
              <c16:uniqueId val="{00000000-A1C7-46F5-B7B4-C25FBB40BFA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785812</xdr:colOff>
      <xdr:row>17</xdr:row>
      <xdr:rowOff>52386</xdr:rowOff>
    </xdr:from>
    <xdr:to>
      <xdr:col>6</xdr:col>
      <xdr:colOff>342900</xdr:colOff>
      <xdr:row>32</xdr:row>
      <xdr:rowOff>47624</xdr:rowOff>
    </xdr:to>
    <xdr:graphicFrame macro="">
      <xdr:nvGraphicFramePr>
        <xdr:cNvPr id="2" name="Chart 1">
          <a:extLst>
            <a:ext uri="{FF2B5EF4-FFF2-40B4-BE49-F238E27FC236}">
              <a16:creationId xmlns:a16="http://schemas.microsoft.com/office/drawing/2014/main" id="{6E45BD26-F90F-4396-8CEA-37B0223D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Facet">
  <a:themeElements>
    <a:clrScheme name="Custom 2">
      <a:dk1>
        <a:sysClr val="windowText" lastClr="000000"/>
      </a:dk1>
      <a:lt1>
        <a:sysClr val="window" lastClr="FFFFFF"/>
      </a:lt1>
      <a:dk2>
        <a:srgbClr val="000000"/>
      </a:dk2>
      <a:lt2>
        <a:srgbClr val="EBEBEB"/>
      </a:lt2>
      <a:accent1>
        <a:srgbClr val="93DE61"/>
      </a:accent1>
      <a:accent2>
        <a:srgbClr val="EA7666"/>
      </a:accent2>
      <a:accent3>
        <a:srgbClr val="F0D577"/>
      </a:accent3>
      <a:accent4>
        <a:srgbClr val="BFBFBF"/>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33B9-7C73-48D6-91C9-6C77B292445A}">
  <sheetPr codeName="Sheet1"/>
  <dimension ref="A1:L22"/>
  <sheetViews>
    <sheetView tabSelected="1" workbookViewId="0">
      <selection activeCell="I18" sqref="I18"/>
    </sheetView>
  </sheetViews>
  <sheetFormatPr defaultRowHeight="16.5" x14ac:dyDescent="0.3"/>
  <cols>
    <col min="1" max="1" width="19.5" customWidth="1"/>
    <col min="2" max="2" width="13" customWidth="1"/>
    <col min="3" max="3" width="10.375" customWidth="1"/>
    <col min="4" max="4" width="36.125" customWidth="1"/>
    <col min="5" max="5" width="22.375" customWidth="1"/>
    <col min="6" max="8" width="15.75" customWidth="1"/>
    <col min="9" max="9" width="19.125" customWidth="1"/>
    <col min="10" max="10" width="23.75" customWidth="1"/>
    <col min="11" max="11" width="31.25" customWidth="1"/>
  </cols>
  <sheetData>
    <row r="1" spans="1:12" ht="30" x14ac:dyDescent="0.3">
      <c r="D1" s="27"/>
      <c r="E1" s="106" t="s">
        <v>235</v>
      </c>
      <c r="F1" s="106"/>
      <c r="G1" s="106"/>
      <c r="H1" s="27"/>
      <c r="I1" s="27"/>
      <c r="J1" s="27"/>
      <c r="K1" s="27"/>
      <c r="L1" s="27"/>
    </row>
    <row r="2" spans="1:12" ht="30.75" x14ac:dyDescent="0.3">
      <c r="A2" s="108" t="s">
        <v>115</v>
      </c>
      <c r="B2" s="103" t="s">
        <v>230</v>
      </c>
      <c r="C2" s="103"/>
      <c r="D2" s="27"/>
      <c r="E2" s="105"/>
      <c r="F2" s="27"/>
      <c r="G2" s="27"/>
      <c r="H2" s="27"/>
      <c r="I2" s="27"/>
      <c r="J2" s="27"/>
      <c r="K2" s="27"/>
      <c r="L2" s="27"/>
    </row>
    <row r="3" spans="1:12" x14ac:dyDescent="0.3">
      <c r="A3" s="108" t="s">
        <v>118</v>
      </c>
      <c r="B3" s="104">
        <v>45116</v>
      </c>
      <c r="C3" s="104"/>
      <c r="D3" s="27"/>
      <c r="E3" s="27"/>
      <c r="F3" s="27"/>
      <c r="G3" s="27"/>
      <c r="H3" s="27"/>
      <c r="I3" s="27"/>
      <c r="J3" s="27"/>
      <c r="K3" s="27"/>
      <c r="L3" s="27"/>
    </row>
    <row r="4" spans="1:12" x14ac:dyDescent="0.3">
      <c r="A4" s="27"/>
      <c r="B4" s="27"/>
      <c r="C4" s="28"/>
      <c r="D4" s="27"/>
      <c r="E4" s="27"/>
      <c r="F4" s="27"/>
      <c r="G4" s="27"/>
      <c r="H4" s="27"/>
      <c r="I4" s="27"/>
      <c r="J4" s="27"/>
      <c r="K4" s="27"/>
      <c r="L4" s="27"/>
    </row>
    <row r="5" spans="1:12" x14ac:dyDescent="0.3">
      <c r="A5" s="27"/>
      <c r="B5" s="27"/>
      <c r="C5" s="28"/>
      <c r="E5" s="27"/>
      <c r="F5" s="27"/>
      <c r="G5" s="27"/>
      <c r="H5" s="27"/>
      <c r="I5" s="27"/>
      <c r="J5" s="27"/>
      <c r="K5" s="27"/>
      <c r="L5" s="27"/>
    </row>
    <row r="6" spans="1:12" x14ac:dyDescent="0.3">
      <c r="A6" s="27"/>
      <c r="B6" s="27"/>
      <c r="C6" s="29" t="s">
        <v>116</v>
      </c>
      <c r="D6" s="30" t="s">
        <v>119</v>
      </c>
      <c r="E6" s="30" t="s">
        <v>120</v>
      </c>
      <c r="F6" s="30" t="s">
        <v>129</v>
      </c>
      <c r="G6" s="30" t="s">
        <v>214</v>
      </c>
      <c r="H6" s="30" t="s">
        <v>215</v>
      </c>
      <c r="I6" s="30" t="s">
        <v>216</v>
      </c>
      <c r="J6" s="30" t="s">
        <v>217</v>
      </c>
      <c r="K6" s="30" t="s">
        <v>117</v>
      </c>
      <c r="L6" s="27"/>
    </row>
    <row r="7" spans="1:12" x14ac:dyDescent="0.3">
      <c r="A7" s="27"/>
      <c r="B7" s="27"/>
      <c r="C7" s="31">
        <v>1</v>
      </c>
      <c r="D7" s="32" t="str" cm="1">
        <f t="array" aca="1" ref="D7" ca="1">INDIRECT("'" &amp; E7 &amp; "'!E1")</f>
        <v>Nhận dạng Biển số xe (Thêm, Xóa, Sửa)</v>
      </c>
      <c r="E7" s="36" t="s">
        <v>111</v>
      </c>
      <c r="F7" s="38" cm="1">
        <f t="array" aca="1" ref="F7" ca="1">INDIRECT("'" &amp; E7 &amp; "'!E3")</f>
        <v>7</v>
      </c>
      <c r="G7" s="38" cm="1">
        <f t="array" aca="1" ref="G7" ca="1">INDIRECT("'" &amp; E7 &amp; "'!E4")</f>
        <v>7</v>
      </c>
      <c r="H7" s="38" cm="1">
        <f t="array" aca="1" ref="H7" ca="1">INDIRECT("'" &amp; E7 &amp; "'!E5")</f>
        <v>0</v>
      </c>
      <c r="I7" s="38" cm="1">
        <f t="array" aca="1" ref="I7" ca="1">INDIRECT("'" &amp; E7 &amp; "'!E6")</f>
        <v>0</v>
      </c>
      <c r="J7" s="38" cm="1">
        <f t="array" aca="1" ref="J7" ca="1">INDIRECT("'" &amp; E7 &amp; "'!E7")</f>
        <v>0</v>
      </c>
      <c r="K7" s="34"/>
      <c r="L7" s="27"/>
    </row>
    <row r="8" spans="1:12" x14ac:dyDescent="0.3">
      <c r="A8" s="27"/>
      <c r="B8" s="27"/>
      <c r="C8" s="31">
        <v>2</v>
      </c>
      <c r="D8" s="32" t="str" cm="1">
        <f t="array" aca="1" ref="D8" ca="1">INDIRECT("'" &amp; E8 &amp; "'!E1")</f>
        <v>Nhận dạng Biển số xe (Import BSX)</v>
      </c>
      <c r="E8" s="36" t="s">
        <v>112</v>
      </c>
      <c r="F8" s="38" cm="1">
        <f t="array" aca="1" ref="F8" ca="1">INDIRECT("'" &amp; E8 &amp; "'!E3")</f>
        <v>3</v>
      </c>
      <c r="G8" s="38" cm="1">
        <f t="array" aca="1" ref="G8" ca="1">INDIRECT("'" &amp; E8 &amp; "'!E4")</f>
        <v>1</v>
      </c>
      <c r="H8" s="38" cm="1">
        <f t="array" aca="1" ref="H8" ca="1">INDIRECT("'" &amp; E8 &amp; "'!E5")</f>
        <v>2</v>
      </c>
      <c r="I8" s="38" cm="1">
        <f t="array" aca="1" ref="I8" ca="1">INDIRECT("'" &amp; E8 &amp; "'!E6")</f>
        <v>0</v>
      </c>
      <c r="J8" s="38" cm="1">
        <f t="array" aca="1" ref="J8" ca="1">INDIRECT("'" &amp; E8 &amp; "'!E7")</f>
        <v>0</v>
      </c>
      <c r="K8" s="34"/>
      <c r="L8" s="27"/>
    </row>
    <row r="9" spans="1:12" x14ac:dyDescent="0.3">
      <c r="A9" s="27"/>
      <c r="B9" s="27"/>
      <c r="C9" s="31">
        <v>3</v>
      </c>
      <c r="D9" s="32" t="str" cm="1">
        <f t="array" aca="1" ref="D9" ca="1">INDIRECT("'" &amp; E9 &amp; "'!E1")</f>
        <v>Nhận dạng Biển số xe (Tìm kiếm)</v>
      </c>
      <c r="E9" s="36" t="s">
        <v>113</v>
      </c>
      <c r="F9" s="38" cm="1">
        <f t="array" aca="1" ref="F9" ca="1">INDIRECT("'" &amp; E9 &amp; "'!E3")</f>
        <v>1</v>
      </c>
      <c r="G9" s="38" cm="1">
        <f t="array" aca="1" ref="G9" ca="1">INDIRECT("'" &amp; E9 &amp; "'!E4")</f>
        <v>1</v>
      </c>
      <c r="H9" s="38" cm="1">
        <f t="array" aca="1" ref="H9" ca="1">INDIRECT("'" &amp; E9 &amp; "'!E5")</f>
        <v>0</v>
      </c>
      <c r="I9" s="38" cm="1">
        <f t="array" aca="1" ref="I9" ca="1">INDIRECT("'" &amp; E9 &amp; "'!E6")</f>
        <v>0</v>
      </c>
      <c r="J9" s="38" cm="1">
        <f t="array" aca="1" ref="J9" ca="1">INDIRECT("'" &amp; E9 &amp; "'!E7")</f>
        <v>0</v>
      </c>
      <c r="K9" s="34"/>
      <c r="L9" s="27"/>
    </row>
    <row r="10" spans="1:12" x14ac:dyDescent="0.3">
      <c r="A10" s="27"/>
      <c r="B10" s="27"/>
      <c r="C10" s="31">
        <v>4</v>
      </c>
      <c r="D10" s="32" t="str" cm="1">
        <f t="array" aca="1" ref="D10" ca="1">INDIRECT("'" &amp; E10 &amp; "'!E1")</f>
        <v>Nhận dạng Biển số xe (Phát hiện)</v>
      </c>
      <c r="E10" s="36" t="s">
        <v>114</v>
      </c>
      <c r="F10" s="38" cm="1">
        <f t="array" aca="1" ref="F10" ca="1">INDIRECT("'" &amp; E10 &amp; "'!E3")</f>
        <v>2</v>
      </c>
      <c r="G10" s="38" cm="1">
        <f t="array" aca="1" ref="G10" ca="1">INDIRECT("'" &amp; E10 &amp; "'!E4")</f>
        <v>2</v>
      </c>
      <c r="H10" s="38" cm="1">
        <f t="array" aca="1" ref="H10" ca="1">INDIRECT("'" &amp; E10 &amp; "'!E5")</f>
        <v>0</v>
      </c>
      <c r="I10" s="38" cm="1">
        <f t="array" aca="1" ref="I10" ca="1">INDIRECT("'" &amp; E10 &amp; "'!E6")</f>
        <v>0</v>
      </c>
      <c r="J10" s="38" cm="1">
        <f t="array" aca="1" ref="J10" ca="1">INDIRECT("'" &amp; E10 &amp; "'!E7")</f>
        <v>0</v>
      </c>
      <c r="K10" s="35"/>
      <c r="L10" s="27"/>
    </row>
    <row r="11" spans="1:12" x14ac:dyDescent="0.3">
      <c r="C11" s="31">
        <v>5</v>
      </c>
      <c r="D11" s="32" t="str" cm="1">
        <f t="array" aca="1" ref="D11" ca="1">INDIRECT("'" &amp; E11 &amp; "'!E1")</f>
        <v>Nhận dạng Gương mặt (Thêm, Xóa, Sửa)</v>
      </c>
      <c r="E11" s="36" t="s">
        <v>149</v>
      </c>
      <c r="F11" s="38" cm="1">
        <f t="array" aca="1" ref="F11" ca="1">INDIRECT("'" &amp; E11 &amp; "'!E3")</f>
        <v>3</v>
      </c>
      <c r="G11" s="38" cm="1">
        <f t="array" aca="1" ref="G11" ca="1">INDIRECT("'" &amp; E11 &amp; "'!E4")</f>
        <v>1</v>
      </c>
      <c r="H11" s="38" cm="1">
        <f t="array" aca="1" ref="H11" ca="1">INDIRECT("'" &amp; E11 &amp; "'!E5")</f>
        <v>2</v>
      </c>
      <c r="I11" s="38" cm="1">
        <f t="array" aca="1" ref="I11" ca="1">INDIRECT("'" &amp; E11 &amp; "'!E6")</f>
        <v>0</v>
      </c>
      <c r="J11" s="38" cm="1">
        <f t="array" aca="1" ref="J11" ca="1">INDIRECT("'" &amp; E11 &amp; "'!E7")</f>
        <v>0</v>
      </c>
      <c r="K11" s="34"/>
      <c r="L11" s="27"/>
    </row>
    <row r="12" spans="1:12" x14ac:dyDescent="0.3">
      <c r="C12" s="31">
        <v>6</v>
      </c>
      <c r="D12" s="32" t="str" cm="1">
        <f t="array" aca="1" ref="D12" ca="1">INDIRECT("'" &amp; E12 &amp; "'!E1")</f>
        <v>Nhận dạng Gương mặt (Import công dân)</v>
      </c>
      <c r="E12" s="36" t="s">
        <v>161</v>
      </c>
      <c r="F12" s="38" cm="1">
        <f t="array" aca="1" ref="F12" ca="1">INDIRECT("'" &amp; E12 &amp; "'!E3")</f>
        <v>1</v>
      </c>
      <c r="G12" s="38" cm="1">
        <f t="array" aca="1" ref="G12" ca="1">INDIRECT("'" &amp; E12 &amp; "'!E4")</f>
        <v>1</v>
      </c>
      <c r="H12" s="38" cm="1">
        <f t="array" aca="1" ref="H12" ca="1">INDIRECT("'" &amp; E12 &amp; "'!E5")</f>
        <v>0</v>
      </c>
      <c r="I12" s="38" cm="1">
        <f t="array" aca="1" ref="I12" ca="1">INDIRECT("'" &amp; E12 &amp; "'!E6")</f>
        <v>0</v>
      </c>
      <c r="J12" s="38" cm="1">
        <f t="array" aca="1" ref="J12" ca="1">INDIRECT("'" &amp; E12 &amp; "'!E7")</f>
        <v>0</v>
      </c>
      <c r="K12" s="34"/>
    </row>
    <row r="13" spans="1:12" x14ac:dyDescent="0.3">
      <c r="C13" s="31">
        <v>7</v>
      </c>
      <c r="D13" s="32" t="str" cm="1">
        <f t="array" aca="1" ref="D13" ca="1">INDIRECT("'" &amp; E13 &amp; "'!E1")</f>
        <v>Quản lý vụ việc (Thêm Vụ Việc)</v>
      </c>
      <c r="E13" s="36" t="s">
        <v>210</v>
      </c>
      <c r="F13" s="38" cm="1">
        <f t="array" aca="1" ref="F13" ca="1">INDIRECT("'" &amp; E13 &amp; "'!E3")</f>
        <v>5</v>
      </c>
      <c r="G13" s="38" cm="1">
        <f t="array" aca="1" ref="G13" ca="1">INDIRECT("'" &amp; E13 &amp; "'!E4")</f>
        <v>5</v>
      </c>
      <c r="H13" s="38" cm="1">
        <f t="array" aca="1" ref="H13" ca="1">INDIRECT("'" &amp; E13 &amp; "'!E5")</f>
        <v>0</v>
      </c>
      <c r="I13" s="38" cm="1">
        <f t="array" aca="1" ref="I13" ca="1">INDIRECT("'" &amp; E13 &amp; "'!E6")</f>
        <v>0</v>
      </c>
      <c r="J13" s="38" cm="1">
        <f t="array" aca="1" ref="J13" ca="1">INDIRECT("'" &amp; E13 &amp; "'!E7")</f>
        <v>0</v>
      </c>
      <c r="K13" s="34"/>
    </row>
    <row r="14" spans="1:12" x14ac:dyDescent="0.3">
      <c r="C14" s="31">
        <v>8</v>
      </c>
      <c r="D14" s="32" t="str" cm="1">
        <f t="array" aca="1" ref="D14" ca="1">INDIRECT("'" &amp; E14 &amp; "'!E1")</f>
        <v>Quản lý vụ việc (Import đối tượng)</v>
      </c>
      <c r="E14" s="36" t="s">
        <v>171</v>
      </c>
      <c r="F14" s="38" cm="1">
        <f t="array" aca="1" ref="F14" ca="1">INDIRECT("'" &amp; E14 &amp; "'!E3")</f>
        <v>1</v>
      </c>
      <c r="G14" s="38" cm="1">
        <f t="array" aca="1" ref="G14" ca="1">INDIRECT("'" &amp; E14 &amp; "'!E4")</f>
        <v>1</v>
      </c>
      <c r="H14" s="38" cm="1">
        <f t="array" aca="1" ref="H14" ca="1">INDIRECT("'" &amp; E14 &amp; "'!E5")</f>
        <v>0</v>
      </c>
      <c r="I14" s="38" cm="1">
        <f t="array" aca="1" ref="I14" ca="1">INDIRECT("'" &amp; E14 &amp; "'!E6")</f>
        <v>0</v>
      </c>
      <c r="J14" s="38" cm="1">
        <f t="array" aca="1" ref="J14" ca="1">INDIRECT("'" &amp; E14 &amp; "'!E7")</f>
        <v>0</v>
      </c>
      <c r="K14" s="34"/>
    </row>
    <row r="15" spans="1:12" x14ac:dyDescent="0.3">
      <c r="C15" s="31"/>
      <c r="D15" s="32"/>
      <c r="E15" s="33"/>
      <c r="F15" s="33"/>
      <c r="G15" s="33"/>
      <c r="H15" s="33"/>
      <c r="I15" s="33"/>
      <c r="J15" s="33"/>
      <c r="K15" s="34"/>
    </row>
    <row r="18" spans="1:10" x14ac:dyDescent="0.3">
      <c r="A18" s="107" t="s">
        <v>229</v>
      </c>
      <c r="B18" s="107">
        <f ca="1">SUM(F:F)</f>
        <v>23</v>
      </c>
      <c r="F18" s="37"/>
      <c r="G18" s="37"/>
      <c r="H18" s="37"/>
      <c r="I18" s="37"/>
      <c r="J18" s="37"/>
    </row>
    <row r="19" spans="1:10" x14ac:dyDescent="0.3">
      <c r="A19" s="107" t="s">
        <v>231</v>
      </c>
      <c r="B19" s="107">
        <f ca="1">SUM(G:G)</f>
        <v>19</v>
      </c>
      <c r="D19" s="37"/>
    </row>
    <row r="20" spans="1:10" x14ac:dyDescent="0.3">
      <c r="A20" s="107" t="s">
        <v>232</v>
      </c>
      <c r="B20" s="107">
        <f ca="1">SUM(H:H)</f>
        <v>4</v>
      </c>
      <c r="D20" s="37"/>
    </row>
    <row r="21" spans="1:10" x14ac:dyDescent="0.3">
      <c r="A21" s="107" t="s">
        <v>233</v>
      </c>
      <c r="B21" s="107">
        <f ca="1">SUM(I:I)</f>
        <v>0</v>
      </c>
      <c r="D21" s="37"/>
    </row>
    <row r="22" spans="1:10" x14ac:dyDescent="0.3">
      <c r="A22" s="107" t="s">
        <v>234</v>
      </c>
      <c r="B22" s="107">
        <f ca="1">SUM(J:J)</f>
        <v>0</v>
      </c>
      <c r="D22" s="37"/>
    </row>
  </sheetData>
  <mergeCells count="3">
    <mergeCell ref="B2:C2"/>
    <mergeCell ref="B3:C3"/>
    <mergeCell ref="E1:G1"/>
  </mergeCells>
  <hyperlinks>
    <hyperlink ref="E7" location="'1.1_Them_Xoa_Sua_BSX'!A1" display="1.1_Them_Xoa_Sua_BSX" xr:uid="{4800B1DE-AF26-492A-A823-6011E81C92F7}"/>
    <hyperlink ref="E8" location="'1.2_Import_BSX'!A1" display="1.2_Import_BSX" xr:uid="{FA17F329-A6F5-4621-923F-C86CA53306D2}"/>
    <hyperlink ref="E9" location="'1.3_TimKiem_BSX'!A1" display="1.3_TimKiem_BSX" xr:uid="{C1116635-2DD6-4F04-A4F2-47F11C7E31F4}"/>
    <hyperlink ref="E10" location="'1.4_PhatHienSuKien_BSX'!A1" display="1.4_PhatHienSuKien_BSX" xr:uid="{38730C9C-B6A4-4C25-A803-388351F2E8BC}"/>
    <hyperlink ref="E11" location="'2.1_Them_Xoa_Sua_Face'!A1" display="2.1_Them_Xoa_Sua_Face" xr:uid="{FBA9A074-4EA0-4CE1-B26E-0FCAA41C10A9}"/>
    <hyperlink ref="E12" location="'2.2_Import_Face'!A1" display="2.2_Import_Face" xr:uid="{3718318F-CD4B-4032-BF30-63C4B38F780D}"/>
    <hyperlink ref="E14" location="'3.2_Import_DoiTuong'!A1" display="3.2_Import_DoiTuong" xr:uid="{750CD112-CD02-47F6-B628-AB68660F84F2}"/>
    <hyperlink ref="E13" location="'3.1_Them_VuViec'!A1" display="3.1_Them_VuViec" xr:uid="{356603E5-0086-4DA1-B40A-20D70EC0EC44}"/>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A4A3-44B3-4E79-86FF-D46DB325B097}">
  <sheetPr codeName="Sheet2"/>
  <dimension ref="A1:W55"/>
  <sheetViews>
    <sheetView zoomScaleNormal="100" workbookViewId="0">
      <selection activeCell="I54" sqref="I54"/>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121</v>
      </c>
    </row>
    <row r="2" spans="1:12" ht="151.5" thickTop="1" thickBot="1" x14ac:dyDescent="0.35">
      <c r="D2" s="96" t="s">
        <v>7</v>
      </c>
      <c r="E2" s="88" t="s">
        <v>96</v>
      </c>
    </row>
    <row r="3" spans="1:12" ht="17.25" thickTop="1" x14ac:dyDescent="0.3">
      <c r="D3" s="97" t="s">
        <v>129</v>
      </c>
      <c r="E3" s="90">
        <f>COUNT(A:A)</f>
        <v>7</v>
      </c>
    </row>
    <row r="4" spans="1:12" x14ac:dyDescent="0.3">
      <c r="D4" s="98" t="s">
        <v>214</v>
      </c>
      <c r="E4" s="92">
        <f>COUNTIF(I:I, "P")</f>
        <v>7</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8.75" thickTop="1" x14ac:dyDescent="0.35">
      <c r="D8" s="91"/>
    </row>
    <row r="9" spans="1:12" s="3" customFormat="1" ht="18" x14ac:dyDescent="0.35">
      <c r="A9" s="17" t="s">
        <v>6</v>
      </c>
      <c r="B9" s="17" t="s">
        <v>8</v>
      </c>
      <c r="C9" s="17" t="s">
        <v>0</v>
      </c>
      <c r="D9" s="17" t="s">
        <v>22</v>
      </c>
      <c r="E9" s="17" t="s">
        <v>1</v>
      </c>
      <c r="F9" s="17" t="s">
        <v>3</v>
      </c>
      <c r="G9" s="17" t="s">
        <v>2</v>
      </c>
      <c r="H9" s="17" t="s">
        <v>21</v>
      </c>
      <c r="I9" s="75" t="s">
        <v>218</v>
      </c>
      <c r="J9" s="72" t="s">
        <v>219</v>
      </c>
      <c r="L9" s="2"/>
    </row>
    <row r="10" spans="1:12" x14ac:dyDescent="0.3">
      <c r="A10" s="56">
        <v>1</v>
      </c>
      <c r="B10" s="65" t="s">
        <v>38</v>
      </c>
      <c r="C10" s="61" t="s">
        <v>58</v>
      </c>
      <c r="D10" s="15" t="s">
        <v>4</v>
      </c>
      <c r="E10" s="7" t="s">
        <v>36</v>
      </c>
      <c r="F10" s="7"/>
      <c r="G10" s="7" t="s">
        <v>12</v>
      </c>
      <c r="H10" s="54" t="s">
        <v>23</v>
      </c>
      <c r="I10" s="39"/>
      <c r="J10" s="9"/>
    </row>
    <row r="11" spans="1:12" ht="181.5" x14ac:dyDescent="0.3">
      <c r="A11" s="56"/>
      <c r="B11" s="65"/>
      <c r="C11" s="62"/>
      <c r="D11" s="7" t="s">
        <v>11</v>
      </c>
      <c r="E11" s="7" t="s">
        <v>13</v>
      </c>
      <c r="F11" s="12" t="s">
        <v>24</v>
      </c>
      <c r="G11" s="12" t="s">
        <v>14</v>
      </c>
      <c r="H11" s="54"/>
      <c r="I11" s="40"/>
      <c r="J11" s="9"/>
    </row>
    <row r="12" spans="1:12" x14ac:dyDescent="0.3">
      <c r="A12" s="56"/>
      <c r="B12" s="65"/>
      <c r="C12" s="61"/>
      <c r="D12" s="7"/>
      <c r="E12" s="7" t="s">
        <v>15</v>
      </c>
      <c r="F12" s="7"/>
      <c r="G12" s="7" t="s">
        <v>32</v>
      </c>
      <c r="H12" s="54"/>
      <c r="I12" s="40"/>
      <c r="J12" s="9"/>
    </row>
    <row r="13" spans="1:12" x14ac:dyDescent="0.3">
      <c r="A13" s="56"/>
      <c r="B13" s="65"/>
      <c r="C13" s="61"/>
      <c r="D13" s="7"/>
      <c r="E13" s="7" t="s">
        <v>16</v>
      </c>
      <c r="F13" s="7" t="s">
        <v>25</v>
      </c>
      <c r="G13" s="7" t="s">
        <v>17</v>
      </c>
      <c r="H13" s="54"/>
      <c r="I13" s="40"/>
      <c r="J13" s="9"/>
    </row>
    <row r="14" spans="1:12" x14ac:dyDescent="0.3">
      <c r="A14" s="56"/>
      <c r="B14" s="65"/>
      <c r="C14" s="61"/>
      <c r="D14" s="7"/>
      <c r="E14" s="7" t="s">
        <v>18</v>
      </c>
      <c r="F14" s="12"/>
      <c r="G14" s="7" t="s">
        <v>33</v>
      </c>
      <c r="H14" s="54"/>
      <c r="I14" s="40"/>
      <c r="J14" s="9"/>
    </row>
    <row r="15" spans="1:12" x14ac:dyDescent="0.3">
      <c r="A15" s="56"/>
      <c r="B15" s="65"/>
      <c r="C15" s="61"/>
      <c r="D15" s="7"/>
      <c r="E15" s="7" t="s">
        <v>20</v>
      </c>
      <c r="F15" s="7"/>
      <c r="G15" s="7" t="s">
        <v>57</v>
      </c>
      <c r="H15" s="54"/>
      <c r="I15" s="40" t="s">
        <v>211</v>
      </c>
      <c r="J15" s="9"/>
    </row>
    <row r="16" spans="1:12" x14ac:dyDescent="0.3">
      <c r="A16" s="57"/>
      <c r="B16" s="65"/>
      <c r="C16" s="63"/>
      <c r="D16" s="10"/>
      <c r="E16" s="10"/>
      <c r="F16" s="7"/>
      <c r="G16" s="13"/>
      <c r="H16" s="79"/>
      <c r="I16" s="41"/>
      <c r="J16" s="52"/>
    </row>
    <row r="17" spans="1:23" x14ac:dyDescent="0.3">
      <c r="A17" s="58">
        <v>2</v>
      </c>
      <c r="B17" s="65"/>
      <c r="C17" s="64" t="s">
        <v>59</v>
      </c>
      <c r="D17" s="4" t="s">
        <v>4</v>
      </c>
      <c r="E17" s="5" t="s">
        <v>36</v>
      </c>
      <c r="F17" s="4"/>
      <c r="G17" s="9" t="s">
        <v>12</v>
      </c>
      <c r="H17" s="5" t="s">
        <v>23</v>
      </c>
      <c r="I17" s="40"/>
      <c r="J17" s="9"/>
    </row>
    <row r="18" spans="1:23" ht="49.5" x14ac:dyDescent="0.3">
      <c r="A18" s="59"/>
      <c r="B18" s="65"/>
      <c r="C18" s="62"/>
      <c r="D18" s="15" t="s">
        <v>11</v>
      </c>
      <c r="E18" s="8" t="s">
        <v>13</v>
      </c>
      <c r="F18" s="12" t="s">
        <v>34</v>
      </c>
      <c r="G18" s="9" t="s">
        <v>14</v>
      </c>
      <c r="H18" s="8"/>
      <c r="I18" s="40"/>
      <c r="J18" s="9"/>
    </row>
    <row r="19" spans="1:23" x14ac:dyDescent="0.3">
      <c r="A19" s="59"/>
      <c r="B19" s="65"/>
      <c r="C19" s="61"/>
      <c r="D19" s="7"/>
      <c r="E19" s="8" t="s">
        <v>15</v>
      </c>
      <c r="F19" s="7"/>
      <c r="G19" s="9" t="s">
        <v>32</v>
      </c>
      <c r="H19" s="8"/>
      <c r="I19" s="40"/>
      <c r="J19" s="9"/>
    </row>
    <row r="20" spans="1:23" x14ac:dyDescent="0.3">
      <c r="A20" s="59"/>
      <c r="B20" s="65"/>
      <c r="C20" s="61"/>
      <c r="D20" s="7"/>
      <c r="E20" s="8" t="s">
        <v>16</v>
      </c>
      <c r="F20" s="7" t="s">
        <v>26</v>
      </c>
      <c r="G20" s="9" t="s">
        <v>17</v>
      </c>
      <c r="H20" s="8"/>
      <c r="I20" s="40"/>
      <c r="J20" s="9"/>
    </row>
    <row r="21" spans="1:23" x14ac:dyDescent="0.3">
      <c r="A21" s="59"/>
      <c r="B21" s="65"/>
      <c r="C21" s="61"/>
      <c r="D21" s="7"/>
      <c r="E21" s="8" t="s">
        <v>18</v>
      </c>
      <c r="F21" s="12"/>
      <c r="G21" s="9" t="s">
        <v>19</v>
      </c>
      <c r="H21" s="8"/>
      <c r="I21" s="40"/>
      <c r="J21" s="9"/>
    </row>
    <row r="22" spans="1:23" x14ac:dyDescent="0.3">
      <c r="A22" s="59"/>
      <c r="B22" s="65"/>
      <c r="C22" s="61"/>
      <c r="D22" s="7"/>
      <c r="E22" s="8" t="s">
        <v>20</v>
      </c>
      <c r="F22" s="7"/>
      <c r="G22" s="7" t="s">
        <v>57</v>
      </c>
      <c r="H22" s="8"/>
      <c r="I22" s="40" t="s">
        <v>211</v>
      </c>
      <c r="J22" s="9"/>
    </row>
    <row r="23" spans="1:23" x14ac:dyDescent="0.3">
      <c r="A23" s="60"/>
      <c r="B23" s="65"/>
      <c r="C23" s="63"/>
      <c r="D23" s="10"/>
      <c r="E23" s="11"/>
      <c r="F23" s="10"/>
      <c r="G23" s="1"/>
      <c r="H23" s="79"/>
      <c r="I23" s="40"/>
      <c r="J23" s="52"/>
      <c r="K23" s="8"/>
      <c r="L23" s="8"/>
      <c r="M23" s="8"/>
      <c r="N23" s="8"/>
      <c r="O23" s="8"/>
      <c r="P23" s="8"/>
      <c r="Q23" s="8"/>
      <c r="R23" s="8"/>
      <c r="S23" s="8"/>
      <c r="T23" s="8"/>
      <c r="U23" s="8"/>
      <c r="V23" s="8"/>
      <c r="W23" s="8"/>
    </row>
    <row r="24" spans="1:23" s="5" customFormat="1" x14ac:dyDescent="0.3">
      <c r="A24" s="58">
        <v>3</v>
      </c>
      <c r="B24" s="65"/>
      <c r="C24" s="64" t="s">
        <v>60</v>
      </c>
      <c r="D24" s="4" t="s">
        <v>4</v>
      </c>
      <c r="E24" s="5" t="s">
        <v>36</v>
      </c>
      <c r="F24" s="4"/>
      <c r="G24" s="6" t="s">
        <v>12</v>
      </c>
      <c r="H24" s="5" t="s">
        <v>23</v>
      </c>
      <c r="I24" s="39"/>
      <c r="J24" s="6"/>
      <c r="K24" s="8"/>
      <c r="L24" s="8"/>
      <c r="M24" s="8"/>
      <c r="N24" s="8"/>
      <c r="O24" s="8"/>
      <c r="P24" s="8"/>
      <c r="Q24" s="8"/>
      <c r="R24" s="8"/>
      <c r="S24" s="8"/>
      <c r="T24" s="8"/>
      <c r="U24" s="8"/>
      <c r="V24" s="8"/>
      <c r="W24" s="8"/>
    </row>
    <row r="25" spans="1:23" s="8" customFormat="1" ht="33" x14ac:dyDescent="0.3">
      <c r="A25" s="59"/>
      <c r="B25" s="65"/>
      <c r="C25" s="61"/>
      <c r="D25" s="7" t="s">
        <v>11</v>
      </c>
      <c r="E25" s="8" t="s">
        <v>13</v>
      </c>
      <c r="F25" s="12" t="s">
        <v>28</v>
      </c>
      <c r="G25" s="9" t="s">
        <v>14</v>
      </c>
      <c r="I25" s="40"/>
      <c r="J25" s="9"/>
    </row>
    <row r="26" spans="1:23" s="8" customFormat="1" x14ac:dyDescent="0.3">
      <c r="A26" s="59"/>
      <c r="B26" s="65"/>
      <c r="C26" s="61"/>
      <c r="D26" s="7" t="s">
        <v>27</v>
      </c>
      <c r="E26" s="8" t="s">
        <v>15</v>
      </c>
      <c r="F26" s="7"/>
      <c r="G26" s="9" t="s">
        <v>35</v>
      </c>
      <c r="I26" s="40"/>
      <c r="J26" s="9"/>
    </row>
    <row r="27" spans="1:23" s="8" customFormat="1" x14ac:dyDescent="0.3">
      <c r="A27" s="59"/>
      <c r="B27" s="65"/>
      <c r="C27" s="61"/>
      <c r="D27" s="7"/>
      <c r="E27" s="8" t="s">
        <v>16</v>
      </c>
      <c r="F27" s="7" t="s">
        <v>29</v>
      </c>
      <c r="G27" s="9" t="s">
        <v>17</v>
      </c>
      <c r="I27" s="40"/>
      <c r="J27" s="9"/>
    </row>
    <row r="28" spans="1:23" s="8" customFormat="1" x14ac:dyDescent="0.3">
      <c r="A28" s="59"/>
      <c r="B28" s="65"/>
      <c r="C28" s="61"/>
      <c r="D28" s="7"/>
      <c r="E28" s="8" t="s">
        <v>18</v>
      </c>
      <c r="F28" s="12"/>
      <c r="G28" s="9" t="s">
        <v>30</v>
      </c>
      <c r="I28" s="40" t="s">
        <v>211</v>
      </c>
      <c r="J28" s="9"/>
    </row>
    <row r="29" spans="1:23" s="8" customFormat="1" x14ac:dyDescent="0.3">
      <c r="A29" s="59"/>
      <c r="B29" s="65"/>
      <c r="C29" s="61"/>
      <c r="D29" s="7"/>
      <c r="F29" s="7"/>
      <c r="G29" s="9"/>
      <c r="I29" s="40"/>
      <c r="J29" s="9"/>
    </row>
    <row r="30" spans="1:23" s="8" customFormat="1" x14ac:dyDescent="0.3">
      <c r="A30" s="60"/>
      <c r="B30" s="65"/>
      <c r="C30" s="63"/>
      <c r="D30" s="10"/>
      <c r="E30" s="11"/>
      <c r="F30" s="10"/>
      <c r="G30" s="1"/>
      <c r="H30" s="80"/>
      <c r="I30" s="41"/>
      <c r="J30" s="52"/>
    </row>
    <row r="31" spans="1:23" x14ac:dyDescent="0.3">
      <c r="A31" s="58">
        <v>4</v>
      </c>
      <c r="B31" s="65"/>
      <c r="C31" s="64" t="s">
        <v>61</v>
      </c>
      <c r="D31" s="4" t="s">
        <v>4</v>
      </c>
      <c r="E31" s="5" t="s">
        <v>36</v>
      </c>
      <c r="F31" s="4"/>
      <c r="G31" s="6" t="s">
        <v>12</v>
      </c>
      <c r="H31" s="5"/>
      <c r="I31" s="40"/>
      <c r="J31" s="6"/>
    </row>
    <row r="32" spans="1:23" ht="148.5" x14ac:dyDescent="0.3">
      <c r="A32" s="59"/>
      <c r="B32" s="65"/>
      <c r="C32" s="61"/>
      <c r="D32" s="7" t="s">
        <v>11</v>
      </c>
      <c r="E32" s="8" t="s">
        <v>13</v>
      </c>
      <c r="F32" s="12" t="s">
        <v>31</v>
      </c>
      <c r="G32" s="9" t="s">
        <v>14</v>
      </c>
      <c r="H32" s="8"/>
      <c r="I32" s="40"/>
      <c r="J32" s="9"/>
    </row>
    <row r="33" spans="1:10" x14ac:dyDescent="0.3">
      <c r="A33" s="59"/>
      <c r="B33" s="65"/>
      <c r="C33" s="61"/>
      <c r="D33" s="7"/>
      <c r="E33" s="8" t="s">
        <v>15</v>
      </c>
      <c r="F33" s="7"/>
      <c r="G33" s="9" t="s">
        <v>37</v>
      </c>
      <c r="H33" s="8"/>
      <c r="I33" s="40" t="s">
        <v>211</v>
      </c>
      <c r="J33" s="9"/>
    </row>
    <row r="34" spans="1:10" x14ac:dyDescent="0.3">
      <c r="A34" s="60"/>
      <c r="B34" s="66"/>
      <c r="C34" s="63"/>
      <c r="D34" s="10"/>
      <c r="E34" s="11"/>
      <c r="F34" s="10"/>
      <c r="G34" s="1"/>
      <c r="H34" s="80"/>
      <c r="I34" s="40"/>
      <c r="J34" s="52"/>
    </row>
    <row r="35" spans="1:10" x14ac:dyDescent="0.3">
      <c r="A35" s="58">
        <v>5</v>
      </c>
      <c r="B35" s="61" t="s">
        <v>39</v>
      </c>
      <c r="C35" s="61" t="s">
        <v>9</v>
      </c>
      <c r="D35" s="14" t="s">
        <v>4</v>
      </c>
      <c r="E35" s="4" t="s">
        <v>63</v>
      </c>
      <c r="F35" s="7" t="s">
        <v>29</v>
      </c>
      <c r="G35" s="4" t="s">
        <v>33</v>
      </c>
      <c r="H35" s="81" t="s">
        <v>23</v>
      </c>
      <c r="I35" s="39"/>
      <c r="J35" s="6"/>
    </row>
    <row r="36" spans="1:10" ht="33" x14ac:dyDescent="0.3">
      <c r="A36" s="59"/>
      <c r="B36" s="61"/>
      <c r="C36" s="61"/>
      <c r="D36" s="15" t="s">
        <v>11</v>
      </c>
      <c r="E36" s="7" t="s">
        <v>41</v>
      </c>
      <c r="F36" s="12"/>
      <c r="G36" s="12" t="s">
        <v>42</v>
      </c>
      <c r="H36" s="54"/>
      <c r="I36" s="40"/>
      <c r="J36" s="9"/>
    </row>
    <row r="37" spans="1:10" ht="148.5" x14ac:dyDescent="0.3">
      <c r="A37" s="59"/>
      <c r="B37" s="61"/>
      <c r="C37" s="61"/>
      <c r="D37" s="7"/>
      <c r="E37" s="7" t="s">
        <v>43</v>
      </c>
      <c r="F37" s="12" t="s">
        <v>44</v>
      </c>
      <c r="G37" s="16" t="s">
        <v>45</v>
      </c>
      <c r="H37" s="54"/>
      <c r="I37" s="40"/>
      <c r="J37" s="9"/>
    </row>
    <row r="38" spans="1:10" x14ac:dyDescent="0.3">
      <c r="A38" s="59"/>
      <c r="B38" s="61"/>
      <c r="C38" s="61"/>
      <c r="D38" s="7" t="s">
        <v>27</v>
      </c>
      <c r="E38" s="16" t="s">
        <v>46</v>
      </c>
      <c r="G38" s="7" t="s">
        <v>47</v>
      </c>
      <c r="H38" s="54"/>
      <c r="I38" s="40"/>
      <c r="J38" s="9"/>
    </row>
    <row r="39" spans="1:10" x14ac:dyDescent="0.3">
      <c r="A39" s="59"/>
      <c r="B39" s="61"/>
      <c r="C39" s="61"/>
      <c r="D39" s="7"/>
      <c r="E39" s="7" t="s">
        <v>16</v>
      </c>
      <c r="F39" s="7" t="s">
        <v>25</v>
      </c>
      <c r="G39" s="7" t="s">
        <v>17</v>
      </c>
      <c r="H39" s="54"/>
      <c r="I39" s="40"/>
      <c r="J39" s="9"/>
    </row>
    <row r="40" spans="1:10" x14ac:dyDescent="0.3">
      <c r="A40" s="59"/>
      <c r="B40" s="61"/>
      <c r="C40" s="61"/>
      <c r="D40" s="7"/>
      <c r="E40" s="7" t="s">
        <v>18</v>
      </c>
      <c r="F40" s="12"/>
      <c r="G40" s="7" t="s">
        <v>33</v>
      </c>
      <c r="H40" s="54"/>
      <c r="I40" s="40"/>
      <c r="J40" s="9"/>
    </row>
    <row r="41" spans="1:10" x14ac:dyDescent="0.3">
      <c r="A41" s="59"/>
      <c r="B41" s="61"/>
      <c r="C41" s="61"/>
      <c r="D41" s="7"/>
      <c r="E41" s="7" t="s">
        <v>20</v>
      </c>
      <c r="F41" s="7"/>
      <c r="G41" s="7" t="s">
        <v>62</v>
      </c>
      <c r="H41" s="19"/>
      <c r="I41" s="40" t="s">
        <v>211</v>
      </c>
      <c r="J41" s="20"/>
    </row>
    <row r="42" spans="1:10" x14ac:dyDescent="0.3">
      <c r="A42" s="58">
        <v>6</v>
      </c>
      <c r="B42" s="64" t="s">
        <v>40</v>
      </c>
      <c r="C42" s="64" t="s">
        <v>10</v>
      </c>
      <c r="D42" s="14" t="s">
        <v>4</v>
      </c>
      <c r="E42" s="4" t="s">
        <v>63</v>
      </c>
      <c r="F42" s="4" t="s">
        <v>29</v>
      </c>
      <c r="G42" s="4" t="s">
        <v>33</v>
      </c>
      <c r="H42" s="81"/>
      <c r="I42" s="39"/>
      <c r="J42" s="6"/>
    </row>
    <row r="43" spans="1:10" ht="33" x14ac:dyDescent="0.3">
      <c r="A43" s="59"/>
      <c r="B43" s="61"/>
      <c r="C43" s="61"/>
      <c r="D43" s="15" t="s">
        <v>11</v>
      </c>
      <c r="E43" s="7" t="s">
        <v>48</v>
      </c>
      <c r="F43" s="12"/>
      <c r="G43" s="12" t="s">
        <v>49</v>
      </c>
      <c r="H43" s="54"/>
      <c r="I43" s="40"/>
      <c r="J43" s="9"/>
    </row>
    <row r="44" spans="1:10" x14ac:dyDescent="0.3">
      <c r="A44" s="59"/>
      <c r="B44" s="61"/>
      <c r="C44" s="61"/>
      <c r="D44" s="7"/>
      <c r="E44" s="7" t="s">
        <v>50</v>
      </c>
      <c r="F44" s="12"/>
      <c r="G44" s="16" t="s">
        <v>51</v>
      </c>
      <c r="H44" s="54"/>
      <c r="I44" s="40"/>
      <c r="J44" s="9"/>
    </row>
    <row r="45" spans="1:10" x14ac:dyDescent="0.3">
      <c r="A45" s="59"/>
      <c r="B45" s="61"/>
      <c r="C45" s="61"/>
      <c r="D45" s="7" t="s">
        <v>27</v>
      </c>
      <c r="E45" s="16" t="s">
        <v>5</v>
      </c>
      <c r="F45" s="8"/>
      <c r="G45" s="7" t="s">
        <v>52</v>
      </c>
      <c r="H45" s="54"/>
      <c r="I45" s="40"/>
      <c r="J45" s="9"/>
    </row>
    <row r="46" spans="1:10" x14ac:dyDescent="0.3">
      <c r="A46" s="59"/>
      <c r="B46" s="61"/>
      <c r="C46" s="61"/>
      <c r="D46" s="7"/>
      <c r="E46" s="7" t="s">
        <v>16</v>
      </c>
      <c r="F46" s="7" t="s">
        <v>25</v>
      </c>
      <c r="G46" s="7" t="s">
        <v>17</v>
      </c>
      <c r="H46" s="54"/>
      <c r="I46" s="40"/>
      <c r="J46" s="9"/>
    </row>
    <row r="47" spans="1:10" x14ac:dyDescent="0.3">
      <c r="A47" s="59"/>
      <c r="B47" s="61"/>
      <c r="C47" s="61"/>
      <c r="D47" s="7"/>
      <c r="E47" s="7" t="s">
        <v>18</v>
      </c>
      <c r="F47" s="12"/>
      <c r="G47" s="7" t="s">
        <v>53</v>
      </c>
      <c r="H47" s="54"/>
      <c r="I47" s="40" t="s">
        <v>211</v>
      </c>
      <c r="J47" s="9"/>
    </row>
    <row r="48" spans="1:10" x14ac:dyDescent="0.3">
      <c r="A48" s="60"/>
      <c r="B48" s="61"/>
      <c r="C48" s="63"/>
      <c r="D48" s="10"/>
      <c r="E48" s="10"/>
      <c r="F48" s="10"/>
      <c r="G48" s="10"/>
      <c r="H48" s="79"/>
      <c r="I48" s="40"/>
      <c r="J48" s="52"/>
    </row>
    <row r="49" spans="1:10" x14ac:dyDescent="0.3">
      <c r="A49" s="58">
        <v>7</v>
      </c>
      <c r="B49" s="61"/>
      <c r="C49" s="64" t="s">
        <v>54</v>
      </c>
      <c r="D49" s="14" t="s">
        <v>4</v>
      </c>
      <c r="E49" s="4" t="s">
        <v>63</v>
      </c>
      <c r="F49" s="4" t="s">
        <v>29</v>
      </c>
      <c r="G49" s="4" t="s">
        <v>33</v>
      </c>
      <c r="H49" s="81" t="s">
        <v>23</v>
      </c>
      <c r="I49" s="39"/>
      <c r="J49" s="6"/>
    </row>
    <row r="50" spans="1:10" ht="33" x14ac:dyDescent="0.3">
      <c r="A50" s="59"/>
      <c r="B50" s="61"/>
      <c r="C50" s="61"/>
      <c r="D50" s="15" t="s">
        <v>11</v>
      </c>
      <c r="E50" s="7" t="s">
        <v>48</v>
      </c>
      <c r="F50" s="12"/>
      <c r="G50" s="12" t="s">
        <v>49</v>
      </c>
      <c r="H50" s="54"/>
      <c r="I50" s="40"/>
      <c r="J50" s="9"/>
    </row>
    <row r="51" spans="1:10" x14ac:dyDescent="0.3">
      <c r="A51" s="59"/>
      <c r="B51" s="61"/>
      <c r="C51" s="61"/>
      <c r="D51" s="7"/>
      <c r="E51" s="7" t="s">
        <v>50</v>
      </c>
      <c r="F51" s="12"/>
      <c r="G51" s="16" t="s">
        <v>51</v>
      </c>
      <c r="H51" s="54"/>
      <c r="I51" s="40"/>
      <c r="J51" s="9"/>
    </row>
    <row r="52" spans="1:10" x14ac:dyDescent="0.3">
      <c r="A52" s="59"/>
      <c r="B52" s="61"/>
      <c r="C52" s="61"/>
      <c r="D52" s="7" t="s">
        <v>27</v>
      </c>
      <c r="E52" s="16" t="s">
        <v>55</v>
      </c>
      <c r="F52" s="8"/>
      <c r="G52" s="7" t="s">
        <v>56</v>
      </c>
      <c r="H52" s="54"/>
      <c r="I52" s="40"/>
      <c r="J52" s="9"/>
    </row>
    <row r="53" spans="1:10" x14ac:dyDescent="0.3">
      <c r="A53" s="59"/>
      <c r="B53" s="61"/>
      <c r="C53" s="61"/>
      <c r="D53" s="7"/>
      <c r="E53" s="7" t="s">
        <v>16</v>
      </c>
      <c r="F53" s="7" t="s">
        <v>25</v>
      </c>
      <c r="G53" s="7" t="s">
        <v>17</v>
      </c>
      <c r="H53" s="54"/>
      <c r="I53" s="40"/>
      <c r="J53" s="9"/>
    </row>
    <row r="54" spans="1:10" x14ac:dyDescent="0.3">
      <c r="A54" s="59"/>
      <c r="B54" s="61"/>
      <c r="C54" s="61"/>
      <c r="D54" s="7"/>
      <c r="E54" s="7" t="s">
        <v>18</v>
      </c>
      <c r="F54" s="12"/>
      <c r="G54" s="7" t="s">
        <v>33</v>
      </c>
      <c r="H54" s="54"/>
      <c r="I54" s="40" t="s">
        <v>211</v>
      </c>
      <c r="J54" s="9"/>
    </row>
    <row r="55" spans="1:10" x14ac:dyDescent="0.3">
      <c r="A55" s="60"/>
      <c r="B55" s="63"/>
      <c r="C55" s="63"/>
      <c r="D55" s="10"/>
      <c r="E55" s="10"/>
      <c r="F55" s="10"/>
      <c r="G55" s="10"/>
      <c r="H55" s="79"/>
      <c r="I55" s="41"/>
      <c r="J55" s="52"/>
    </row>
  </sheetData>
  <mergeCells count="17">
    <mergeCell ref="A49:A55"/>
    <mergeCell ref="C49:C55"/>
    <mergeCell ref="B42:B55"/>
    <mergeCell ref="A42:A48"/>
    <mergeCell ref="A35:A41"/>
    <mergeCell ref="C35:C41"/>
    <mergeCell ref="C42:C48"/>
    <mergeCell ref="B35:B41"/>
    <mergeCell ref="A10:A16"/>
    <mergeCell ref="A17:A23"/>
    <mergeCell ref="A31:A34"/>
    <mergeCell ref="A24:A30"/>
    <mergeCell ref="C10:C16"/>
    <mergeCell ref="C17:C23"/>
    <mergeCell ref="B10:B34"/>
    <mergeCell ref="C31:C34"/>
    <mergeCell ref="C24:C30"/>
  </mergeCells>
  <conditionalFormatting sqref="I1:I1048576">
    <cfRule type="containsText" dxfId="26" priority="1" operator="containsText" text="PE">
      <formula>NOT(ISERROR(SEARCH("PE",I1)))</formula>
    </cfRule>
    <cfRule type="containsText" dxfId="25" priority="2" operator="containsText" text="F">
      <formula>NOT(ISERROR(SEARCH("F",I1)))</formula>
    </cfRule>
    <cfRule type="containsText" dxfId="24" priority="3" operator="containsText" text="P">
      <formula>NOT(ISERROR(SEARCH("P",I1)))</formula>
    </cfRule>
  </conditionalFormatting>
  <dataValidations count="1">
    <dataValidation type="list" allowBlank="1" showInputMessage="1" showErrorMessage="1" sqref="I10:I55" xr:uid="{2A51896D-F90D-4E3F-8DDC-3D5F8F68F31C}">
      <formula1>"P,F,PE,N/A"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D836-B735-41D5-9838-66876A2A202E}">
  <dimension ref="A1:W55"/>
  <sheetViews>
    <sheetView topLeftCell="D7" zoomScale="85" zoomScaleNormal="85" workbookViewId="0">
      <selection activeCell="I24" sqref="I24"/>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73" customWidth="1"/>
    <col min="10" max="10" width="24.375" style="2" customWidth="1"/>
    <col min="11" max="16384" width="9" style="2"/>
  </cols>
  <sheetData>
    <row r="1" spans="1:12" ht="18" thickTop="1" thickBot="1" x14ac:dyDescent="0.35">
      <c r="D1" s="95" t="s">
        <v>212</v>
      </c>
      <c r="E1" s="87" t="s">
        <v>128</v>
      </c>
    </row>
    <row r="2" spans="1:12" ht="61.5" thickTop="1" thickBot="1" x14ac:dyDescent="0.35">
      <c r="D2" s="96" t="s">
        <v>7</v>
      </c>
      <c r="E2" s="88" t="s">
        <v>220</v>
      </c>
    </row>
    <row r="3" spans="1:12" ht="17.25" thickTop="1" x14ac:dyDescent="0.3">
      <c r="D3" s="97" t="s">
        <v>129</v>
      </c>
      <c r="E3" s="90">
        <f>COUNT(A:A)</f>
        <v>3</v>
      </c>
    </row>
    <row r="4" spans="1:12" x14ac:dyDescent="0.3">
      <c r="D4" s="98" t="s">
        <v>214</v>
      </c>
      <c r="E4" s="92">
        <f>COUNTIF(I:I, "P")</f>
        <v>1</v>
      </c>
    </row>
    <row r="5" spans="1:12" x14ac:dyDescent="0.3">
      <c r="D5" s="99" t="s">
        <v>215</v>
      </c>
      <c r="E5" s="89">
        <f xml:space="preserve"> COUNTIF(I:I, "F")</f>
        <v>2</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17" t="s">
        <v>2</v>
      </c>
      <c r="H9" s="17" t="s">
        <v>21</v>
      </c>
      <c r="I9" s="75" t="s">
        <v>218</v>
      </c>
      <c r="J9" s="72" t="s">
        <v>219</v>
      </c>
      <c r="L9" s="2"/>
    </row>
    <row r="10" spans="1:12" ht="16.5" customHeight="1" x14ac:dyDescent="0.3">
      <c r="A10" s="67">
        <v>1</v>
      </c>
      <c r="B10" s="68" t="s">
        <v>170</v>
      </c>
      <c r="C10" s="64" t="s">
        <v>71</v>
      </c>
      <c r="D10" s="44" t="s">
        <v>4</v>
      </c>
      <c r="E10" s="49" t="s">
        <v>72</v>
      </c>
      <c r="F10" s="22"/>
      <c r="G10" s="50" t="s">
        <v>73</v>
      </c>
      <c r="H10" s="54"/>
      <c r="I10" s="40"/>
      <c r="J10" s="4"/>
    </row>
    <row r="11" spans="1:12" x14ac:dyDescent="0.3">
      <c r="A11" s="56"/>
      <c r="B11" s="69"/>
      <c r="C11" s="61"/>
      <c r="D11" s="43"/>
      <c r="E11" t="s">
        <v>74</v>
      </c>
      <c r="F11" s="23"/>
      <c r="G11" s="51" t="s">
        <v>75</v>
      </c>
      <c r="H11" s="7"/>
      <c r="I11" s="76"/>
      <c r="J11" s="7"/>
    </row>
    <row r="12" spans="1:12" ht="16.5" customHeight="1" x14ac:dyDescent="0.3">
      <c r="A12" s="56"/>
      <c r="B12" s="69"/>
      <c r="C12" s="61"/>
      <c r="D12" s="43"/>
      <c r="E12" t="s">
        <v>76</v>
      </c>
      <c r="F12" s="23" t="s">
        <v>77</v>
      </c>
      <c r="G12" s="51" t="s">
        <v>78</v>
      </c>
      <c r="H12" s="7"/>
      <c r="I12" s="76"/>
      <c r="J12" s="7"/>
    </row>
    <row r="13" spans="1:12" ht="16.5" customHeight="1" x14ac:dyDescent="0.3">
      <c r="A13" s="56"/>
      <c r="B13" s="69"/>
      <c r="C13" s="61"/>
      <c r="D13" s="43"/>
      <c r="E13" t="s">
        <v>5</v>
      </c>
      <c r="F13" s="23"/>
      <c r="G13" s="51" t="s">
        <v>79</v>
      </c>
      <c r="H13" s="7"/>
      <c r="I13" s="76"/>
      <c r="J13" s="7"/>
    </row>
    <row r="14" spans="1:12" ht="16.5" customHeight="1" x14ac:dyDescent="0.3">
      <c r="A14" s="56"/>
      <c r="B14" s="69"/>
      <c r="C14" s="61"/>
      <c r="D14" s="43"/>
      <c r="E14" t="s">
        <v>80</v>
      </c>
      <c r="F14" s="19" t="s">
        <v>81</v>
      </c>
      <c r="G14" s="51" t="s">
        <v>82</v>
      </c>
      <c r="H14" s="7"/>
      <c r="I14" s="76"/>
      <c r="J14" s="7"/>
    </row>
    <row r="15" spans="1:12" ht="16.5" customHeight="1" x14ac:dyDescent="0.3">
      <c r="A15" s="56"/>
      <c r="B15" s="69"/>
      <c r="C15" s="61"/>
      <c r="D15" s="43"/>
      <c r="E15" t="s">
        <v>83</v>
      </c>
      <c r="F15" s="23"/>
      <c r="G15" s="51" t="s">
        <v>84</v>
      </c>
      <c r="H15" s="7"/>
      <c r="I15" s="76"/>
      <c r="J15" s="7"/>
    </row>
    <row r="16" spans="1:12" ht="16.5" customHeight="1" x14ac:dyDescent="0.3">
      <c r="A16" s="56"/>
      <c r="B16" s="69"/>
      <c r="C16" s="61"/>
      <c r="D16" s="43"/>
      <c r="E16" t="s">
        <v>85</v>
      </c>
      <c r="F16" s="23"/>
      <c r="G16" s="51" t="s">
        <v>86</v>
      </c>
      <c r="H16" s="12"/>
      <c r="I16" s="76"/>
      <c r="J16" s="12"/>
    </row>
    <row r="17" spans="1:23" ht="16.5" customHeight="1" x14ac:dyDescent="0.3">
      <c r="A17" s="56"/>
      <c r="B17" s="69"/>
      <c r="C17" s="61"/>
      <c r="D17" s="43"/>
      <c r="E17" t="s">
        <v>87</v>
      </c>
      <c r="F17" s="23"/>
      <c r="G17" s="20" t="s">
        <v>88</v>
      </c>
      <c r="H17" s="7"/>
      <c r="I17" s="40" t="s">
        <v>211</v>
      </c>
      <c r="J17" s="9"/>
    </row>
    <row r="18" spans="1:23" x14ac:dyDescent="0.3">
      <c r="A18" s="57"/>
      <c r="B18" s="69"/>
      <c r="C18" s="63"/>
      <c r="D18" s="21"/>
      <c r="E18" s="48" t="s">
        <v>89</v>
      </c>
      <c r="F18" s="24"/>
      <c r="G18" s="52"/>
      <c r="H18" s="10"/>
      <c r="I18" s="41"/>
      <c r="J18" s="78"/>
    </row>
    <row r="19" spans="1:23" ht="16.5" customHeight="1" x14ac:dyDescent="0.3">
      <c r="A19" s="58">
        <v>2</v>
      </c>
      <c r="B19" s="69"/>
      <c r="C19" s="64" t="s">
        <v>90</v>
      </c>
      <c r="D19" s="44" t="s">
        <v>4</v>
      </c>
      <c r="E19" s="49" t="s">
        <v>72</v>
      </c>
      <c r="F19" s="22"/>
      <c r="G19" s="50" t="s">
        <v>73</v>
      </c>
      <c r="H19" s="9"/>
      <c r="I19" s="40"/>
      <c r="J19" s="9"/>
    </row>
    <row r="20" spans="1:23" ht="16.5" customHeight="1" x14ac:dyDescent="0.3">
      <c r="A20" s="59"/>
      <c r="B20" s="69"/>
      <c r="C20" s="61"/>
      <c r="D20" s="43"/>
      <c r="E20" t="s">
        <v>74</v>
      </c>
      <c r="F20" s="23"/>
      <c r="G20" s="51" t="s">
        <v>75</v>
      </c>
      <c r="H20" s="9"/>
      <c r="I20" s="40"/>
      <c r="J20" s="9"/>
    </row>
    <row r="21" spans="1:23" ht="16.5" customHeight="1" x14ac:dyDescent="0.3">
      <c r="A21" s="59"/>
      <c r="B21" s="69"/>
      <c r="C21" s="61"/>
      <c r="D21" s="43"/>
      <c r="E21" t="s">
        <v>76</v>
      </c>
      <c r="F21" s="23" t="s">
        <v>77</v>
      </c>
      <c r="G21" s="51" t="s">
        <v>78</v>
      </c>
      <c r="H21" s="9"/>
      <c r="I21" s="40"/>
      <c r="J21" s="9"/>
    </row>
    <row r="22" spans="1:23" ht="16.5" customHeight="1" x14ac:dyDescent="0.3">
      <c r="A22" s="59"/>
      <c r="B22" s="69"/>
      <c r="C22" s="61"/>
      <c r="D22" s="43"/>
      <c r="E22" t="s">
        <v>5</v>
      </c>
      <c r="F22" s="23"/>
      <c r="G22" s="51" t="s">
        <v>79</v>
      </c>
      <c r="H22" s="9"/>
      <c r="I22" s="40"/>
      <c r="J22" s="9"/>
    </row>
    <row r="23" spans="1:23" ht="16.5" customHeight="1" x14ac:dyDescent="0.3">
      <c r="A23" s="59"/>
      <c r="B23" s="69"/>
      <c r="C23" s="61"/>
      <c r="D23" s="43"/>
      <c r="E23" t="s">
        <v>80</v>
      </c>
      <c r="F23" s="19" t="s">
        <v>91</v>
      </c>
      <c r="G23" s="51" t="s">
        <v>82</v>
      </c>
      <c r="H23" s="12"/>
      <c r="I23" s="40"/>
      <c r="J23" s="20"/>
      <c r="K23" s="8"/>
      <c r="L23" s="8"/>
      <c r="M23" s="8"/>
      <c r="N23" s="8"/>
      <c r="O23" s="8"/>
      <c r="P23" s="8"/>
      <c r="Q23" s="8"/>
      <c r="R23" s="8"/>
      <c r="S23" s="8"/>
      <c r="T23" s="8"/>
      <c r="U23" s="8"/>
      <c r="V23" s="8"/>
      <c r="W23" s="8"/>
    </row>
    <row r="24" spans="1:23" s="5" customFormat="1" ht="16.5" customHeight="1" x14ac:dyDescent="0.3">
      <c r="A24" s="59"/>
      <c r="B24" s="69"/>
      <c r="C24" s="61"/>
      <c r="D24" s="43"/>
      <c r="E24" t="s">
        <v>83</v>
      </c>
      <c r="F24" s="23"/>
      <c r="G24" s="51" t="s">
        <v>92</v>
      </c>
      <c r="H24" s="7"/>
      <c r="I24" s="40" t="s">
        <v>213</v>
      </c>
      <c r="J24" s="9" t="s">
        <v>236</v>
      </c>
      <c r="K24" s="8"/>
      <c r="L24" s="8"/>
      <c r="M24" s="8"/>
      <c r="N24" s="8"/>
      <c r="O24" s="8"/>
      <c r="P24" s="8"/>
      <c r="Q24" s="8"/>
      <c r="R24" s="8"/>
      <c r="S24" s="8"/>
      <c r="T24" s="8"/>
      <c r="U24" s="8"/>
      <c r="V24" s="8"/>
      <c r="W24" s="8"/>
    </row>
    <row r="25" spans="1:23" s="8" customFormat="1" x14ac:dyDescent="0.3">
      <c r="A25" s="59"/>
      <c r="B25" s="69"/>
      <c r="C25" s="62"/>
      <c r="D25" s="43"/>
      <c r="E25" t="s">
        <v>85</v>
      </c>
      <c r="F25" s="23"/>
      <c r="G25" s="51" t="s">
        <v>86</v>
      </c>
      <c r="H25" s="9"/>
      <c r="I25" s="40"/>
      <c r="J25" s="9"/>
    </row>
    <row r="26" spans="1:23" s="8" customFormat="1" ht="16.5" customHeight="1" x14ac:dyDescent="0.3">
      <c r="A26" s="60"/>
      <c r="B26" s="69"/>
      <c r="C26" s="62"/>
      <c r="D26" s="43"/>
      <c r="E26" t="s">
        <v>87</v>
      </c>
      <c r="F26" s="23"/>
      <c r="G26" s="20" t="s">
        <v>93</v>
      </c>
      <c r="H26" s="10"/>
      <c r="I26" s="41"/>
      <c r="J26" s="78"/>
    </row>
    <row r="27" spans="1:23" s="8" customFormat="1" ht="16.5" customHeight="1" x14ac:dyDescent="0.3">
      <c r="A27" s="58">
        <v>3</v>
      </c>
      <c r="B27" s="69"/>
      <c r="C27" s="64" t="s">
        <v>94</v>
      </c>
      <c r="D27" s="44" t="s">
        <v>4</v>
      </c>
      <c r="E27" s="49" t="s">
        <v>72</v>
      </c>
      <c r="F27" s="22"/>
      <c r="G27" s="50" t="s">
        <v>73</v>
      </c>
      <c r="H27" s="9"/>
      <c r="I27" s="40"/>
      <c r="J27" s="9"/>
    </row>
    <row r="28" spans="1:23" s="8" customFormat="1" ht="16.5" customHeight="1" x14ac:dyDescent="0.3">
      <c r="A28" s="59"/>
      <c r="B28" s="69"/>
      <c r="C28" s="61"/>
      <c r="D28" s="43"/>
      <c r="E28" t="s">
        <v>74</v>
      </c>
      <c r="F28" s="23"/>
      <c r="G28" s="51" t="s">
        <v>75</v>
      </c>
      <c r="H28" s="9"/>
      <c r="I28" s="40"/>
      <c r="J28" s="9"/>
    </row>
    <row r="29" spans="1:23" s="8" customFormat="1" ht="16.5" customHeight="1" x14ac:dyDescent="0.3">
      <c r="A29" s="59"/>
      <c r="B29" s="69"/>
      <c r="C29" s="61"/>
      <c r="D29" s="43"/>
      <c r="E29" t="s">
        <v>76</v>
      </c>
      <c r="F29" s="23" t="s">
        <v>77</v>
      </c>
      <c r="G29" s="51" t="s">
        <v>78</v>
      </c>
      <c r="H29" s="9"/>
      <c r="I29" s="40"/>
      <c r="J29" s="9"/>
    </row>
    <row r="30" spans="1:23" s="8" customFormat="1" ht="16.5" customHeight="1" x14ac:dyDescent="0.3">
      <c r="A30" s="59"/>
      <c r="B30" s="69"/>
      <c r="C30" s="61"/>
      <c r="D30" s="43"/>
      <c r="E30" t="s">
        <v>5</v>
      </c>
      <c r="F30" s="23"/>
      <c r="G30" s="51" t="s">
        <v>79</v>
      </c>
      <c r="H30" s="20"/>
      <c r="I30" s="40"/>
      <c r="J30" s="20"/>
    </row>
    <row r="31" spans="1:23" ht="16.5" customHeight="1" x14ac:dyDescent="0.3">
      <c r="A31" s="59"/>
      <c r="B31" s="69"/>
      <c r="C31" s="61"/>
      <c r="D31" s="43"/>
      <c r="E31" t="s">
        <v>80</v>
      </c>
      <c r="F31" s="19" t="s">
        <v>95</v>
      </c>
      <c r="G31" s="51" t="s">
        <v>82</v>
      </c>
      <c r="H31" s="7"/>
      <c r="I31" s="40"/>
      <c r="J31" s="9"/>
    </row>
    <row r="32" spans="1:23" x14ac:dyDescent="0.3">
      <c r="A32" s="59"/>
      <c r="B32" s="69"/>
      <c r="C32" s="61"/>
      <c r="D32" s="43"/>
      <c r="E32" t="s">
        <v>83</v>
      </c>
      <c r="F32" s="23"/>
      <c r="G32" s="51" t="s">
        <v>92</v>
      </c>
      <c r="H32" s="7"/>
      <c r="I32" s="40" t="s">
        <v>213</v>
      </c>
      <c r="J32" s="9" t="s">
        <v>236</v>
      </c>
    </row>
    <row r="33" spans="1:10" ht="16.5" customHeight="1" x14ac:dyDescent="0.3">
      <c r="A33" s="59"/>
      <c r="B33" s="69"/>
      <c r="C33" s="61"/>
      <c r="D33" s="43"/>
      <c r="E33" t="s">
        <v>85</v>
      </c>
      <c r="F33" s="23"/>
      <c r="G33" s="51" t="s">
        <v>86</v>
      </c>
      <c r="H33" s="9"/>
      <c r="I33" s="40"/>
      <c r="J33" s="9"/>
    </row>
    <row r="34" spans="1:10" ht="16.5" customHeight="1" x14ac:dyDescent="0.3">
      <c r="A34" s="60"/>
      <c r="B34" s="70"/>
      <c r="C34" s="63"/>
      <c r="D34" s="21"/>
      <c r="E34" s="48" t="s">
        <v>87</v>
      </c>
      <c r="F34" s="24"/>
      <c r="G34" s="52" t="s">
        <v>93</v>
      </c>
      <c r="H34" s="52"/>
      <c r="I34" s="41"/>
      <c r="J34" s="20"/>
    </row>
    <row r="35" spans="1:10" x14ac:dyDescent="0.3">
      <c r="I35" s="5"/>
      <c r="J35" s="5"/>
    </row>
    <row r="36" spans="1:10" x14ac:dyDescent="0.3">
      <c r="I36" s="2"/>
    </row>
    <row r="37" spans="1:10" x14ac:dyDescent="0.3">
      <c r="I37" s="2"/>
    </row>
    <row r="38" spans="1:10" x14ac:dyDescent="0.3">
      <c r="I38" s="2"/>
    </row>
    <row r="39" spans="1:10" x14ac:dyDescent="0.3">
      <c r="I39" s="2"/>
    </row>
    <row r="40" spans="1:10" x14ac:dyDescent="0.3">
      <c r="I40" s="2"/>
    </row>
    <row r="41" spans="1:10" x14ac:dyDescent="0.3">
      <c r="I41" s="2"/>
    </row>
    <row r="42" spans="1:10" x14ac:dyDescent="0.3">
      <c r="I42" s="2"/>
    </row>
    <row r="43" spans="1:10" x14ac:dyDescent="0.3">
      <c r="I43" s="2"/>
    </row>
    <row r="44" spans="1:10" x14ac:dyDescent="0.3">
      <c r="I44" s="2"/>
    </row>
    <row r="45" spans="1:10" x14ac:dyDescent="0.3">
      <c r="I45" s="2"/>
    </row>
    <row r="46" spans="1:10" x14ac:dyDescent="0.3">
      <c r="I46" s="2"/>
    </row>
    <row r="47" spans="1:10" x14ac:dyDescent="0.3">
      <c r="I47" s="2"/>
    </row>
    <row r="48" spans="1:10" x14ac:dyDescent="0.3">
      <c r="I48" s="2"/>
    </row>
    <row r="49" spans="9:9" x14ac:dyDescent="0.3">
      <c r="I49" s="2"/>
    </row>
    <row r="50" spans="9:9" x14ac:dyDescent="0.3">
      <c r="I50" s="2"/>
    </row>
    <row r="51" spans="9:9" x14ac:dyDescent="0.3">
      <c r="I51" s="2"/>
    </row>
    <row r="52" spans="9:9" x14ac:dyDescent="0.3">
      <c r="I52" s="2"/>
    </row>
    <row r="53" spans="9:9" x14ac:dyDescent="0.3">
      <c r="I53" s="2"/>
    </row>
    <row r="54" spans="9:9" x14ac:dyDescent="0.3">
      <c r="I54" s="2"/>
    </row>
    <row r="55" spans="9:9" x14ac:dyDescent="0.3">
      <c r="I55" s="2"/>
    </row>
  </sheetData>
  <mergeCells count="7">
    <mergeCell ref="C10:C18"/>
    <mergeCell ref="A19:A26"/>
    <mergeCell ref="C19:C26"/>
    <mergeCell ref="A27:A34"/>
    <mergeCell ref="C27:C34"/>
    <mergeCell ref="B10:B34"/>
    <mergeCell ref="A10:A18"/>
  </mergeCells>
  <conditionalFormatting sqref="I1:I1048576">
    <cfRule type="containsText" dxfId="23" priority="1" operator="containsText" text="PE">
      <formula>NOT(ISERROR(SEARCH("PE",I1)))</formula>
    </cfRule>
    <cfRule type="containsText" dxfId="22" priority="2" operator="containsText" text="F">
      <formula>NOT(ISERROR(SEARCH("F",I1)))</formula>
    </cfRule>
    <cfRule type="containsText" dxfId="21" priority="3" operator="containsText" text="P">
      <formula>NOT(ISERROR(SEARCH("P",I1)))</formula>
    </cfRule>
  </conditionalFormatting>
  <dataValidations count="1">
    <dataValidation type="list" allowBlank="1" showInputMessage="1" showErrorMessage="1" sqref="I10:I34" xr:uid="{D6909A4E-F25D-4019-82F4-22978ABBB137}">
      <formula1>"P,F,PE,N/A"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07F82-2EDA-445D-A142-05A112957512}">
  <dimension ref="A1:U39"/>
  <sheetViews>
    <sheetView zoomScale="115" zoomScaleNormal="115" workbookViewId="0">
      <selection activeCell="I12" sqref="I12"/>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122</v>
      </c>
    </row>
    <row r="2" spans="1:12" ht="46.5" thickTop="1" thickBot="1" x14ac:dyDescent="0.35">
      <c r="D2" s="96" t="s">
        <v>7</v>
      </c>
      <c r="E2" s="88" t="s">
        <v>221</v>
      </c>
    </row>
    <row r="3" spans="1:12" ht="17.25" thickTop="1" x14ac:dyDescent="0.3">
      <c r="D3" s="97" t="s">
        <v>129</v>
      </c>
      <c r="E3" s="90">
        <f>COUNT(A:A)</f>
        <v>1</v>
      </c>
    </row>
    <row r="4" spans="1:12" x14ac:dyDescent="0.3">
      <c r="D4" s="98" t="s">
        <v>214</v>
      </c>
      <c r="E4" s="92">
        <f>COUNTIF(I:I, "P")</f>
        <v>1</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58">
        <v>1</v>
      </c>
      <c r="B10" s="82" t="s">
        <v>222</v>
      </c>
      <c r="C10" s="64" t="s">
        <v>64</v>
      </c>
      <c r="D10" s="14" t="s">
        <v>4</v>
      </c>
      <c r="E10" s="4" t="s">
        <v>65</v>
      </c>
      <c r="F10" s="4" t="s">
        <v>29</v>
      </c>
      <c r="G10" s="26" t="s">
        <v>67</v>
      </c>
      <c r="H10" s="81" t="s">
        <v>23</v>
      </c>
      <c r="I10" s="39"/>
      <c r="J10" s="4"/>
    </row>
    <row r="11" spans="1:12" ht="16.5" customHeight="1" x14ac:dyDescent="0.3">
      <c r="A11" s="59"/>
      <c r="B11" s="83"/>
      <c r="C11" s="61"/>
      <c r="D11" s="15" t="s">
        <v>11</v>
      </c>
      <c r="E11" s="7" t="s">
        <v>66</v>
      </c>
      <c r="F11" s="23"/>
      <c r="G11" s="4" t="s">
        <v>68</v>
      </c>
      <c r="H11" s="7"/>
      <c r="I11" s="76"/>
      <c r="J11" s="7"/>
    </row>
    <row r="12" spans="1:12" ht="16.5" customHeight="1" x14ac:dyDescent="0.3">
      <c r="A12" s="60"/>
      <c r="B12" s="84"/>
      <c r="C12" s="63"/>
      <c r="D12" s="10" t="s">
        <v>27</v>
      </c>
      <c r="E12" s="10" t="s">
        <v>69</v>
      </c>
      <c r="F12" s="23"/>
      <c r="G12" s="18" t="s">
        <v>70</v>
      </c>
      <c r="H12" s="10"/>
      <c r="I12" s="86" t="s">
        <v>211</v>
      </c>
      <c r="J12" s="10"/>
    </row>
    <row r="13" spans="1:12" ht="16.5" customHeight="1" x14ac:dyDescent="0.3">
      <c r="E13" s="5"/>
      <c r="F13" s="5"/>
      <c r="I13" s="2"/>
    </row>
    <row r="14" spans="1:12" ht="16.5" customHeight="1" x14ac:dyDescent="0.3">
      <c r="I14" s="2"/>
    </row>
    <row r="15" spans="1:12" ht="16.5" customHeight="1" x14ac:dyDescent="0.3">
      <c r="I15" s="2"/>
    </row>
    <row r="16" spans="1:12" ht="16.5" customHeight="1" x14ac:dyDescent="0.3">
      <c r="I16" s="2"/>
    </row>
    <row r="17" spans="1:21" ht="16.5" customHeight="1" x14ac:dyDescent="0.3">
      <c r="I17" s="2"/>
    </row>
    <row r="18" spans="1:21" ht="16.5" customHeight="1" x14ac:dyDescent="0.3">
      <c r="I18" s="2"/>
    </row>
    <row r="19" spans="1:21" ht="16.5" customHeight="1" x14ac:dyDescent="0.3">
      <c r="I19" s="2"/>
    </row>
    <row r="20" spans="1:21" ht="16.5" customHeight="1" x14ac:dyDescent="0.3">
      <c r="I20" s="2"/>
    </row>
    <row r="21" spans="1:21" ht="16.5" customHeight="1" x14ac:dyDescent="0.3">
      <c r="I21" s="2"/>
    </row>
    <row r="22" spans="1:21" ht="16.5" customHeight="1" x14ac:dyDescent="0.3">
      <c r="I22" s="2"/>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3">
    <mergeCell ref="C10:C12"/>
    <mergeCell ref="A10:A12"/>
    <mergeCell ref="B10:B12"/>
  </mergeCells>
  <conditionalFormatting sqref="I35:I1048576 I1:I12 G19:G28 E13:E18">
    <cfRule type="containsText" dxfId="20" priority="1" operator="containsText" text="PE">
      <formula>NOT(ISERROR(SEARCH("PE",E1)))</formula>
    </cfRule>
    <cfRule type="containsText" dxfId="19" priority="2" operator="containsText" text="F">
      <formula>NOT(ISERROR(SEARCH("F",E1)))</formula>
    </cfRule>
    <cfRule type="containsText" dxfId="18" priority="3" operator="containsText" text="P">
      <formula>NOT(ISERROR(SEARCH("P",E1)))</formula>
    </cfRule>
  </conditionalFormatting>
  <dataValidations count="1">
    <dataValidation type="list" allowBlank="1" showInputMessage="1" showErrorMessage="1" sqref="I10:I12" xr:uid="{ABBCFE88-F483-4068-B671-FE81C8ADB25E}">
      <formula1>"P,F,PE,N/A"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4262-13F6-453D-91D6-7DAAD24AC5C5}">
  <dimension ref="A1:U39"/>
  <sheetViews>
    <sheetView topLeftCell="E1" zoomScaleNormal="100" workbookViewId="0">
      <selection activeCell="I15" sqref="I15"/>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123</v>
      </c>
    </row>
    <row r="2" spans="1:12" ht="61.5" thickTop="1" thickBot="1" x14ac:dyDescent="0.35">
      <c r="D2" s="96" t="s">
        <v>7</v>
      </c>
      <c r="E2" s="88" t="s">
        <v>223</v>
      </c>
    </row>
    <row r="3" spans="1:12" ht="17.25" thickTop="1" x14ac:dyDescent="0.3">
      <c r="D3" s="97" t="s">
        <v>129</v>
      </c>
      <c r="E3" s="90">
        <f>COUNT(A:A)</f>
        <v>2</v>
      </c>
    </row>
    <row r="4" spans="1:12" x14ac:dyDescent="0.3">
      <c r="D4" s="98" t="s">
        <v>214</v>
      </c>
      <c r="E4" s="92">
        <f>COUNTIF(I:I, "P")</f>
        <v>2</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58">
        <v>1</v>
      </c>
      <c r="B10" s="64" t="s">
        <v>97</v>
      </c>
      <c r="C10" s="64" t="s">
        <v>98</v>
      </c>
      <c r="D10" s="25" t="s">
        <v>101</v>
      </c>
      <c r="E10" s="4" t="s">
        <v>102</v>
      </c>
      <c r="F10" s="4" t="s">
        <v>103</v>
      </c>
      <c r="G10" s="26" t="s">
        <v>104</v>
      </c>
      <c r="H10" s="81"/>
      <c r="I10" s="77"/>
      <c r="J10" s="4"/>
    </row>
    <row r="11" spans="1:12" ht="16.5" customHeight="1" x14ac:dyDescent="0.3">
      <c r="A11" s="59"/>
      <c r="B11" s="61"/>
      <c r="C11" s="61"/>
      <c r="D11" s="14" t="s">
        <v>4</v>
      </c>
      <c r="E11" s="7" t="s">
        <v>105</v>
      </c>
      <c r="F11" s="12"/>
      <c r="G11" s="4" t="s">
        <v>106</v>
      </c>
      <c r="H11" s="7"/>
      <c r="I11" s="76" t="s">
        <v>211</v>
      </c>
      <c r="J11" s="7"/>
    </row>
    <row r="12" spans="1:12" ht="16.5" customHeight="1" x14ac:dyDescent="0.3">
      <c r="A12" s="60"/>
      <c r="B12" s="61"/>
      <c r="C12" s="63"/>
      <c r="D12" s="15" t="s">
        <v>100</v>
      </c>
      <c r="E12" s="7"/>
      <c r="F12" s="12"/>
      <c r="G12" s="18"/>
      <c r="H12" s="10"/>
      <c r="I12" s="76"/>
      <c r="J12" s="10"/>
    </row>
    <row r="13" spans="1:12" ht="16.5" customHeight="1" x14ac:dyDescent="0.3">
      <c r="A13" s="58">
        <v>2</v>
      </c>
      <c r="B13" s="61"/>
      <c r="C13" s="64" t="s">
        <v>99</v>
      </c>
      <c r="D13" s="14" t="s">
        <v>101</v>
      </c>
      <c r="E13" s="4" t="s">
        <v>102</v>
      </c>
      <c r="F13" s="4" t="s">
        <v>103</v>
      </c>
      <c r="G13" s="16" t="s">
        <v>104</v>
      </c>
      <c r="H13" s="4"/>
      <c r="I13" s="39"/>
      <c r="J13" s="4"/>
    </row>
    <row r="14" spans="1:12" ht="16.5" customHeight="1" x14ac:dyDescent="0.3">
      <c r="A14" s="59"/>
      <c r="B14" s="61"/>
      <c r="C14" s="61"/>
      <c r="D14" s="15" t="s">
        <v>4</v>
      </c>
      <c r="E14" s="7" t="s">
        <v>107</v>
      </c>
      <c r="F14" s="19" t="s">
        <v>103</v>
      </c>
      <c r="G14" s="18" t="s">
        <v>108</v>
      </c>
      <c r="H14" s="7"/>
      <c r="I14" s="40"/>
      <c r="J14" s="7"/>
    </row>
    <row r="15" spans="1:12" ht="16.5" customHeight="1" x14ac:dyDescent="0.3">
      <c r="A15" s="59"/>
      <c r="B15" s="61"/>
      <c r="C15" s="61"/>
      <c r="D15" s="15" t="s">
        <v>100</v>
      </c>
      <c r="E15" s="7" t="s">
        <v>109</v>
      </c>
      <c r="F15" s="19" t="s">
        <v>103</v>
      </c>
      <c r="G15" s="18" t="s">
        <v>110</v>
      </c>
      <c r="H15" s="7"/>
      <c r="I15" s="40" t="s">
        <v>211</v>
      </c>
      <c r="J15" s="7"/>
    </row>
    <row r="16" spans="1:12" ht="16.5" customHeight="1" x14ac:dyDescent="0.3">
      <c r="A16" s="60"/>
      <c r="B16" s="63"/>
      <c r="C16" s="63"/>
      <c r="D16" s="10"/>
      <c r="E16" s="10"/>
      <c r="F16" s="11"/>
      <c r="G16" s="18"/>
      <c r="H16" s="10"/>
      <c r="I16" s="41"/>
      <c r="J16" s="10"/>
    </row>
    <row r="17" spans="1:21" ht="16.5" customHeight="1" x14ac:dyDescent="0.3">
      <c r="I17" s="2"/>
    </row>
    <row r="18" spans="1:21" ht="16.5" customHeight="1" x14ac:dyDescent="0.3">
      <c r="I18" s="2"/>
    </row>
    <row r="19" spans="1:21" ht="16.5" customHeight="1" x14ac:dyDescent="0.3">
      <c r="I19" s="2"/>
    </row>
    <row r="20" spans="1:21" ht="16.5" customHeight="1" x14ac:dyDescent="0.3">
      <c r="I20" s="2"/>
    </row>
    <row r="21" spans="1:21" ht="16.5" customHeight="1" x14ac:dyDescent="0.3">
      <c r="I21" s="2"/>
    </row>
    <row r="22" spans="1:21" ht="16.5" customHeight="1" x14ac:dyDescent="0.3">
      <c r="I22" s="2"/>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5">
    <mergeCell ref="A10:A12"/>
    <mergeCell ref="C10:C12"/>
    <mergeCell ref="B10:B16"/>
    <mergeCell ref="A13:A16"/>
    <mergeCell ref="C13:C16"/>
  </mergeCells>
  <conditionalFormatting sqref="I35:I1048576 G19:G28 E15:E18 I1:I16">
    <cfRule type="containsText" dxfId="17" priority="1" operator="containsText" text="PE">
      <formula>NOT(ISERROR(SEARCH("PE",E1)))</formula>
    </cfRule>
    <cfRule type="containsText" dxfId="16" priority="2" operator="containsText" text="F">
      <formula>NOT(ISERROR(SEARCH("F",E1)))</formula>
    </cfRule>
    <cfRule type="containsText" dxfId="15" priority="3" operator="containsText" text="P">
      <formula>NOT(ISERROR(SEARCH("P",E1)))</formula>
    </cfRule>
  </conditionalFormatting>
  <dataValidations count="1">
    <dataValidation type="list" allowBlank="1" showInputMessage="1" showErrorMessage="1" sqref="I10:I16" xr:uid="{89603314-5830-489F-890E-FFA536C4BF43}">
      <formula1>"P,F,PE,N/A"</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176F-2FDD-45B5-A5DD-64AC861322B8}">
  <dimension ref="A1:U39"/>
  <sheetViews>
    <sheetView topLeftCell="A4" zoomScaleNormal="100" workbookViewId="0">
      <selection activeCell="M24" sqref="M24"/>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124</v>
      </c>
    </row>
    <row r="2" spans="1:12" ht="151.5" thickTop="1" thickBot="1" x14ac:dyDescent="0.35">
      <c r="D2" s="96" t="s">
        <v>7</v>
      </c>
      <c r="E2" s="88" t="s">
        <v>224</v>
      </c>
    </row>
    <row r="3" spans="1:12" ht="17.25" thickTop="1" x14ac:dyDescent="0.3">
      <c r="D3" s="97" t="s">
        <v>129</v>
      </c>
      <c r="E3" s="90">
        <f>COUNT(A:A)</f>
        <v>3</v>
      </c>
    </row>
    <row r="4" spans="1:12" x14ac:dyDescent="0.3">
      <c r="D4" s="98" t="s">
        <v>214</v>
      </c>
      <c r="E4" s="92">
        <f>COUNTIF(I:I, "P")</f>
        <v>1</v>
      </c>
    </row>
    <row r="5" spans="1:12" x14ac:dyDescent="0.3">
      <c r="D5" s="99" t="s">
        <v>215</v>
      </c>
      <c r="E5" s="89">
        <f xml:space="preserve"> COUNTIF(I:I, "F")</f>
        <v>2</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56">
        <v>1</v>
      </c>
      <c r="B10" s="65" t="s">
        <v>130</v>
      </c>
      <c r="C10" s="61" t="s">
        <v>58</v>
      </c>
      <c r="D10" s="15" t="s">
        <v>4</v>
      </c>
      <c r="E10" s="7" t="s">
        <v>36</v>
      </c>
      <c r="F10" s="7"/>
      <c r="G10" s="7" t="s">
        <v>132</v>
      </c>
      <c r="H10" s="7" t="s">
        <v>133</v>
      </c>
      <c r="I10" s="77"/>
      <c r="J10" s="4"/>
    </row>
    <row r="11" spans="1:12" ht="16.5" customHeight="1" x14ac:dyDescent="0.3">
      <c r="A11" s="56"/>
      <c r="B11" s="65"/>
      <c r="C11" s="62"/>
      <c r="D11" s="7" t="s">
        <v>131</v>
      </c>
      <c r="E11" s="7" t="s">
        <v>134</v>
      </c>
      <c r="F11" s="12" t="s">
        <v>145</v>
      </c>
      <c r="G11" s="12" t="s">
        <v>14</v>
      </c>
      <c r="H11" s="7"/>
      <c r="I11" s="76"/>
      <c r="J11" s="7"/>
    </row>
    <row r="12" spans="1:12" ht="16.5" customHeight="1" x14ac:dyDescent="0.3">
      <c r="A12" s="56"/>
      <c r="B12" s="65"/>
      <c r="C12" s="61"/>
      <c r="D12" s="7"/>
      <c r="E12" s="7" t="s">
        <v>15</v>
      </c>
      <c r="F12" s="7"/>
      <c r="G12" s="7" t="s">
        <v>32</v>
      </c>
      <c r="H12" s="7"/>
      <c r="I12" s="76" t="s">
        <v>213</v>
      </c>
      <c r="J12" s="7" t="s">
        <v>237</v>
      </c>
    </row>
    <row r="13" spans="1:12" ht="16.5" customHeight="1" x14ac:dyDescent="0.3">
      <c r="A13" s="56"/>
      <c r="B13" s="65"/>
      <c r="C13" s="61"/>
      <c r="D13" s="7"/>
      <c r="E13" s="7" t="s">
        <v>135</v>
      </c>
      <c r="F13" s="7" t="s">
        <v>137</v>
      </c>
      <c r="G13" s="7" t="s">
        <v>17</v>
      </c>
      <c r="H13" s="7"/>
      <c r="I13" s="40"/>
      <c r="J13" s="7"/>
    </row>
    <row r="14" spans="1:12" ht="16.5" customHeight="1" x14ac:dyDescent="0.3">
      <c r="A14" s="56"/>
      <c r="B14" s="65"/>
      <c r="C14" s="61"/>
      <c r="D14" s="7"/>
      <c r="E14" s="7" t="s">
        <v>18</v>
      </c>
      <c r="F14" s="12"/>
      <c r="G14" s="7" t="s">
        <v>33</v>
      </c>
      <c r="H14" s="7"/>
      <c r="I14" s="40"/>
      <c r="J14" s="7"/>
    </row>
    <row r="15" spans="1:12" ht="16.5" customHeight="1" x14ac:dyDescent="0.3">
      <c r="A15" s="56"/>
      <c r="B15" s="65"/>
      <c r="C15" s="61"/>
      <c r="D15" s="7"/>
      <c r="E15" s="7" t="s">
        <v>20</v>
      </c>
      <c r="F15" s="7"/>
      <c r="G15" s="7" t="s">
        <v>136</v>
      </c>
      <c r="H15" s="7"/>
      <c r="I15" s="40"/>
      <c r="J15" s="7"/>
    </row>
    <row r="16" spans="1:12" ht="16.5" customHeight="1" x14ac:dyDescent="0.3">
      <c r="A16" s="57"/>
      <c r="B16" s="65"/>
      <c r="C16" s="63"/>
      <c r="D16" s="10"/>
      <c r="E16" s="10"/>
      <c r="F16" s="7"/>
      <c r="G16" s="13"/>
      <c r="H16" s="13"/>
      <c r="I16" s="40"/>
      <c r="J16" s="10"/>
    </row>
    <row r="17" spans="1:21" ht="16.5" customHeight="1" x14ac:dyDescent="0.3">
      <c r="A17" s="58">
        <v>2</v>
      </c>
      <c r="B17" s="61" t="s">
        <v>138</v>
      </c>
      <c r="C17" s="61" t="s">
        <v>139</v>
      </c>
      <c r="D17" s="14" t="s">
        <v>4</v>
      </c>
      <c r="E17" s="7" t="s">
        <v>141</v>
      </c>
      <c r="F17" s="4" t="s">
        <v>137</v>
      </c>
      <c r="G17" s="4" t="s">
        <v>33</v>
      </c>
      <c r="H17" s="7" t="s">
        <v>133</v>
      </c>
      <c r="I17" s="39"/>
      <c r="J17" s="4"/>
    </row>
    <row r="18" spans="1:21" ht="16.5" customHeight="1" x14ac:dyDescent="0.3">
      <c r="A18" s="59"/>
      <c r="B18" s="61"/>
      <c r="C18" s="61"/>
      <c r="D18" s="15" t="s">
        <v>131</v>
      </c>
      <c r="E18" s="7" t="s">
        <v>41</v>
      </c>
      <c r="F18" s="12"/>
      <c r="G18" s="12" t="s">
        <v>142</v>
      </c>
      <c r="H18" s="7"/>
      <c r="I18" s="40"/>
      <c r="J18" s="7"/>
    </row>
    <row r="19" spans="1:21" ht="16.5" customHeight="1" x14ac:dyDescent="0.3">
      <c r="A19" s="59"/>
      <c r="B19" s="61"/>
      <c r="C19" s="61"/>
      <c r="D19" s="7"/>
      <c r="E19" s="7" t="s">
        <v>143</v>
      </c>
      <c r="F19" s="12" t="s">
        <v>146</v>
      </c>
      <c r="G19" s="12" t="s">
        <v>45</v>
      </c>
      <c r="H19" s="7"/>
      <c r="I19" s="40"/>
      <c r="J19" s="7"/>
    </row>
    <row r="20" spans="1:21" ht="16.5" customHeight="1" x14ac:dyDescent="0.3">
      <c r="A20" s="59"/>
      <c r="B20" s="61"/>
      <c r="C20" s="61"/>
      <c r="D20" s="7" t="s">
        <v>140</v>
      </c>
      <c r="E20" s="16" t="s">
        <v>46</v>
      </c>
      <c r="G20" s="13" t="s">
        <v>47</v>
      </c>
      <c r="H20" s="7"/>
      <c r="I20" s="40"/>
      <c r="J20" s="7"/>
    </row>
    <row r="21" spans="1:21" ht="16.5" customHeight="1" x14ac:dyDescent="0.3">
      <c r="A21" s="59"/>
      <c r="B21" s="61"/>
      <c r="C21" s="61"/>
      <c r="D21" s="7"/>
      <c r="E21" s="7" t="s">
        <v>135</v>
      </c>
      <c r="F21" s="4" t="s">
        <v>137</v>
      </c>
      <c r="G21" s="4" t="s">
        <v>17</v>
      </c>
      <c r="H21" s="7"/>
      <c r="I21" s="40"/>
      <c r="J21" s="7"/>
    </row>
    <row r="22" spans="1:21" ht="16.5" customHeight="1" x14ac:dyDescent="0.3">
      <c r="A22" s="59"/>
      <c r="B22" s="61"/>
      <c r="C22" s="61"/>
      <c r="D22" s="7"/>
      <c r="E22" s="7" t="s">
        <v>18</v>
      </c>
      <c r="F22" s="12"/>
      <c r="G22" s="7" t="s">
        <v>33</v>
      </c>
      <c r="H22" s="7"/>
      <c r="I22" s="40"/>
      <c r="J22" s="7"/>
    </row>
    <row r="23" spans="1:21" ht="16.5" customHeight="1" x14ac:dyDescent="0.3">
      <c r="A23" s="59"/>
      <c r="B23" s="61"/>
      <c r="C23" s="61"/>
      <c r="D23" s="7"/>
      <c r="E23" s="7" t="s">
        <v>20</v>
      </c>
      <c r="F23" s="7"/>
      <c r="G23" s="13" t="s">
        <v>144</v>
      </c>
      <c r="H23" s="12"/>
      <c r="I23" s="40" t="s">
        <v>213</v>
      </c>
      <c r="J23" s="7" t="s">
        <v>238</v>
      </c>
      <c r="K23" s="8"/>
      <c r="L23" s="8"/>
      <c r="M23" s="8"/>
      <c r="N23" s="8"/>
      <c r="O23" s="8"/>
      <c r="P23" s="8"/>
      <c r="Q23" s="8"/>
      <c r="R23" s="8"/>
      <c r="S23" s="8"/>
      <c r="T23" s="8"/>
      <c r="U23" s="8"/>
    </row>
    <row r="24" spans="1:21" s="5" customFormat="1" ht="16.5" customHeight="1" x14ac:dyDescent="0.3">
      <c r="A24" s="58">
        <v>3</v>
      </c>
      <c r="B24" s="64" t="s">
        <v>147</v>
      </c>
      <c r="C24" s="64" t="s">
        <v>148</v>
      </c>
      <c r="D24" s="14" t="s">
        <v>4</v>
      </c>
      <c r="E24" s="4" t="s">
        <v>63</v>
      </c>
      <c r="F24" s="4" t="s">
        <v>137</v>
      </c>
      <c r="G24" s="4" t="s">
        <v>33</v>
      </c>
      <c r="H24" s="4"/>
      <c r="I24" s="39"/>
      <c r="J24" s="4"/>
      <c r="K24" s="8"/>
      <c r="L24" s="8"/>
      <c r="M24" s="8"/>
      <c r="N24" s="8"/>
      <c r="O24" s="8"/>
      <c r="P24" s="8"/>
      <c r="Q24" s="8"/>
      <c r="R24" s="8"/>
      <c r="S24" s="8"/>
      <c r="T24" s="8"/>
      <c r="U24" s="8"/>
    </row>
    <row r="25" spans="1:21" s="8" customFormat="1" ht="16.5" customHeight="1" x14ac:dyDescent="0.3">
      <c r="A25" s="59"/>
      <c r="B25" s="61"/>
      <c r="C25" s="61"/>
      <c r="D25" s="15" t="s">
        <v>131</v>
      </c>
      <c r="E25" s="7" t="s">
        <v>48</v>
      </c>
      <c r="F25" s="12"/>
      <c r="G25" s="12" t="s">
        <v>49</v>
      </c>
      <c r="H25" s="7"/>
      <c r="I25" s="40"/>
      <c r="J25" s="7"/>
    </row>
    <row r="26" spans="1:21" s="8" customFormat="1" ht="16.5" customHeight="1" x14ac:dyDescent="0.3">
      <c r="A26" s="59"/>
      <c r="B26" s="61"/>
      <c r="C26" s="61"/>
      <c r="D26" s="7"/>
      <c r="E26" s="7" t="s">
        <v>50</v>
      </c>
      <c r="F26" s="12"/>
      <c r="G26" s="12" t="s">
        <v>51</v>
      </c>
      <c r="H26" s="7"/>
      <c r="I26" s="40"/>
      <c r="J26" s="7"/>
    </row>
    <row r="27" spans="1:21" s="8" customFormat="1" ht="16.5" customHeight="1" x14ac:dyDescent="0.3">
      <c r="A27" s="59"/>
      <c r="B27" s="61"/>
      <c r="C27" s="61"/>
      <c r="D27" s="7" t="s">
        <v>140</v>
      </c>
      <c r="E27" s="16" t="s">
        <v>5</v>
      </c>
      <c r="G27" s="13" t="s">
        <v>52</v>
      </c>
      <c r="H27" s="7"/>
      <c r="I27" s="40"/>
      <c r="J27" s="7"/>
    </row>
    <row r="28" spans="1:21" s="8" customFormat="1" ht="16.5" customHeight="1" x14ac:dyDescent="0.3">
      <c r="A28" s="59"/>
      <c r="B28" s="61"/>
      <c r="C28" s="61"/>
      <c r="D28" s="7"/>
      <c r="E28" s="7" t="s">
        <v>135</v>
      </c>
      <c r="F28" s="4" t="s">
        <v>137</v>
      </c>
      <c r="G28" s="4" t="s">
        <v>17</v>
      </c>
      <c r="H28" s="7"/>
      <c r="I28" s="40"/>
      <c r="J28" s="7"/>
    </row>
    <row r="29" spans="1:21" s="8" customFormat="1" ht="16.5" customHeight="1" x14ac:dyDescent="0.3">
      <c r="A29" s="59"/>
      <c r="B29" s="61"/>
      <c r="C29" s="61"/>
      <c r="D29" s="7"/>
      <c r="E29" s="7" t="s">
        <v>18</v>
      </c>
      <c r="F29" s="12"/>
      <c r="G29" s="7" t="s">
        <v>53</v>
      </c>
      <c r="H29" s="7"/>
      <c r="I29" s="40" t="s">
        <v>211</v>
      </c>
      <c r="J29" s="7"/>
    </row>
    <row r="30" spans="1:21" s="8" customFormat="1" ht="16.5" customHeight="1" x14ac:dyDescent="0.3">
      <c r="A30" s="60"/>
      <c r="B30" s="63"/>
      <c r="C30" s="63"/>
      <c r="D30" s="10"/>
      <c r="E30" s="10"/>
      <c r="F30" s="10"/>
      <c r="G30" s="10"/>
      <c r="H30" s="13"/>
      <c r="I30" s="41"/>
      <c r="J30" s="10"/>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9">
    <mergeCell ref="A17:A23"/>
    <mergeCell ref="B17:B23"/>
    <mergeCell ref="C17:C23"/>
    <mergeCell ref="A24:A30"/>
    <mergeCell ref="B24:B30"/>
    <mergeCell ref="C24:C30"/>
    <mergeCell ref="B10:B16"/>
    <mergeCell ref="A10:A16"/>
    <mergeCell ref="C10:C16"/>
  </mergeCells>
  <conditionalFormatting sqref="I35:I1048576 G22 E15:E16 E18 G24 I1:I30">
    <cfRule type="containsText" dxfId="14" priority="1" operator="containsText" text="PE">
      <formula>NOT(ISERROR(SEARCH("PE",E1)))</formula>
    </cfRule>
    <cfRule type="containsText" dxfId="13" priority="2" operator="containsText" text="F">
      <formula>NOT(ISERROR(SEARCH("F",E1)))</formula>
    </cfRule>
    <cfRule type="containsText" dxfId="12" priority="3" operator="containsText" text="P">
      <formula>NOT(ISERROR(SEARCH("P",E1)))</formula>
    </cfRule>
  </conditionalFormatting>
  <dataValidations count="1">
    <dataValidation type="list" allowBlank="1" showInputMessage="1" showErrorMessage="1" sqref="I10:I30" xr:uid="{590365CA-8574-4579-8006-62CDD745374A}">
      <formula1>"P,F,PE,N/A"</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3D5B-E48A-4CDC-99A5-7FBB24DD3794}">
  <dimension ref="A1:U39"/>
  <sheetViews>
    <sheetView topLeftCell="B1" zoomScaleNormal="100" workbookViewId="0">
      <selection activeCell="G10" sqref="G10"/>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127</v>
      </c>
    </row>
    <row r="2" spans="1:12" ht="61.5" thickTop="1" thickBot="1" x14ac:dyDescent="0.35">
      <c r="D2" s="96" t="s">
        <v>7</v>
      </c>
      <c r="E2" s="88" t="s">
        <v>225</v>
      </c>
    </row>
    <row r="3" spans="1:12" ht="17.25" thickTop="1" x14ac:dyDescent="0.3">
      <c r="D3" s="97" t="s">
        <v>129</v>
      </c>
      <c r="E3" s="90">
        <f>COUNT(A:A)</f>
        <v>1</v>
      </c>
    </row>
    <row r="4" spans="1:12" x14ac:dyDescent="0.3">
      <c r="D4" s="98" t="s">
        <v>214</v>
      </c>
      <c r="E4" s="92">
        <f>COUNTIF(I:I, "P")</f>
        <v>1</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58">
        <v>1</v>
      </c>
      <c r="B10" s="71" t="s">
        <v>169</v>
      </c>
      <c r="C10" s="64" t="s">
        <v>71</v>
      </c>
      <c r="D10" s="44" t="s">
        <v>4</v>
      </c>
      <c r="E10" s="47" t="s">
        <v>150</v>
      </c>
      <c r="F10" s="47"/>
      <c r="G10" s="44" t="s">
        <v>73</v>
      </c>
      <c r="H10" s="4"/>
      <c r="I10" s="39"/>
      <c r="J10" s="4"/>
    </row>
    <row r="11" spans="1:12" ht="16.5" customHeight="1" x14ac:dyDescent="0.3">
      <c r="A11" s="59"/>
      <c r="B11" s="65"/>
      <c r="C11" s="61"/>
      <c r="D11" s="43"/>
      <c r="E11" s="47" t="s">
        <v>151</v>
      </c>
      <c r="F11" s="47"/>
      <c r="G11" s="43" t="s">
        <v>75</v>
      </c>
      <c r="H11" s="7"/>
      <c r="I11" s="40"/>
      <c r="J11" s="7"/>
    </row>
    <row r="12" spans="1:12" ht="16.5" customHeight="1" x14ac:dyDescent="0.3">
      <c r="A12" s="59"/>
      <c r="B12" s="65"/>
      <c r="C12" s="61"/>
      <c r="D12" s="43"/>
      <c r="E12" s="47" t="s">
        <v>76</v>
      </c>
      <c r="F12" s="47" t="s">
        <v>155</v>
      </c>
      <c r="G12" s="43" t="s">
        <v>78</v>
      </c>
      <c r="H12" s="7"/>
      <c r="I12" s="40"/>
      <c r="J12" s="7"/>
    </row>
    <row r="13" spans="1:12" ht="16.5" customHeight="1" x14ac:dyDescent="0.3">
      <c r="A13" s="59"/>
      <c r="B13" s="65"/>
      <c r="C13" s="61"/>
      <c r="D13" s="43"/>
      <c r="E13" s="47" t="s">
        <v>5</v>
      </c>
      <c r="F13" s="47"/>
      <c r="G13" s="43" t="s">
        <v>158</v>
      </c>
      <c r="H13" s="7"/>
      <c r="I13" s="40"/>
      <c r="J13" s="7"/>
    </row>
    <row r="14" spans="1:12" ht="16.5" customHeight="1" x14ac:dyDescent="0.3">
      <c r="A14" s="59"/>
      <c r="B14" s="65"/>
      <c r="C14" s="61"/>
      <c r="D14" s="43"/>
      <c r="E14" s="47" t="s">
        <v>152</v>
      </c>
      <c r="F14" s="46" t="s">
        <v>156</v>
      </c>
      <c r="G14" s="43" t="s">
        <v>159</v>
      </c>
      <c r="H14" s="7"/>
      <c r="I14" s="40"/>
      <c r="J14" s="7"/>
    </row>
    <row r="15" spans="1:12" ht="16.5" customHeight="1" x14ac:dyDescent="0.3">
      <c r="A15" s="59"/>
      <c r="B15" s="65"/>
      <c r="C15" s="61"/>
      <c r="D15" s="43"/>
      <c r="E15" s="47" t="s">
        <v>83</v>
      </c>
      <c r="F15" s="47"/>
      <c r="G15" s="43" t="s">
        <v>160</v>
      </c>
      <c r="H15" s="7"/>
      <c r="I15" s="40"/>
      <c r="J15" s="7"/>
    </row>
    <row r="16" spans="1:12" ht="16.5" customHeight="1" x14ac:dyDescent="0.3">
      <c r="A16" s="59"/>
      <c r="B16" s="65"/>
      <c r="C16" s="61"/>
      <c r="D16" s="43"/>
      <c r="E16" s="47" t="s">
        <v>153</v>
      </c>
      <c r="F16" s="47"/>
      <c r="G16" s="43" t="s">
        <v>75</v>
      </c>
      <c r="H16" s="7"/>
      <c r="I16" s="40"/>
      <c r="J16" s="7"/>
    </row>
    <row r="17" spans="1:21" ht="16.5" customHeight="1" x14ac:dyDescent="0.3">
      <c r="A17" s="59"/>
      <c r="B17" s="65"/>
      <c r="C17" s="61"/>
      <c r="D17" s="43"/>
      <c r="E17" s="47" t="s">
        <v>76</v>
      </c>
      <c r="F17" s="47" t="s">
        <v>155</v>
      </c>
      <c r="G17" s="43" t="s">
        <v>78</v>
      </c>
      <c r="H17" s="7"/>
      <c r="I17" s="40"/>
      <c r="J17" s="7"/>
    </row>
    <row r="18" spans="1:21" ht="16.5" customHeight="1" x14ac:dyDescent="0.3">
      <c r="A18" s="59"/>
      <c r="B18" s="65"/>
      <c r="C18" s="61"/>
      <c r="D18" s="43"/>
      <c r="E18" s="47" t="s">
        <v>5</v>
      </c>
      <c r="F18" s="47"/>
      <c r="G18" s="43" t="s">
        <v>79</v>
      </c>
      <c r="H18" s="7"/>
      <c r="I18" s="40"/>
      <c r="J18" s="7"/>
    </row>
    <row r="19" spans="1:21" ht="16.5" customHeight="1" x14ac:dyDescent="0.3">
      <c r="A19" s="59"/>
      <c r="B19" s="65"/>
      <c r="C19" s="61"/>
      <c r="D19" s="7"/>
      <c r="E19" s="47" t="s">
        <v>80</v>
      </c>
      <c r="F19" s="46" t="s">
        <v>157</v>
      </c>
      <c r="G19" s="43" t="s">
        <v>82</v>
      </c>
      <c r="H19" s="7"/>
      <c r="I19" s="40"/>
      <c r="J19" s="7"/>
    </row>
    <row r="20" spans="1:21" ht="16.5" customHeight="1" x14ac:dyDescent="0.3">
      <c r="A20" s="59"/>
      <c r="B20" s="65"/>
      <c r="C20" s="61"/>
      <c r="D20" s="7"/>
      <c r="E20" s="47" t="s">
        <v>83</v>
      </c>
      <c r="F20" s="47"/>
      <c r="G20" s="43" t="s">
        <v>84</v>
      </c>
      <c r="H20" s="7"/>
      <c r="I20" s="40"/>
      <c r="J20" s="7"/>
    </row>
    <row r="21" spans="1:21" ht="16.5" customHeight="1" x14ac:dyDescent="0.3">
      <c r="A21" s="59"/>
      <c r="B21" s="65"/>
      <c r="C21" s="61"/>
      <c r="D21" s="7"/>
      <c r="E21" s="47" t="s">
        <v>154</v>
      </c>
      <c r="F21" s="47"/>
      <c r="G21" s="43" t="s">
        <v>86</v>
      </c>
      <c r="H21" s="7"/>
      <c r="I21" s="40"/>
      <c r="J21" s="7"/>
    </row>
    <row r="22" spans="1:21" ht="131.25" customHeight="1" x14ac:dyDescent="0.3">
      <c r="A22" s="60"/>
      <c r="B22" s="66"/>
      <c r="C22" s="63"/>
      <c r="D22" s="10"/>
      <c r="E22" s="48" t="s">
        <v>87</v>
      </c>
      <c r="F22" s="48"/>
      <c r="G22" s="13" t="s">
        <v>226</v>
      </c>
      <c r="H22" s="10"/>
      <c r="I22" s="41" t="s">
        <v>211</v>
      </c>
      <c r="J22" s="10"/>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3">
    <mergeCell ref="A10:A22"/>
    <mergeCell ref="B10:B22"/>
    <mergeCell ref="C10:C22"/>
  </mergeCells>
  <conditionalFormatting sqref="I35:I1048576 G23:G28 E15 E17:E18 I1:I22">
    <cfRule type="containsText" dxfId="11" priority="1" operator="containsText" text="PE">
      <formula>NOT(ISERROR(SEARCH("PE",E1)))</formula>
    </cfRule>
    <cfRule type="containsText" dxfId="10" priority="2" operator="containsText" text="F">
      <formula>NOT(ISERROR(SEARCH("F",E1)))</formula>
    </cfRule>
    <cfRule type="containsText" dxfId="9" priority="3" operator="containsText" text="P">
      <formula>NOT(ISERROR(SEARCH("P",E1)))</formula>
    </cfRule>
  </conditionalFormatting>
  <dataValidations count="1">
    <dataValidation type="list" allowBlank="1" showInputMessage="1" showErrorMessage="1" sqref="I10:I22" xr:uid="{DFBDDE5B-5791-4C19-94AF-F550EB72460A}">
      <formula1>"P,F,PE,N/A"</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E59D-48C9-49C3-AF9D-502F8A7FE386}">
  <dimension ref="A1:U39"/>
  <sheetViews>
    <sheetView topLeftCell="A4" zoomScaleNormal="100" workbookViewId="0">
      <selection activeCell="H41" sqref="H41"/>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4.5" style="2" customWidth="1"/>
    <col min="9" max="9" width="25.625" style="73" customWidth="1"/>
    <col min="10" max="10" width="21.625" style="2" customWidth="1"/>
    <col min="11" max="16384" width="9" style="2"/>
  </cols>
  <sheetData>
    <row r="1" spans="1:12" ht="18" thickTop="1" thickBot="1" x14ac:dyDescent="0.35">
      <c r="D1" s="95" t="s">
        <v>212</v>
      </c>
      <c r="E1" s="87" t="s">
        <v>125</v>
      </c>
    </row>
    <row r="2" spans="1:12" ht="106.5" thickTop="1" thickBot="1" x14ac:dyDescent="0.35">
      <c r="D2" s="96" t="s">
        <v>7</v>
      </c>
      <c r="E2" s="88" t="s">
        <v>227</v>
      </c>
    </row>
    <row r="3" spans="1:12" ht="17.25" thickTop="1" x14ac:dyDescent="0.3">
      <c r="D3" s="97" t="s">
        <v>129</v>
      </c>
      <c r="E3" s="90">
        <f>COUNT(A:A)</f>
        <v>5</v>
      </c>
    </row>
    <row r="4" spans="1:12" x14ac:dyDescent="0.3">
      <c r="D4" s="98" t="s">
        <v>214</v>
      </c>
      <c r="E4" s="92">
        <f>COUNTIF(I:I, "P")</f>
        <v>5</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67">
        <v>1</v>
      </c>
      <c r="B10" s="71" t="s">
        <v>172</v>
      </c>
      <c r="C10" s="64" t="s">
        <v>173</v>
      </c>
      <c r="D10" s="14" t="s">
        <v>4</v>
      </c>
      <c r="E10" s="4" t="s">
        <v>36</v>
      </c>
      <c r="F10" s="4"/>
      <c r="G10" s="4" t="s">
        <v>178</v>
      </c>
      <c r="H10" s="4" t="s">
        <v>179</v>
      </c>
      <c r="I10" s="39"/>
      <c r="J10" s="4"/>
    </row>
    <row r="11" spans="1:12" ht="16.5" customHeight="1" x14ac:dyDescent="0.3">
      <c r="A11" s="56"/>
      <c r="B11" s="65"/>
      <c r="C11" s="62"/>
      <c r="D11" s="7" t="s">
        <v>180</v>
      </c>
      <c r="E11" s="7" t="s">
        <v>181</v>
      </c>
      <c r="F11" s="12" t="s">
        <v>182</v>
      </c>
      <c r="G11" s="12" t="s">
        <v>14</v>
      </c>
      <c r="H11" s="7"/>
      <c r="I11" s="40"/>
      <c r="J11" s="7"/>
    </row>
    <row r="12" spans="1:12" ht="16.5" customHeight="1" x14ac:dyDescent="0.3">
      <c r="A12" s="56"/>
      <c r="B12" s="65"/>
      <c r="C12" s="61"/>
      <c r="D12" s="7"/>
      <c r="E12" s="10" t="s">
        <v>15</v>
      </c>
      <c r="F12" s="7"/>
      <c r="G12" s="10" t="s">
        <v>183</v>
      </c>
      <c r="H12" s="7"/>
      <c r="I12" s="41" t="s">
        <v>211</v>
      </c>
      <c r="J12" s="10"/>
    </row>
    <row r="13" spans="1:12" ht="16.5" customHeight="1" x14ac:dyDescent="0.3">
      <c r="A13" s="58">
        <v>2</v>
      </c>
      <c r="B13" s="65"/>
      <c r="C13" s="64" t="s">
        <v>174</v>
      </c>
      <c r="D13" s="4" t="s">
        <v>4</v>
      </c>
      <c r="E13" s="8" t="s">
        <v>186</v>
      </c>
      <c r="F13" s="4" t="s">
        <v>187</v>
      </c>
      <c r="G13" s="8"/>
      <c r="H13" s="4" t="s">
        <v>179</v>
      </c>
      <c r="I13" s="40"/>
      <c r="J13" s="7"/>
    </row>
    <row r="14" spans="1:12" ht="16.5" customHeight="1" x14ac:dyDescent="0.3">
      <c r="A14" s="59"/>
      <c r="B14" s="65"/>
      <c r="C14" s="62"/>
      <c r="D14" s="15" t="s">
        <v>184</v>
      </c>
      <c r="E14" s="8" t="s">
        <v>66</v>
      </c>
      <c r="F14" s="12"/>
      <c r="G14" s="9" t="s">
        <v>188</v>
      </c>
      <c r="H14" s="9"/>
      <c r="I14" s="40"/>
      <c r="J14" s="7"/>
    </row>
    <row r="15" spans="1:12" ht="16.5" customHeight="1" x14ac:dyDescent="0.3">
      <c r="A15" s="59"/>
      <c r="B15" s="65"/>
      <c r="C15" s="61"/>
      <c r="D15" s="7"/>
      <c r="E15" s="8" t="s">
        <v>189</v>
      </c>
      <c r="F15" s="7"/>
      <c r="G15" s="12" t="s">
        <v>190</v>
      </c>
      <c r="H15" s="9"/>
      <c r="I15" s="40"/>
      <c r="J15" s="7"/>
    </row>
    <row r="16" spans="1:12" ht="16.5" customHeight="1" x14ac:dyDescent="0.3">
      <c r="A16" s="59"/>
      <c r="B16" s="65"/>
      <c r="C16" s="61"/>
      <c r="D16" s="7" t="s">
        <v>185</v>
      </c>
      <c r="E16" s="53" t="s">
        <v>191</v>
      </c>
      <c r="F16" s="45">
        <v>2</v>
      </c>
      <c r="G16" s="9" t="s">
        <v>195</v>
      </c>
      <c r="H16" s="9"/>
      <c r="I16" s="40"/>
      <c r="J16" s="7"/>
    </row>
    <row r="17" spans="1:21" ht="16.5" customHeight="1" x14ac:dyDescent="0.3">
      <c r="A17" s="59"/>
      <c r="B17" s="65"/>
      <c r="C17" s="61"/>
      <c r="D17" s="7"/>
      <c r="E17" s="53" t="s">
        <v>192</v>
      </c>
      <c r="F17" s="12" t="s">
        <v>194</v>
      </c>
      <c r="G17" s="9" t="s">
        <v>208</v>
      </c>
      <c r="H17" s="9"/>
      <c r="I17" s="40"/>
      <c r="J17" s="7"/>
    </row>
    <row r="18" spans="1:21" ht="16.5" customHeight="1" x14ac:dyDescent="0.3">
      <c r="A18" s="59"/>
      <c r="B18" s="65"/>
      <c r="C18" s="61"/>
      <c r="D18" s="7"/>
      <c r="E18" s="53" t="s">
        <v>193</v>
      </c>
      <c r="F18" s="54"/>
      <c r="G18" s="7" t="s">
        <v>196</v>
      </c>
      <c r="H18" s="9"/>
      <c r="I18" s="40" t="s">
        <v>211</v>
      </c>
      <c r="J18" s="7"/>
    </row>
    <row r="19" spans="1:21" ht="16.5" customHeight="1" x14ac:dyDescent="0.3">
      <c r="A19" s="60"/>
      <c r="B19" s="65"/>
      <c r="C19" s="63"/>
      <c r="D19" s="10"/>
      <c r="E19" s="11"/>
      <c r="F19" s="10"/>
      <c r="G19" s="52"/>
      <c r="H19" s="13"/>
      <c r="I19" s="40"/>
      <c r="J19" s="7"/>
    </row>
    <row r="20" spans="1:21" ht="16.5" customHeight="1" x14ac:dyDescent="0.3">
      <c r="A20" s="58">
        <v>3</v>
      </c>
      <c r="B20" s="65"/>
      <c r="C20" s="64" t="s">
        <v>175</v>
      </c>
      <c r="D20" s="4" t="s">
        <v>4</v>
      </c>
      <c r="E20" s="8" t="s">
        <v>186</v>
      </c>
      <c r="F20" s="4" t="s">
        <v>187</v>
      </c>
      <c r="G20" s="4"/>
      <c r="H20" s="6" t="s">
        <v>179</v>
      </c>
      <c r="I20" s="39"/>
      <c r="J20" s="4"/>
    </row>
    <row r="21" spans="1:21" ht="16.5" customHeight="1" x14ac:dyDescent="0.3">
      <c r="A21" s="59"/>
      <c r="B21" s="65"/>
      <c r="C21" s="61"/>
      <c r="D21" s="15" t="s">
        <v>184</v>
      </c>
      <c r="E21" s="8" t="s">
        <v>66</v>
      </c>
      <c r="F21" s="12"/>
      <c r="G21" s="9" t="s">
        <v>188</v>
      </c>
      <c r="H21" s="9"/>
      <c r="I21" s="40"/>
      <c r="J21" s="7"/>
    </row>
    <row r="22" spans="1:21" ht="131.25" customHeight="1" x14ac:dyDescent="0.3">
      <c r="A22" s="59"/>
      <c r="B22" s="65"/>
      <c r="C22" s="61"/>
      <c r="D22" s="7"/>
      <c r="E22" s="8" t="s">
        <v>189</v>
      </c>
      <c r="F22" s="7"/>
      <c r="G22" s="12" t="s">
        <v>190</v>
      </c>
      <c r="H22" s="9"/>
      <c r="I22" s="40"/>
      <c r="J22" s="7"/>
    </row>
    <row r="23" spans="1:21" ht="16.5" customHeight="1" x14ac:dyDescent="0.3">
      <c r="A23" s="59"/>
      <c r="B23" s="65"/>
      <c r="C23" s="61"/>
      <c r="D23" s="7" t="s">
        <v>185</v>
      </c>
      <c r="E23" s="53" t="s">
        <v>197</v>
      </c>
      <c r="F23" s="45">
        <v>1</v>
      </c>
      <c r="G23" s="7" t="s">
        <v>198</v>
      </c>
      <c r="H23" s="9"/>
      <c r="I23" s="40"/>
      <c r="J23" s="7"/>
      <c r="K23" s="8"/>
      <c r="L23" s="8"/>
      <c r="M23" s="8"/>
      <c r="N23" s="8"/>
      <c r="O23" s="8"/>
      <c r="P23" s="8"/>
      <c r="Q23" s="8"/>
      <c r="R23" s="8"/>
      <c r="S23" s="8"/>
      <c r="T23" s="8"/>
      <c r="U23" s="8"/>
    </row>
    <row r="24" spans="1:21" s="5" customFormat="1" ht="16.5" customHeight="1" x14ac:dyDescent="0.3">
      <c r="A24" s="59"/>
      <c r="B24" s="65"/>
      <c r="C24" s="61"/>
      <c r="D24" s="7"/>
      <c r="E24" s="53" t="s">
        <v>199</v>
      </c>
      <c r="F24" s="12" t="s">
        <v>201</v>
      </c>
      <c r="G24" s="102" t="s">
        <v>200</v>
      </c>
      <c r="H24" s="9"/>
      <c r="I24" s="40"/>
      <c r="J24" s="7"/>
      <c r="K24" s="8"/>
      <c r="L24" s="8"/>
      <c r="M24" s="8"/>
      <c r="N24" s="8"/>
      <c r="O24" s="8"/>
      <c r="P24" s="8"/>
      <c r="Q24" s="8"/>
      <c r="R24" s="8"/>
      <c r="S24" s="8"/>
      <c r="T24" s="8"/>
      <c r="U24" s="8"/>
    </row>
    <row r="25" spans="1:21" s="8" customFormat="1" ht="16.5" customHeight="1" x14ac:dyDescent="0.3">
      <c r="A25" s="59"/>
      <c r="B25" s="65"/>
      <c r="C25" s="61"/>
      <c r="D25" s="7"/>
      <c r="E25" s="8" t="s">
        <v>193</v>
      </c>
      <c r="F25" s="54"/>
      <c r="G25" s="12" t="s">
        <v>196</v>
      </c>
      <c r="H25" s="9"/>
      <c r="I25" s="40" t="s">
        <v>211</v>
      </c>
      <c r="J25" s="7"/>
    </row>
    <row r="26" spans="1:21" s="8" customFormat="1" ht="16.5" customHeight="1" x14ac:dyDescent="0.3">
      <c r="A26" s="60"/>
      <c r="B26" s="65"/>
      <c r="C26" s="63"/>
      <c r="D26" s="10"/>
      <c r="E26" s="11"/>
      <c r="F26" s="10"/>
      <c r="G26" s="52"/>
      <c r="H26" s="13"/>
      <c r="I26" s="41"/>
      <c r="J26" s="10"/>
    </row>
    <row r="27" spans="1:21" s="8" customFormat="1" ht="16.5" customHeight="1" x14ac:dyDescent="0.3">
      <c r="A27" s="58">
        <v>4</v>
      </c>
      <c r="B27" s="65"/>
      <c r="C27" s="64" t="s">
        <v>176</v>
      </c>
      <c r="D27" s="4" t="s">
        <v>4</v>
      </c>
      <c r="E27" s="8" t="s">
        <v>186</v>
      </c>
      <c r="F27" s="4" t="s">
        <v>187</v>
      </c>
      <c r="H27" s="4" t="s">
        <v>179</v>
      </c>
      <c r="I27" s="40"/>
      <c r="J27" s="4"/>
    </row>
    <row r="28" spans="1:21" s="8" customFormat="1" ht="16.5" customHeight="1" x14ac:dyDescent="0.3">
      <c r="A28" s="59"/>
      <c r="B28" s="65"/>
      <c r="C28" s="61"/>
      <c r="D28" s="15" t="s">
        <v>184</v>
      </c>
      <c r="E28" s="8" t="s">
        <v>66</v>
      </c>
      <c r="F28" s="12"/>
      <c r="G28" s="9" t="s">
        <v>188</v>
      </c>
      <c r="H28" s="9"/>
      <c r="I28" s="40"/>
      <c r="J28" s="7"/>
    </row>
    <row r="29" spans="1:21" s="8" customFormat="1" ht="16.5" customHeight="1" x14ac:dyDescent="0.3">
      <c r="A29" s="59"/>
      <c r="B29" s="65"/>
      <c r="C29" s="61"/>
      <c r="D29" s="7"/>
      <c r="E29" s="8" t="s">
        <v>189</v>
      </c>
      <c r="F29" s="7"/>
      <c r="G29" s="12" t="s">
        <v>190</v>
      </c>
      <c r="H29" s="9"/>
      <c r="I29" s="40"/>
      <c r="J29" s="7"/>
    </row>
    <row r="30" spans="1:21" s="8" customFormat="1" ht="16.5" customHeight="1" x14ac:dyDescent="0.3">
      <c r="A30" s="59"/>
      <c r="B30" s="65"/>
      <c r="C30" s="61"/>
      <c r="D30" s="7" t="s">
        <v>185</v>
      </c>
      <c r="E30" s="53" t="s">
        <v>202</v>
      </c>
      <c r="F30" s="45">
        <v>1</v>
      </c>
      <c r="G30" s="9" t="s">
        <v>205</v>
      </c>
      <c r="H30" s="9"/>
      <c r="I30" s="40"/>
      <c r="J30" s="7"/>
    </row>
    <row r="31" spans="1:21" ht="16.5" customHeight="1" x14ac:dyDescent="0.3">
      <c r="A31" s="59"/>
      <c r="B31" s="65"/>
      <c r="C31" s="61"/>
      <c r="D31" s="7"/>
      <c r="E31" s="53" t="s">
        <v>203</v>
      </c>
      <c r="F31" s="12" t="s">
        <v>204</v>
      </c>
      <c r="G31" s="9" t="s">
        <v>206</v>
      </c>
      <c r="H31" s="9"/>
      <c r="I31" s="40"/>
      <c r="J31" s="7"/>
    </row>
    <row r="32" spans="1:21" ht="16.5" customHeight="1" x14ac:dyDescent="0.3">
      <c r="A32" s="60"/>
      <c r="B32" s="65"/>
      <c r="C32" s="63"/>
      <c r="D32" s="7"/>
      <c r="E32" s="10" t="s">
        <v>193</v>
      </c>
      <c r="F32" s="54"/>
      <c r="G32" s="10" t="s">
        <v>196</v>
      </c>
      <c r="H32" s="9"/>
      <c r="I32" s="40" t="s">
        <v>211</v>
      </c>
      <c r="J32" s="7"/>
    </row>
    <row r="33" spans="1:10" ht="16.5" customHeight="1" x14ac:dyDescent="0.3">
      <c r="A33" s="58">
        <v>5</v>
      </c>
      <c r="B33" s="65"/>
      <c r="C33" s="61" t="s">
        <v>177</v>
      </c>
      <c r="D33" s="4" t="s">
        <v>4</v>
      </c>
      <c r="E33" s="8" t="s">
        <v>186</v>
      </c>
      <c r="F33" s="4" t="s">
        <v>187</v>
      </c>
      <c r="G33" s="8"/>
      <c r="H33" s="4" t="s">
        <v>179</v>
      </c>
      <c r="I33" s="39"/>
      <c r="J33" s="4"/>
    </row>
    <row r="34" spans="1:10" ht="16.5" customHeight="1" x14ac:dyDescent="0.3">
      <c r="A34" s="59"/>
      <c r="B34" s="65"/>
      <c r="C34" s="61"/>
      <c r="D34" s="15" t="s">
        <v>184</v>
      </c>
      <c r="E34" s="8" t="s">
        <v>66</v>
      </c>
      <c r="F34" s="12"/>
      <c r="G34" s="9" t="s">
        <v>188</v>
      </c>
      <c r="H34" s="9"/>
      <c r="I34" s="40"/>
      <c r="J34" s="7"/>
    </row>
    <row r="35" spans="1:10" x14ac:dyDescent="0.3">
      <c r="A35" s="59"/>
      <c r="B35" s="65"/>
      <c r="C35" s="61"/>
      <c r="D35" s="7"/>
      <c r="E35" s="8" t="s">
        <v>189</v>
      </c>
      <c r="F35" s="7"/>
      <c r="G35" s="12" t="s">
        <v>190</v>
      </c>
      <c r="H35" s="9"/>
      <c r="I35" s="40"/>
      <c r="J35" s="7"/>
    </row>
    <row r="36" spans="1:10" ht="82.5" x14ac:dyDescent="0.3">
      <c r="A36" s="59"/>
      <c r="B36" s="65"/>
      <c r="C36" s="61"/>
      <c r="D36" s="7" t="s">
        <v>185</v>
      </c>
      <c r="E36" s="53" t="s">
        <v>207</v>
      </c>
      <c r="F36" s="55" t="s">
        <v>209</v>
      </c>
      <c r="G36" s="9" t="s">
        <v>208</v>
      </c>
      <c r="H36" s="9"/>
      <c r="I36" s="40"/>
      <c r="J36" s="7"/>
    </row>
    <row r="37" spans="1:10" x14ac:dyDescent="0.3">
      <c r="A37" s="59"/>
      <c r="B37" s="65"/>
      <c r="C37" s="61"/>
      <c r="D37" s="7"/>
      <c r="E37" s="8" t="s">
        <v>193</v>
      </c>
      <c r="F37" s="54"/>
      <c r="G37" s="7" t="s">
        <v>196</v>
      </c>
      <c r="H37" s="9"/>
      <c r="I37" s="40" t="s">
        <v>211</v>
      </c>
      <c r="J37" s="7"/>
    </row>
    <row r="38" spans="1:10" x14ac:dyDescent="0.3">
      <c r="A38" s="60"/>
      <c r="B38" s="66"/>
      <c r="C38" s="63"/>
      <c r="D38" s="10"/>
      <c r="E38" s="10"/>
      <c r="F38" s="10"/>
      <c r="G38" s="10"/>
      <c r="H38" s="13"/>
      <c r="I38" s="40"/>
      <c r="J38" s="10"/>
    </row>
    <row r="39" spans="1:10" x14ac:dyDescent="0.3">
      <c r="I39" s="5"/>
      <c r="J39" s="5"/>
    </row>
  </sheetData>
  <mergeCells count="11">
    <mergeCell ref="A27:A32"/>
    <mergeCell ref="C27:C32"/>
    <mergeCell ref="A33:A38"/>
    <mergeCell ref="C33:C38"/>
    <mergeCell ref="A10:A12"/>
    <mergeCell ref="B10:B38"/>
    <mergeCell ref="C10:C12"/>
    <mergeCell ref="A13:A19"/>
    <mergeCell ref="C13:C19"/>
    <mergeCell ref="A20:A26"/>
    <mergeCell ref="C20:C26"/>
  </mergeCells>
  <conditionalFormatting sqref="G26:G28 E15 E17 I1:I1048576">
    <cfRule type="containsText" dxfId="8" priority="1" operator="containsText" text="PE">
      <formula>NOT(ISERROR(SEARCH("PE",E1)))</formula>
    </cfRule>
    <cfRule type="containsText" dxfId="7" priority="2" operator="containsText" text="F">
      <formula>NOT(ISERROR(SEARCH("F",E1)))</formula>
    </cfRule>
    <cfRule type="containsText" dxfId="6" priority="3" operator="containsText" text="P">
      <formula>NOT(ISERROR(SEARCH("P",E1)))</formula>
    </cfRule>
  </conditionalFormatting>
  <dataValidations count="1">
    <dataValidation type="list" allowBlank="1" showInputMessage="1" showErrorMessage="1" sqref="I10:I38" xr:uid="{50179EBD-5EC4-4F1B-AB82-BCE68D026D29}">
      <formula1>"P,F,PE,N/A"</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F7C97-5F0A-4789-B89B-FB59FE8C977D}">
  <dimension ref="A1:U39"/>
  <sheetViews>
    <sheetView topLeftCell="E1" zoomScaleNormal="100" workbookViewId="0">
      <selection activeCell="G26" sqref="G26"/>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t="s">
        <v>126</v>
      </c>
    </row>
    <row r="2" spans="1:12" ht="61.5" thickTop="1" thickBot="1" x14ac:dyDescent="0.35">
      <c r="D2" s="96" t="s">
        <v>7</v>
      </c>
      <c r="E2" s="88" t="s">
        <v>228</v>
      </c>
    </row>
    <row r="3" spans="1:12" ht="17.25" thickTop="1" x14ac:dyDescent="0.3">
      <c r="D3" s="97" t="s">
        <v>129</v>
      </c>
      <c r="E3" s="90">
        <f>COUNT(A:A)</f>
        <v>1</v>
      </c>
    </row>
    <row r="4" spans="1:12" x14ac:dyDescent="0.3">
      <c r="D4" s="98" t="s">
        <v>214</v>
      </c>
      <c r="E4" s="92">
        <f>COUNTIF(I:I, "P")</f>
        <v>1</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42" t="s">
        <v>2</v>
      </c>
      <c r="H9" s="42" t="s">
        <v>21</v>
      </c>
      <c r="I9" s="75" t="s">
        <v>218</v>
      </c>
      <c r="J9" s="85" t="s">
        <v>219</v>
      </c>
      <c r="L9" s="2"/>
    </row>
    <row r="10" spans="1:12" ht="16.5" customHeight="1" x14ac:dyDescent="0.3">
      <c r="A10" s="58">
        <v>1</v>
      </c>
      <c r="B10" s="71" t="s">
        <v>162</v>
      </c>
      <c r="C10" s="64" t="s">
        <v>71</v>
      </c>
      <c r="D10" s="44" t="s">
        <v>4</v>
      </c>
      <c r="E10" s="49" t="s">
        <v>168</v>
      </c>
      <c r="F10" s="49"/>
      <c r="G10" s="50" t="s">
        <v>73</v>
      </c>
      <c r="H10" s="4"/>
      <c r="I10" s="39"/>
      <c r="J10" s="4"/>
    </row>
    <row r="11" spans="1:12" ht="16.5" customHeight="1" x14ac:dyDescent="0.3">
      <c r="A11" s="59"/>
      <c r="B11" s="65"/>
      <c r="C11" s="61"/>
      <c r="D11" s="43"/>
      <c r="E11" s="47" t="s">
        <v>151</v>
      </c>
      <c r="F11" s="47"/>
      <c r="G11" s="51" t="s">
        <v>166</v>
      </c>
      <c r="H11" s="7"/>
      <c r="I11" s="40"/>
      <c r="J11" s="7"/>
    </row>
    <row r="12" spans="1:12" ht="16.5" customHeight="1" x14ac:dyDescent="0.3">
      <c r="A12" s="59"/>
      <c r="B12" s="65"/>
      <c r="C12" s="61"/>
      <c r="D12" s="43"/>
      <c r="E12" s="47" t="s">
        <v>76</v>
      </c>
      <c r="F12" s="47" t="s">
        <v>163</v>
      </c>
      <c r="G12" s="51" t="s">
        <v>78</v>
      </c>
      <c r="H12" s="7"/>
      <c r="I12" s="40"/>
      <c r="J12" s="7"/>
    </row>
    <row r="13" spans="1:12" ht="16.5" customHeight="1" x14ac:dyDescent="0.3">
      <c r="A13" s="59"/>
      <c r="B13" s="65"/>
      <c r="C13" s="61"/>
      <c r="D13" s="43"/>
      <c r="E13" s="47" t="s">
        <v>5</v>
      </c>
      <c r="F13" s="47"/>
      <c r="G13" s="51" t="s">
        <v>158</v>
      </c>
      <c r="H13" s="7"/>
      <c r="I13" s="40"/>
      <c r="J13" s="7"/>
    </row>
    <row r="14" spans="1:12" ht="16.5" customHeight="1" x14ac:dyDescent="0.3">
      <c r="A14" s="59"/>
      <c r="B14" s="65"/>
      <c r="C14" s="61"/>
      <c r="D14" s="43"/>
      <c r="E14" s="47" t="s">
        <v>152</v>
      </c>
      <c r="F14" s="46" t="s">
        <v>164</v>
      </c>
      <c r="G14" s="51" t="s">
        <v>159</v>
      </c>
      <c r="H14" s="7"/>
      <c r="I14" s="40"/>
      <c r="J14" s="7"/>
    </row>
    <row r="15" spans="1:12" ht="16.5" customHeight="1" x14ac:dyDescent="0.3">
      <c r="A15" s="59"/>
      <c r="B15" s="65"/>
      <c r="C15" s="61"/>
      <c r="D15" s="43"/>
      <c r="E15" s="47" t="s">
        <v>83</v>
      </c>
      <c r="F15" s="47"/>
      <c r="G15" s="51" t="s">
        <v>160</v>
      </c>
      <c r="H15" s="7"/>
      <c r="I15" s="40"/>
      <c r="J15" s="7"/>
    </row>
    <row r="16" spans="1:12" ht="16.5" customHeight="1" x14ac:dyDescent="0.3">
      <c r="A16" s="59"/>
      <c r="B16" s="65"/>
      <c r="C16" s="61"/>
      <c r="D16" s="43"/>
      <c r="E16" s="47" t="s">
        <v>153</v>
      </c>
      <c r="F16" s="47"/>
      <c r="G16" s="51" t="s">
        <v>166</v>
      </c>
      <c r="H16" s="7"/>
      <c r="I16" s="40"/>
      <c r="J16" s="7"/>
    </row>
    <row r="17" spans="1:21" ht="16.5" customHeight="1" x14ac:dyDescent="0.3">
      <c r="A17" s="59"/>
      <c r="B17" s="65"/>
      <c r="C17" s="61"/>
      <c r="D17" s="43"/>
      <c r="E17" s="47" t="s">
        <v>76</v>
      </c>
      <c r="F17" s="47" t="s">
        <v>163</v>
      </c>
      <c r="G17" s="51" t="s">
        <v>78</v>
      </c>
      <c r="H17" s="7"/>
      <c r="I17" s="40"/>
      <c r="J17" s="7"/>
    </row>
    <row r="18" spans="1:21" ht="16.5" customHeight="1" x14ac:dyDescent="0.3">
      <c r="A18" s="59"/>
      <c r="B18" s="65"/>
      <c r="C18" s="61"/>
      <c r="D18" s="43"/>
      <c r="E18" s="47" t="s">
        <v>5</v>
      </c>
      <c r="F18" s="47"/>
      <c r="G18" s="51" t="s">
        <v>79</v>
      </c>
      <c r="H18" s="7"/>
      <c r="I18" s="40"/>
      <c r="J18" s="7"/>
    </row>
    <row r="19" spans="1:21" ht="16.5" customHeight="1" x14ac:dyDescent="0.3">
      <c r="A19" s="59"/>
      <c r="B19" s="65"/>
      <c r="C19" s="61"/>
      <c r="D19" s="7"/>
      <c r="E19" s="47" t="s">
        <v>80</v>
      </c>
      <c r="F19" s="46" t="s">
        <v>165</v>
      </c>
      <c r="G19" s="51" t="s">
        <v>82</v>
      </c>
      <c r="H19" s="7"/>
      <c r="I19" s="40"/>
      <c r="J19" s="7"/>
    </row>
    <row r="20" spans="1:21" ht="16.5" customHeight="1" x14ac:dyDescent="0.3">
      <c r="A20" s="59"/>
      <c r="B20" s="65"/>
      <c r="C20" s="61"/>
      <c r="D20" s="7"/>
      <c r="E20" s="47" t="s">
        <v>83</v>
      </c>
      <c r="F20" s="47"/>
      <c r="G20" s="51" t="s">
        <v>84</v>
      </c>
      <c r="H20" s="7"/>
      <c r="I20" s="40"/>
      <c r="J20" s="7"/>
    </row>
    <row r="21" spans="1:21" ht="16.5" customHeight="1" x14ac:dyDescent="0.3">
      <c r="A21" s="59"/>
      <c r="B21" s="65"/>
      <c r="C21" s="61"/>
      <c r="D21" s="7"/>
      <c r="E21" s="47" t="s">
        <v>154</v>
      </c>
      <c r="F21" s="47"/>
      <c r="G21" s="51" t="s">
        <v>86</v>
      </c>
      <c r="H21" s="7"/>
      <c r="I21" s="40"/>
      <c r="J21" s="7"/>
    </row>
    <row r="22" spans="1:21" ht="131.25" customHeight="1" x14ac:dyDescent="0.3">
      <c r="A22" s="60"/>
      <c r="B22" s="66"/>
      <c r="C22" s="63"/>
      <c r="D22" s="10"/>
      <c r="E22" s="48" t="s">
        <v>87</v>
      </c>
      <c r="F22" s="48"/>
      <c r="G22" s="52" t="s">
        <v>167</v>
      </c>
      <c r="H22" s="10"/>
      <c r="I22" s="41" t="s">
        <v>211</v>
      </c>
      <c r="J22" s="10"/>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3">
    <mergeCell ref="A10:A22"/>
    <mergeCell ref="B10:B22"/>
    <mergeCell ref="C10:C22"/>
  </mergeCells>
  <conditionalFormatting sqref="I35:I1048576 G23:G28 E15 E17:E18 I1:I22">
    <cfRule type="containsText" dxfId="5" priority="1" operator="containsText" text="PE">
      <formula>NOT(ISERROR(SEARCH("PE",E1)))</formula>
    </cfRule>
    <cfRule type="containsText" dxfId="4" priority="2" operator="containsText" text="F">
      <formula>NOT(ISERROR(SEARCH("F",E1)))</formula>
    </cfRule>
    <cfRule type="containsText" dxfId="3" priority="3" operator="containsText" text="P">
      <formula>NOT(ISERROR(SEARCH("P",E1)))</formula>
    </cfRule>
  </conditionalFormatting>
  <dataValidations count="1">
    <dataValidation type="list" allowBlank="1" showInputMessage="1" showErrorMessage="1" sqref="I10:I22" xr:uid="{49A625BA-649B-40E0-AA78-8AAB2CBDC240}">
      <formula1>"P,F,PE,N/A"</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1C10-8218-46A1-89EA-9BCDF289F78B}">
  <dimension ref="A1:U100"/>
  <sheetViews>
    <sheetView topLeftCell="C1" zoomScale="130" zoomScaleNormal="130" workbookViewId="0">
      <selection activeCell="D15" sqref="D15"/>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73" customWidth="1"/>
    <col min="10" max="10" width="21.625" style="2" customWidth="1"/>
    <col min="11" max="16384" width="9" style="2"/>
  </cols>
  <sheetData>
    <row r="1" spans="1:12" ht="18" thickTop="1" thickBot="1" x14ac:dyDescent="0.35">
      <c r="D1" s="95" t="s">
        <v>212</v>
      </c>
      <c r="E1" s="87"/>
    </row>
    <row r="2" spans="1:12" ht="18" thickTop="1" thickBot="1" x14ac:dyDescent="0.35">
      <c r="D2" s="96" t="s">
        <v>7</v>
      </c>
      <c r="E2" s="88"/>
    </row>
    <row r="3" spans="1:12" ht="17.25" thickTop="1" x14ac:dyDescent="0.3">
      <c r="D3" s="97" t="s">
        <v>129</v>
      </c>
      <c r="E3" s="90">
        <f>COUNT(A:A)</f>
        <v>0</v>
      </c>
    </row>
    <row r="4" spans="1:12" x14ac:dyDescent="0.3">
      <c r="D4" s="98" t="s">
        <v>214</v>
      </c>
      <c r="E4" s="92">
        <f>COUNTIF(I:I, "P")</f>
        <v>0</v>
      </c>
    </row>
    <row r="5" spans="1:12" x14ac:dyDescent="0.3">
      <c r="D5" s="99" t="s">
        <v>215</v>
      </c>
      <c r="E5" s="89">
        <f xml:space="preserve"> COUNTIF(I:I, "F")</f>
        <v>0</v>
      </c>
    </row>
    <row r="6" spans="1:12" x14ac:dyDescent="0.3">
      <c r="D6" s="100" t="s">
        <v>216</v>
      </c>
      <c r="E6" s="93">
        <f>COUNTIF(I:I, "PE")</f>
        <v>0</v>
      </c>
    </row>
    <row r="7" spans="1:12" ht="17.25" thickBot="1" x14ac:dyDescent="0.35">
      <c r="D7" s="101" t="s">
        <v>217</v>
      </c>
      <c r="E7" s="94">
        <f xml:space="preserve"> E3-(E4+E5+F7)</f>
        <v>0</v>
      </c>
    </row>
    <row r="8" spans="1:12" ht="17.25" thickTop="1" x14ac:dyDescent="0.3"/>
    <row r="9" spans="1:12" s="3" customFormat="1" ht="18" x14ac:dyDescent="0.35">
      <c r="A9" s="17" t="s">
        <v>6</v>
      </c>
      <c r="B9" s="17" t="s">
        <v>8</v>
      </c>
      <c r="C9" s="17" t="s">
        <v>0</v>
      </c>
      <c r="D9" s="17" t="s">
        <v>22</v>
      </c>
      <c r="E9" s="17" t="s">
        <v>1</v>
      </c>
      <c r="F9" s="17" t="s">
        <v>3</v>
      </c>
      <c r="G9" s="17" t="s">
        <v>2</v>
      </c>
      <c r="H9" s="17" t="s">
        <v>21</v>
      </c>
      <c r="I9" s="74" t="s">
        <v>218</v>
      </c>
      <c r="J9" s="72" t="s">
        <v>219</v>
      </c>
      <c r="L9" s="2"/>
    </row>
    <row r="10" spans="1:12" ht="16.5" customHeight="1" x14ac:dyDescent="0.3">
      <c r="A10" s="8"/>
      <c r="C10" s="8"/>
      <c r="I10" s="8"/>
      <c r="J10" s="8"/>
    </row>
    <row r="11" spans="1:12" ht="16.5" customHeight="1" x14ac:dyDescent="0.3">
      <c r="A11" s="8"/>
      <c r="C11" s="8"/>
      <c r="I11" s="76"/>
    </row>
    <row r="12" spans="1:12" ht="16.5" customHeight="1" x14ac:dyDescent="0.3">
      <c r="A12" s="8"/>
      <c r="C12" s="8"/>
      <c r="I12" s="76"/>
    </row>
    <row r="13" spans="1:12" ht="16.5" customHeight="1" x14ac:dyDescent="0.3">
      <c r="A13" s="8"/>
      <c r="C13" s="8"/>
      <c r="I13" s="76"/>
    </row>
    <row r="14" spans="1:12" ht="16.5" customHeight="1" x14ac:dyDescent="0.3">
      <c r="A14" s="8"/>
      <c r="C14" s="8"/>
      <c r="I14" s="8"/>
    </row>
    <row r="15" spans="1:12" ht="16.5" customHeight="1" x14ac:dyDescent="0.3">
      <c r="A15" s="8"/>
      <c r="C15" s="8"/>
      <c r="I15" s="76"/>
    </row>
    <row r="16" spans="1:12" ht="16.5" customHeight="1" x14ac:dyDescent="0.3">
      <c r="A16" s="8"/>
      <c r="C16" s="8"/>
      <c r="I16" s="76"/>
    </row>
    <row r="17" spans="1:21" ht="16.5" customHeight="1" x14ac:dyDescent="0.3">
      <c r="A17" s="8"/>
      <c r="C17" s="8"/>
      <c r="I17" s="76"/>
    </row>
    <row r="18" spans="1:21" ht="16.5" customHeight="1" x14ac:dyDescent="0.3">
      <c r="A18" s="8"/>
      <c r="C18" s="8"/>
      <c r="I18" s="8"/>
    </row>
    <row r="19" spans="1:21" ht="16.5" customHeight="1" x14ac:dyDescent="0.3">
      <c r="A19" s="8"/>
      <c r="C19" s="8"/>
      <c r="I19" s="76"/>
    </row>
    <row r="20" spans="1:21" ht="16.5" customHeight="1" x14ac:dyDescent="0.3">
      <c r="A20" s="8"/>
      <c r="C20" s="8"/>
      <c r="I20" s="76"/>
    </row>
    <row r="21" spans="1:21" ht="16.5" customHeight="1" x14ac:dyDescent="0.3">
      <c r="A21" s="8"/>
      <c r="C21" s="8"/>
      <c r="I21" s="76"/>
    </row>
    <row r="22" spans="1:21" x14ac:dyDescent="0.3">
      <c r="A22" s="8"/>
      <c r="C22" s="8"/>
      <c r="I22" s="8"/>
    </row>
    <row r="23" spans="1:21" ht="16.5" customHeight="1" x14ac:dyDescent="0.3">
      <c r="I23" s="76"/>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76"/>
      <c r="J24" s="8"/>
      <c r="K24" s="8"/>
      <c r="L24" s="8"/>
      <c r="M24" s="8"/>
      <c r="N24" s="8"/>
      <c r="O24" s="8"/>
      <c r="P24" s="8"/>
      <c r="Q24" s="8"/>
      <c r="R24" s="8"/>
      <c r="S24" s="8"/>
      <c r="T24" s="8"/>
      <c r="U24" s="8"/>
    </row>
    <row r="25" spans="1:21" s="8" customFormat="1" ht="16.5" customHeight="1" x14ac:dyDescent="0.3">
      <c r="A25" s="2"/>
      <c r="B25" s="2"/>
      <c r="C25" s="2"/>
      <c r="D25" s="2"/>
      <c r="E25" s="2"/>
      <c r="F25" s="2"/>
      <c r="G25" s="2"/>
      <c r="H25" s="2"/>
      <c r="I25" s="76"/>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c r="I27" s="76"/>
    </row>
    <row r="28" spans="1:21" s="8" customFormat="1" ht="16.5" customHeight="1" x14ac:dyDescent="0.3">
      <c r="A28" s="2"/>
      <c r="B28" s="2"/>
      <c r="C28" s="2"/>
      <c r="D28" s="2"/>
      <c r="E28" s="2"/>
      <c r="F28" s="2"/>
      <c r="G28" s="2"/>
      <c r="H28" s="2"/>
      <c r="I28" s="76"/>
    </row>
    <row r="29" spans="1:21" s="8" customFormat="1" ht="16.5" customHeight="1" x14ac:dyDescent="0.3">
      <c r="A29" s="2"/>
      <c r="B29" s="2"/>
      <c r="C29" s="2"/>
      <c r="D29" s="2"/>
      <c r="E29" s="2"/>
      <c r="F29" s="2"/>
      <c r="G29" s="2"/>
      <c r="H29" s="2"/>
      <c r="I29" s="76"/>
    </row>
    <row r="30" spans="1:21" s="8" customFormat="1" ht="16.5" customHeight="1" x14ac:dyDescent="0.3">
      <c r="A30" s="2"/>
      <c r="B30" s="2"/>
      <c r="C30" s="2"/>
      <c r="D30" s="2"/>
      <c r="E30" s="2"/>
      <c r="F30" s="2"/>
      <c r="G30" s="2"/>
      <c r="H30" s="2"/>
    </row>
    <row r="31" spans="1:21" ht="16.5" customHeight="1" x14ac:dyDescent="0.3">
      <c r="I31" s="76"/>
    </row>
    <row r="32" spans="1:21" ht="16.5" customHeight="1" x14ac:dyDescent="0.3">
      <c r="I32" s="76"/>
    </row>
    <row r="33" spans="9:9" ht="16.5" customHeight="1" x14ac:dyDescent="0.3">
      <c r="I33" s="76"/>
    </row>
    <row r="34" spans="9:9" ht="16.5" customHeight="1" x14ac:dyDescent="0.3">
      <c r="I34" s="8"/>
    </row>
    <row r="35" spans="9:9" x14ac:dyDescent="0.3">
      <c r="I35" s="76"/>
    </row>
    <row r="36" spans="9:9" x14ac:dyDescent="0.3">
      <c r="I36" s="76"/>
    </row>
    <row r="37" spans="9:9" x14ac:dyDescent="0.3">
      <c r="I37" s="76"/>
    </row>
    <row r="38" spans="9:9" x14ac:dyDescent="0.3">
      <c r="I38" s="8"/>
    </row>
    <row r="39" spans="9:9" x14ac:dyDescent="0.3">
      <c r="I39" s="76"/>
    </row>
    <row r="40" spans="9:9" x14ac:dyDescent="0.3">
      <c r="I40" s="76"/>
    </row>
    <row r="41" spans="9:9" x14ac:dyDescent="0.3">
      <c r="I41" s="76"/>
    </row>
    <row r="42" spans="9:9" x14ac:dyDescent="0.3">
      <c r="I42" s="8"/>
    </row>
    <row r="43" spans="9:9" x14ac:dyDescent="0.3">
      <c r="I43" s="76"/>
    </row>
    <row r="44" spans="9:9" x14ac:dyDescent="0.3">
      <c r="I44" s="76"/>
    </row>
    <row r="45" spans="9:9" x14ac:dyDescent="0.3">
      <c r="I45" s="76"/>
    </row>
    <row r="46" spans="9:9" x14ac:dyDescent="0.3">
      <c r="I46" s="8"/>
    </row>
    <row r="47" spans="9:9" x14ac:dyDescent="0.3">
      <c r="I47" s="76"/>
    </row>
    <row r="48" spans="9:9" x14ac:dyDescent="0.3">
      <c r="I48" s="76"/>
    </row>
    <row r="49" spans="9:9" x14ac:dyDescent="0.3">
      <c r="I49" s="76"/>
    </row>
    <row r="50" spans="9:9" x14ac:dyDescent="0.3">
      <c r="I50" s="8"/>
    </row>
    <row r="51" spans="9:9" x14ac:dyDescent="0.3">
      <c r="I51" s="76"/>
    </row>
    <row r="52" spans="9:9" x14ac:dyDescent="0.3">
      <c r="I52" s="76"/>
    </row>
    <row r="53" spans="9:9" x14ac:dyDescent="0.3">
      <c r="I53" s="76"/>
    </row>
    <row r="54" spans="9:9" x14ac:dyDescent="0.3">
      <c r="I54" s="8"/>
    </row>
    <row r="55" spans="9:9" x14ac:dyDescent="0.3">
      <c r="I55" s="76"/>
    </row>
    <row r="56" spans="9:9" x14ac:dyDescent="0.3">
      <c r="I56" s="76"/>
    </row>
    <row r="57" spans="9:9" x14ac:dyDescent="0.3">
      <c r="I57" s="76"/>
    </row>
    <row r="58" spans="9:9" x14ac:dyDescent="0.3">
      <c r="I58" s="8"/>
    </row>
    <row r="59" spans="9:9" x14ac:dyDescent="0.3">
      <c r="I59" s="76"/>
    </row>
    <row r="60" spans="9:9" x14ac:dyDescent="0.3">
      <c r="I60" s="76"/>
    </row>
    <row r="61" spans="9:9" x14ac:dyDescent="0.3">
      <c r="I61" s="76"/>
    </row>
    <row r="62" spans="9:9" x14ac:dyDescent="0.3">
      <c r="I62" s="8"/>
    </row>
    <row r="63" spans="9:9" x14ac:dyDescent="0.3">
      <c r="I63" s="76"/>
    </row>
    <row r="64" spans="9:9" x14ac:dyDescent="0.3">
      <c r="I64" s="76"/>
    </row>
    <row r="65" spans="9:9" x14ac:dyDescent="0.3">
      <c r="I65" s="76"/>
    </row>
    <row r="66" spans="9:9" x14ac:dyDescent="0.3">
      <c r="I66" s="8"/>
    </row>
    <row r="67" spans="9:9" x14ac:dyDescent="0.3">
      <c r="I67" s="76"/>
    </row>
    <row r="68" spans="9:9" x14ac:dyDescent="0.3">
      <c r="I68" s="76"/>
    </row>
    <row r="69" spans="9:9" x14ac:dyDescent="0.3">
      <c r="I69" s="76"/>
    </row>
    <row r="70" spans="9:9" x14ac:dyDescent="0.3">
      <c r="I70" s="8"/>
    </row>
    <row r="71" spans="9:9" x14ac:dyDescent="0.3">
      <c r="I71" s="76"/>
    </row>
    <row r="72" spans="9:9" x14ac:dyDescent="0.3">
      <c r="I72" s="76"/>
    </row>
    <row r="73" spans="9:9" x14ac:dyDescent="0.3">
      <c r="I73" s="76"/>
    </row>
    <row r="74" spans="9:9" x14ac:dyDescent="0.3">
      <c r="I74" s="8"/>
    </row>
    <row r="75" spans="9:9" x14ac:dyDescent="0.3">
      <c r="I75" s="76"/>
    </row>
    <row r="76" spans="9:9" x14ac:dyDescent="0.3">
      <c r="I76" s="76"/>
    </row>
    <row r="77" spans="9:9" x14ac:dyDescent="0.3">
      <c r="I77" s="76"/>
    </row>
    <row r="78" spans="9:9" x14ac:dyDescent="0.3">
      <c r="I78" s="8"/>
    </row>
    <row r="79" spans="9:9" x14ac:dyDescent="0.3">
      <c r="I79" s="76"/>
    </row>
    <row r="80" spans="9:9" x14ac:dyDescent="0.3">
      <c r="I80" s="76"/>
    </row>
    <row r="81" spans="9:9" x14ac:dyDescent="0.3">
      <c r="I81" s="76"/>
    </row>
    <row r="82" spans="9:9" x14ac:dyDescent="0.3">
      <c r="I82" s="8"/>
    </row>
    <row r="83" spans="9:9" x14ac:dyDescent="0.3">
      <c r="I83" s="76"/>
    </row>
    <row r="84" spans="9:9" x14ac:dyDescent="0.3">
      <c r="I84" s="76"/>
    </row>
    <row r="85" spans="9:9" x14ac:dyDescent="0.3">
      <c r="I85" s="76"/>
    </row>
    <row r="86" spans="9:9" x14ac:dyDescent="0.3">
      <c r="I86" s="8"/>
    </row>
    <row r="87" spans="9:9" x14ac:dyDescent="0.3">
      <c r="I87" s="76"/>
    </row>
    <row r="88" spans="9:9" x14ac:dyDescent="0.3">
      <c r="I88" s="76"/>
    </row>
    <row r="89" spans="9:9" x14ac:dyDescent="0.3">
      <c r="I89" s="76"/>
    </row>
    <row r="90" spans="9:9" x14ac:dyDescent="0.3">
      <c r="I90" s="8"/>
    </row>
    <row r="91" spans="9:9" x14ac:dyDescent="0.3">
      <c r="I91" s="76"/>
    </row>
    <row r="92" spans="9:9" x14ac:dyDescent="0.3">
      <c r="I92" s="76"/>
    </row>
    <row r="93" spans="9:9" x14ac:dyDescent="0.3">
      <c r="I93" s="76"/>
    </row>
    <row r="94" spans="9:9" x14ac:dyDescent="0.3">
      <c r="I94" s="8"/>
    </row>
    <row r="95" spans="9:9" x14ac:dyDescent="0.3">
      <c r="I95" s="76"/>
    </row>
    <row r="96" spans="9:9" x14ac:dyDescent="0.3">
      <c r="I96" s="76"/>
    </row>
    <row r="97" spans="9:9" x14ac:dyDescent="0.3">
      <c r="I97" s="76"/>
    </row>
    <row r="98" spans="9:9" x14ac:dyDescent="0.3">
      <c r="I98" s="8"/>
    </row>
    <row r="99" spans="9:9" x14ac:dyDescent="0.3">
      <c r="I99" s="76"/>
    </row>
    <row r="100" spans="9:9" x14ac:dyDescent="0.3">
      <c r="I100" s="76"/>
    </row>
  </sheetData>
  <conditionalFormatting sqref="G23:G28 I1:I9 I11:I13 I15:I17 I19:I21 I23:I25 I27:I29 I31:I33 I35:I37 I39:I41 I43:I45 I47:I49 I51:I53 I55:I57 I59:I61 I63:I65 I67:I69 I71:I73 I75:I77 I79:I81 I83:I85 I87:I89 I91:I93 I95:I97 I99:I1048576">
    <cfRule type="containsText" dxfId="2" priority="1" operator="containsText" text="PE">
      <formula>NOT(ISERROR(SEARCH("PE",G1)))</formula>
    </cfRule>
    <cfRule type="containsText" dxfId="1" priority="2" operator="containsText" text="F">
      <formula>NOT(ISERROR(SEARCH("F",G1)))</formula>
    </cfRule>
    <cfRule type="containsText" dxfId="0" priority="3" operator="containsText" text="P">
      <formula>NOT(ISERROR(SEARCH("P",G1)))</formula>
    </cfRule>
  </conditionalFormatting>
  <dataValidations count="1">
    <dataValidation type="list" allowBlank="1" showInputMessage="1" showErrorMessage="1" sqref="I11:I13 I15:I17 I19:I21 I23:I25 I27:I29 I31:I33 I35:I37 I39:I41 I43:I45 I47:I49 I51:I53 I55:I57 I59:I61 I63:I65 I67:I69 I71:I73 I75:I77 I79:I81 I83:I85 I87:I89 I91:I93 I95:I97 I99:I100" xr:uid="{AE6875C6-CEB6-4CB2-924A-F88BBFF9FAAB}">
      <formula1>"P,F,PE,N/A"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1.1_Them_Xoa_Sua_BSX</vt:lpstr>
      <vt:lpstr>1.2_Import_BSX</vt:lpstr>
      <vt:lpstr>1.3_TimKiem_BSX</vt:lpstr>
      <vt:lpstr>1.4_PhatHienSuKien_BSX</vt:lpstr>
      <vt:lpstr>2.1_Them_Xoa_Sua_Face</vt:lpstr>
      <vt:lpstr>2.2_Import_Face</vt:lpstr>
      <vt:lpstr>3.1_Them_VuViec</vt:lpstr>
      <vt:lpstr>3.2_Import_DoiTuong</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Nguyen Thi Anh</dc:creator>
  <cp:lastModifiedBy>Van, Nguyen Thi Anh</cp:lastModifiedBy>
  <dcterms:created xsi:type="dcterms:W3CDTF">2023-06-06T04:17:22Z</dcterms:created>
  <dcterms:modified xsi:type="dcterms:W3CDTF">2023-09-09T08:55:54Z</dcterms:modified>
</cp:coreProperties>
</file>