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vannta\PycharmProjects\c4i2-auto\Datas\c4i2_TestCase\"/>
    </mc:Choice>
  </mc:AlternateContent>
  <xr:revisionPtr revIDLastSave="0" documentId="8_{1930534C-012B-4496-9263-9AB174DB9248}" xr6:coauthVersionLast="47" xr6:coauthVersionMax="47" xr10:uidLastSave="{00000000-0000-0000-0000-000000000000}"/>
  <bookViews>
    <workbookView xWindow="-120" yWindow="-120" windowWidth="29040" windowHeight="15720" xr2:uid="{17D0109A-0BCE-4B2C-9654-7B78FE725AE0}"/>
  </bookViews>
  <sheets>
    <sheet name="General" sheetId="5" r:id="rId1"/>
    <sheet name="BSX_PhatHien_Search" sheetId="21" r:id="rId2"/>
    <sheet name="Face_PhatHien_Search" sheetId="22" r:id="rId3"/>
    <sheet name="Face_ThuVien_Search" sheetId="23" r:id="rId4"/>
    <sheet name="VV_VuViec_Search" sheetId="24" r:id="rId5"/>
    <sheet name="VV_DoiTuong_Search" sheetId="25" r:id="rId6"/>
    <sheet name="1.1_Them_Xoa_Sua_BSX_v1.3" sheetId="1" state="hidden" r:id="rId7"/>
    <sheet name="1.2_Import_BSX_v1.3" sheetId="10" state="hidden" r:id="rId8"/>
    <sheet name="1.3_TimKiem_BSX_v1.3" sheetId="11" state="hidden" r:id="rId9"/>
    <sheet name="1.4_PhatHienSuKien_BSX_v1.3" sheetId="12" state="hidden" r:id="rId10"/>
    <sheet name="2.1_Them_Xoa_Sua_Face_v1.3" sheetId="13" state="hidden" r:id="rId11"/>
    <sheet name="2.2_Import_Face_v1.3" sheetId="16" state="hidden" r:id="rId12"/>
    <sheet name="3.1_Them_VuViec_v1.3" sheetId="17" state="hidden" r:id="rId13"/>
    <sheet name="3.2_Import_DoiTuong_v1.3" sheetId="18" state="hidden" r:id="rId14"/>
    <sheet name="Template" sheetId="19" r:id="rId15"/>
    <sheet name="CheckList" sheetId="20" state="hidden"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 i="25" l="1"/>
  <c r="E5" i="25"/>
  <c r="E4" i="25"/>
  <c r="E3" i="25"/>
  <c r="E6" i="24"/>
  <c r="E5" i="24"/>
  <c r="E4" i="24"/>
  <c r="E3" i="24"/>
  <c r="E6" i="23"/>
  <c r="E5" i="23"/>
  <c r="E4" i="23"/>
  <c r="E3" i="23"/>
  <c r="E6" i="22"/>
  <c r="E5" i="22"/>
  <c r="E4" i="22"/>
  <c r="E3" i="22"/>
  <c r="E6" i="21"/>
  <c r="E5" i="21"/>
  <c r="E4" i="21"/>
  <c r="E3" i="21"/>
  <c r="E4" i="12"/>
  <c r="E6" i="19"/>
  <c r="E5" i="19"/>
  <c r="E4" i="19"/>
  <c r="E3" i="19"/>
  <c r="D7" i="5" a="1"/>
  <c r="D7" i="5" l="1"/>
  <c r="E7" i="25"/>
  <c r="E7" i="24"/>
  <c r="E7" i="23"/>
  <c r="E7" i="22"/>
  <c r="E7" i="21"/>
  <c r="E7" i="19"/>
  <c r="E6" i="18"/>
  <c r="E5" i="18"/>
  <c r="E4" i="18"/>
  <c r="E3" i="18"/>
  <c r="E6" i="17"/>
  <c r="E5" i="17"/>
  <c r="E4" i="17"/>
  <c r="E3" i="17"/>
  <c r="E6" i="16"/>
  <c r="E5" i="16"/>
  <c r="E4" i="16"/>
  <c r="E3" i="16"/>
  <c r="E6" i="13"/>
  <c r="E5" i="13"/>
  <c r="E4" i="13"/>
  <c r="E3" i="13"/>
  <c r="E6" i="12"/>
  <c r="E5" i="12"/>
  <c r="E3" i="12"/>
  <c r="E6" i="11"/>
  <c r="E5" i="11"/>
  <c r="E4" i="11"/>
  <c r="E3" i="11"/>
  <c r="E6" i="10"/>
  <c r="E5" i="10"/>
  <c r="E4" i="10"/>
  <c r="E3" i="10"/>
  <c r="E6" i="1"/>
  <c r="E5" i="1"/>
  <c r="E4" i="1"/>
  <c r="E3" i="1"/>
  <c r="H7" i="5" a="1"/>
  <c r="F10" i="5" a="1"/>
  <c r="D11" i="5" a="1"/>
  <c r="H11" i="5" a="1"/>
  <c r="G11" i="5" a="1"/>
  <c r="F11" i="5" a="1"/>
  <c r="H10" i="5" a="1"/>
  <c r="D10" i="5" a="1"/>
  <c r="I9" i="5" a="1"/>
  <c r="F8" i="5" a="1"/>
  <c r="I7" i="5" a="1"/>
  <c r="F9" i="5" a="1"/>
  <c r="I11" i="5" a="1"/>
  <c r="G7" i="5" a="1"/>
  <c r="G9" i="5" a="1"/>
  <c r="G8" i="5" a="1"/>
  <c r="H8" i="5" a="1"/>
  <c r="D9" i="5" a="1"/>
  <c r="D8" i="5" a="1"/>
  <c r="G10" i="5" a="1"/>
  <c r="F7" i="5" a="1"/>
  <c r="H9" i="5" a="1"/>
  <c r="I8" i="5" a="1"/>
  <c r="I10" i="5" a="1"/>
  <c r="F7" i="5" l="1"/>
  <c r="E7" i="13"/>
  <c r="G11" i="5"/>
  <c r="H11" i="5"/>
  <c r="I11" i="5"/>
  <c r="G10" i="5"/>
  <c r="H10" i="5"/>
  <c r="I10" i="5"/>
  <c r="I9" i="5"/>
  <c r="H9" i="5"/>
  <c r="G9" i="5"/>
  <c r="G8" i="5"/>
  <c r="I8" i="5"/>
  <c r="H8" i="5"/>
  <c r="G7" i="5"/>
  <c r="H7" i="5"/>
  <c r="I7" i="5"/>
  <c r="F11" i="5"/>
  <c r="F10" i="5"/>
  <c r="F9" i="5"/>
  <c r="F8" i="5"/>
  <c r="D10" i="5"/>
  <c r="D11" i="5"/>
  <c r="D9" i="5"/>
  <c r="D8" i="5"/>
  <c r="E7" i="18"/>
  <c r="E7" i="17"/>
  <c r="E7" i="16"/>
  <c r="E7" i="12"/>
  <c r="E7" i="11"/>
  <c r="E7" i="1"/>
  <c r="E7" i="10"/>
  <c r="J7" i="5" a="1"/>
  <c r="J10" i="5" a="1"/>
  <c r="J8" i="5" a="1"/>
  <c r="J9" i="5" a="1"/>
  <c r="J11" i="5" a="1"/>
  <c r="J11" i="5" l="1"/>
  <c r="B17" i="5"/>
  <c r="J10" i="5"/>
  <c r="J9" i="5"/>
  <c r="B18" i="5"/>
  <c r="B16" i="5"/>
  <c r="J8" i="5"/>
  <c r="B15" i="5"/>
  <c r="J7" i="5"/>
  <c r="B19" i="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<sst xmlns="http://schemas.openxmlformats.org/spreadsheetml/2006/main" count="1525" uniqueCount="546">
  <si>
    <t>TỔNG HỢP KẾT QUẢ</t>
  </si>
  <si>
    <t>Project</t>
  </si>
  <si>
    <t>T4CH - Trung tâm chỉ huy</t>
  </si>
  <si>
    <t>Date Update</t>
  </si>
  <si>
    <t>No.</t>
  </si>
  <si>
    <t>Function</t>
  </si>
  <si>
    <t>Link</t>
  </si>
  <si>
    <t>Number of TC</t>
  </si>
  <si>
    <t>Number of TC Pass</t>
  </si>
  <si>
    <t>Number of TC Fail</t>
  </si>
  <si>
    <t>Number of TC Pending</t>
  </si>
  <si>
    <t>Number of TC Not Execution</t>
  </si>
  <si>
    <t>NOTE</t>
  </si>
  <si>
    <t>BSX_PhatHien_Search</t>
  </si>
  <si>
    <t>Face_PhatHien_Search</t>
  </si>
  <si>
    <t>Face_ThuVien_Search</t>
  </si>
  <si>
    <t>VV_VuViec_Search</t>
  </si>
  <si>
    <t>VV_DoiTuong_Search</t>
  </si>
  <si>
    <t>Total TC:</t>
  </si>
  <si>
    <t>Pass</t>
  </si>
  <si>
    <t>Fail</t>
  </si>
  <si>
    <t>Pending</t>
  </si>
  <si>
    <t>Not Excution</t>
  </si>
  <si>
    <t>Funtion</t>
  </si>
  <si>
    <t>Nhận dạng Biển số xe (Tìm kiếm)</t>
  </si>
  <si>
    <t>Test Scope</t>
  </si>
  <si>
    <r>
      <rPr>
        <i/>
        <sz val="11"/>
        <color rgb="FF000000"/>
        <rFont val="Times New Roman"/>
      </rPr>
      <t xml:space="preserve">Xác minh tính chính xác và đáng tin cậy của chức năng </t>
    </r>
    <r>
      <rPr>
        <i/>
        <sz val="11"/>
        <color rgb="FFFF0000"/>
        <rFont val="Times New Roman"/>
      </rPr>
      <t>TÌM KIẾM</t>
    </r>
    <r>
      <rPr>
        <i/>
        <sz val="11"/>
        <color rgb="FF000000"/>
        <rFont val="Times New Roman"/>
      </rPr>
      <t xml:space="preserve"> Biển số xe trong hệ thống - tab </t>
    </r>
    <r>
      <rPr>
        <b/>
        <i/>
        <sz val="11"/>
        <color rgb="FFFF0000"/>
        <rFont val="Times New Roman"/>
      </rPr>
      <t xml:space="preserve">Phát hiện
</t>
    </r>
    <r>
      <rPr>
        <i/>
        <sz val="11"/>
        <color rgb="FF000000"/>
        <rFont val="Times New Roman"/>
      </rPr>
      <t>+ Kiểm tra khả năng có thể Tìm kiếm BSX đã được phát hiện và ghi nhận vào hệ thống</t>
    </r>
  </si>
  <si>
    <t>ID</t>
  </si>
  <si>
    <t>TestSuite</t>
  </si>
  <si>
    <t>Testcase</t>
  </si>
  <si>
    <t>Pre-Test Script</t>
  </si>
  <si>
    <t>Actions</t>
  </si>
  <si>
    <t>Data Test</t>
  </si>
  <si>
    <t>Expected Results</t>
  </si>
  <si>
    <t>Post-Test Script</t>
  </si>
  <si>
    <t>Execution Status</t>
  </si>
  <si>
    <t>Notes</t>
  </si>
  <si>
    <r>
      <t xml:space="preserve">Kiểm thử chức năng </t>
    </r>
    <r>
      <rPr>
        <sz val="12"/>
        <color rgb="FFFF0000"/>
        <rFont val="Trebuchet MS"/>
        <family val="2"/>
        <scheme val="minor"/>
      </rPr>
      <t>Tìm kiếm</t>
    </r>
    <r>
      <rPr>
        <sz val="12"/>
        <color theme="1"/>
        <rFont val="Trebuchet MS"/>
        <family val="2"/>
        <scheme val="minor"/>
      </rPr>
      <t xml:space="preserve"> BSX
 - Nhận dạng Biển số xe</t>
    </r>
  </si>
  <si>
    <r>
      <rPr>
        <sz val="11"/>
        <color rgb="FF000000"/>
        <rFont val="Trebuchet MS"/>
        <scheme val="minor"/>
      </rPr>
      <t xml:space="preserve">Xác minh tìm kiếm BSX thành công - </t>
    </r>
    <r>
      <rPr>
        <sz val="11"/>
        <color rgb="FFFF0000"/>
        <rFont val="Trebuchet MS"/>
        <scheme val="minor"/>
      </rPr>
      <t>Search 1 BSX (search text)</t>
    </r>
  </si>
  <si>
    <t>1. User đăng nhập thành công vào hệ thống</t>
  </si>
  <si>
    <t>1. Nhập thông tin BSX vào tab Tìm kiếm</t>
  </si>
  <si>
    <t xml:space="preserve"> + Biển số xe: 55N230923</t>
  </si>
  <si>
    <t>Cho phép nhập thông tin vào tab Tìm kiếm</t>
  </si>
  <si>
    <t>2. Điều hướng đến trang Phát hiện (tính năng Nhận dạng biển số xe)</t>
  </si>
  <si>
    <r>
      <t>2. Nhấn vào button "</t>
    </r>
    <r>
      <rPr>
        <b/>
        <sz val="11"/>
        <color theme="4" tint="-0.249977111117893"/>
        <rFont val="Trebuchet MS"/>
        <family val="2"/>
        <scheme val="minor"/>
      </rPr>
      <t>Tìm kiếm</t>
    </r>
    <r>
      <rPr>
        <sz val="11"/>
        <color theme="1"/>
        <rFont val="Trebuchet MS"/>
        <family val="2"/>
        <scheme val="minor"/>
      </rPr>
      <t>"</t>
    </r>
  </si>
  <si>
    <t>results &gt; 0 , Hiển thị kết quả trên danh sách lưới</t>
  </si>
  <si>
    <t>3. Lấy giá trị BSX đầu tiên trên danh sách lưới [vd: 55N230923]</t>
  </si>
  <si>
    <t>3. Kiểm tra BSX của tất cả kết quả trả về trên danh sách lưới</t>
  </si>
  <si>
    <t>BSX của tất cả kết quả trả về trên danh sách lưới là "55N230923"</t>
  </si>
  <si>
    <t>P</t>
  </si>
  <si>
    <r>
      <t xml:space="preserve">Xác minh tìm kiếm BSX thành công - </t>
    </r>
    <r>
      <rPr>
        <sz val="11"/>
        <color rgb="FFFF0000"/>
        <rFont val="Trebuchet MS"/>
        <family val="2"/>
        <scheme val="minor"/>
      </rPr>
      <t>Search nhiều BSX (search text cách nhau bởi dấu phẩy)</t>
    </r>
  </si>
  <si>
    <t xml:space="preserve"> + Biển số xe: 55N230923, 55N280923</t>
  </si>
  <si>
    <t>3. Lấy 2 giá trị BSX trên danh sách lưới [vd: 55N230923, 55N280923]</t>
  </si>
  <si>
    <t>3. Nhấn vào hình ảnh biển số xe thứ nhất</t>
  </si>
  <si>
    <t xml:space="preserve">  + Biển số xe: 55N230923</t>
  </si>
  <si>
    <t>4. Nhấn vào hình ảnh biển số xe thứ hai</t>
  </si>
  <si>
    <t xml:space="preserve">  + Biển số xe: 55N280923</t>
  </si>
  <si>
    <t>BSX của tất cả kết quả trả về trên danh sách lưới là "55N280923"</t>
  </si>
  <si>
    <r>
      <t xml:space="preserve">Xác minh tìm kiếm BSX thành công - </t>
    </r>
    <r>
      <rPr>
        <sz val="11"/>
        <color rgb="FFFF0000"/>
        <rFont val="Trebuchet MS"/>
        <family val="2"/>
        <scheme val="minor"/>
      </rPr>
      <t>Search 1 ảnh (hình ảnh có 1 BSX)</t>
    </r>
  </si>
  <si>
    <t>1. Tải hình ảnh BSX lên tab Tìm kiếm</t>
  </si>
  <si>
    <t xml:space="preserve"> + Hình ảnh BSX: 55N230923</t>
  </si>
  <si>
    <t>Biển số từ ảnh được fill vào trường tìm kiếm và hiển thị dạng tab dưới trường tìm kiếm</t>
  </si>
  <si>
    <t>3. Chuẩn bị 1 ảnh có hình ảnh 1 biển số xe [vd: 55N230923]</t>
  </si>
  <si>
    <r>
      <t xml:space="preserve">Xác minh tìm kiếm BSX thành công - </t>
    </r>
    <r>
      <rPr>
        <sz val="11"/>
        <color rgb="FFFF0000"/>
        <rFont val="Trebuchet MS"/>
        <family val="2"/>
        <scheme val="minor"/>
      </rPr>
      <t>Search 1 ảnh (hình ảnh có 2 BSX)</t>
    </r>
  </si>
  <si>
    <t xml:space="preserve"> + Hình ảnh BSX: 55N230923, 55N280923</t>
  </si>
  <si>
    <t>3. Chuẩn bị 1 ảnh có hình ảnh 2 biển số xe [vd: 55N230923, 55N280923]</t>
  </si>
  <si>
    <r>
      <t xml:space="preserve">Xác minh tìm kiếm BSX </t>
    </r>
    <r>
      <rPr>
        <u/>
        <sz val="11"/>
        <rFont val="Trebuchet MS"/>
        <family val="2"/>
        <scheme val="minor"/>
      </rPr>
      <t>không</t>
    </r>
    <r>
      <rPr>
        <sz val="11"/>
        <color theme="1"/>
        <rFont val="Trebuchet MS"/>
        <family val="2"/>
        <scheme val="minor"/>
      </rPr>
      <t xml:space="preserve"> thành công - </t>
    </r>
    <r>
      <rPr>
        <sz val="11"/>
        <color rgb="FFFF0000"/>
        <rFont val="Trebuchet MS"/>
        <family val="2"/>
        <scheme val="minor"/>
      </rPr>
      <t>Search ảnh bị mở, không rõ biển số</t>
    </r>
  </si>
  <si>
    <t xml:space="preserve"> + Hình ảnh BSX bị mờ, không rõ biển số</t>
  </si>
  <si>
    <r>
      <rPr>
        <sz val="11"/>
        <color rgb="FF000000"/>
        <rFont val="Trebuchet MS"/>
        <scheme val="minor"/>
      </rPr>
      <t>Thông báo "</t>
    </r>
    <r>
      <rPr>
        <sz val="11"/>
        <color rgb="FFFF0000"/>
        <rFont val="Trebuchet MS"/>
        <scheme val="minor"/>
      </rPr>
      <t>Không phát hiện biển số</t>
    </r>
    <r>
      <rPr>
        <sz val="11"/>
        <color rgb="FF000000"/>
        <rFont val="Trebuchet MS"/>
        <scheme val="minor"/>
      </rPr>
      <t>"</t>
    </r>
  </si>
  <si>
    <t>3. Chuẩn bị 1 ảnh mờ, không rõ biển số</t>
  </si>
  <si>
    <r>
      <rPr>
        <sz val="11"/>
        <color rgb="FF000000"/>
        <rFont val="Trebuchet MS"/>
        <scheme val="minor"/>
      </rPr>
      <t xml:space="preserve">Xác minh tìm kiếm BSX thành công - </t>
    </r>
    <r>
      <rPr>
        <sz val="11"/>
        <color rgb="FFFF0000"/>
        <rFont val="Trebuchet MS"/>
        <scheme val="minor"/>
      </rPr>
      <t>Lọc theo độ chính xác</t>
    </r>
  </si>
  <si>
    <t>1. Thiết lập độ chính xác</t>
  </si>
  <si>
    <t>60% - 80%</t>
  </si>
  <si>
    <t>Độ chính xác được thiết lập</t>
  </si>
  <si>
    <t xml:space="preserve">3. Kiểm tra cột Độ chính xác trên danh sách lưới </t>
  </si>
  <si>
    <t>Giá trị hiển thị nằm trong khoảng 60% - 80%</t>
  </si>
  <si>
    <r>
      <t xml:space="preserve">Xác minh tìm kiếm BSX thành công - </t>
    </r>
    <r>
      <rPr>
        <sz val="11"/>
        <color rgb="FFFF0000"/>
        <rFont val="Trebuchet MS"/>
        <family val="2"/>
        <scheme val="minor"/>
      </rPr>
      <t>Lọc theo khoảng thời gian</t>
    </r>
  </si>
  <si>
    <r>
      <t xml:space="preserve">1. Check vào checbox </t>
    </r>
    <r>
      <rPr>
        <sz val="11"/>
        <color rgb="FF00B0F0"/>
        <rFont val="Trebuchet MS"/>
        <family val="2"/>
        <scheme val="minor"/>
      </rPr>
      <t>Khoảng thời gian</t>
    </r>
  </si>
  <si>
    <t>Cho phép check vào checkbox</t>
  </si>
  <si>
    <t>2. Thiết lập thời gian</t>
  </si>
  <si>
    <t>+Từ: 28/09/2023 07:00
+ Đến: 28/09/2023 10:00</t>
  </si>
  <si>
    <t>Cho phép thiết lập thời gian</t>
  </si>
  <si>
    <r>
      <t>3. Nhấn vào button "</t>
    </r>
    <r>
      <rPr>
        <b/>
        <sz val="11"/>
        <color theme="4" tint="-0.249977111117893"/>
        <rFont val="Trebuchet MS"/>
        <family val="2"/>
        <scheme val="minor"/>
      </rPr>
      <t>Tìm kiếm</t>
    </r>
    <r>
      <rPr>
        <sz val="11"/>
        <color theme="1"/>
        <rFont val="Trebuchet MS"/>
        <family val="2"/>
        <scheme val="minor"/>
      </rPr>
      <t>"</t>
    </r>
  </si>
  <si>
    <t>4. Kiểm tra thời gian phát hiện của các kết quả trên danh sách lưới</t>
  </si>
  <si>
    <t>Tất cả kết quả phát hiện nằm trong khoảng thời gian +Từ: 28/09/2023 07:00 -&gt; Đến: 28/09/2023 10:00</t>
  </si>
  <si>
    <r>
      <t xml:space="preserve">Xác minh tìm kiếm BSX thành công - </t>
    </r>
    <r>
      <rPr>
        <sz val="11"/>
        <color rgb="FFFF0000"/>
        <rFont val="Trebuchet MS"/>
        <family val="2"/>
        <scheme val="minor"/>
      </rPr>
      <t>Lọc theo mốc thời gian</t>
    </r>
  </si>
  <si>
    <r>
      <t xml:space="preserve">1. Check vào checbox </t>
    </r>
    <r>
      <rPr>
        <sz val="11"/>
        <color rgb="FF00B0F0"/>
        <rFont val="Trebuchet MS"/>
        <family val="2"/>
        <scheme val="minor"/>
      </rPr>
      <t>Cách đây</t>
    </r>
  </si>
  <si>
    <t>2. Lựa chọn mốc thời gian trong combobox</t>
  </si>
  <si>
    <t>6 giờ</t>
  </si>
  <si>
    <t>Cho phép thiết lập mốc thời gian</t>
  </si>
  <si>
    <t>3. Xác nhận thời gian hiện tại [vd: 28/09/2023 10:00]</t>
  </si>
  <si>
    <t>Tất cả kết quả phát hiện nằm trong khoảng thời gian [Từ: 28/09/2023 04:00 -&gt; Đến: 28/09/2023 10:00]</t>
  </si>
  <si>
    <r>
      <t xml:space="preserve">Xác minh tìm kiếm BSX thành công - </t>
    </r>
    <r>
      <rPr>
        <sz val="11"/>
        <color rgb="FFFF0000"/>
        <rFont val="Trebuchet MS"/>
        <family val="2"/>
        <scheme val="minor"/>
      </rPr>
      <t>Lọc theo camera</t>
    </r>
  </si>
  <si>
    <t>1. Lựa chọn option camera tại combox: Camera</t>
  </si>
  <si>
    <t xml:space="preserve"> + Camera: TruongSon_PTZ</t>
  </si>
  <si>
    <t>Cho phép lựa chọn camera</t>
  </si>
  <si>
    <t>3. Kiểm tra kết quả trả về trên danh sách lưới</t>
  </si>
  <si>
    <t>Kết quả trả về hiển thị được phát hiện ở camera TruongSon_PTZ</t>
  </si>
  <si>
    <r>
      <t xml:space="preserve">Xác minh tìm kiếm BSX thành công - </t>
    </r>
    <r>
      <rPr>
        <sz val="11"/>
        <color rgb="FFFF0000"/>
        <rFont val="Trebuchet MS"/>
        <family val="2"/>
        <scheme val="minor"/>
      </rPr>
      <t>Lọc kết hợp (kết hợp BSX và camera)</t>
    </r>
  </si>
  <si>
    <t>2. Nhập biển số vào textbox: Biển số</t>
  </si>
  <si>
    <t xml:space="preserve"> '+ Biển số: 55N230923</t>
  </si>
  <si>
    <t>Cho phép nhập biển số xe</t>
  </si>
  <si>
    <t>Kết quả trả về hiển thị  [camera:TruongSon_PTZ, bsx:55N230923]</t>
  </si>
  <si>
    <r>
      <rPr>
        <sz val="11"/>
        <color rgb="FF000000"/>
        <rFont val="Trebuchet MS"/>
        <scheme val="minor"/>
      </rPr>
      <t xml:space="preserve">Xác minh nhấn </t>
    </r>
    <r>
      <rPr>
        <sz val="11"/>
        <color rgb="FFFF575B"/>
        <rFont val="Trebuchet MS"/>
        <scheme val="minor"/>
      </rPr>
      <t>Đặt lại</t>
    </r>
    <r>
      <rPr>
        <sz val="11"/>
        <color rgb="FF000000"/>
        <rFont val="Trebuchet MS"/>
        <scheme val="minor"/>
      </rPr>
      <t xml:space="preserve"> (danh sách load về mặc định, các giá trị lọc bị remove)</t>
    </r>
  </si>
  <si>
    <t>1. Nhập biển số vào textbox: Biển số</t>
  </si>
  <si>
    <r>
      <rPr>
        <sz val="11"/>
        <color rgb="FF000000"/>
        <rFont val="Trebuchet MS"/>
        <scheme val="minor"/>
      </rPr>
      <t>2. Nhấn vào button "</t>
    </r>
    <r>
      <rPr>
        <b/>
        <sz val="11"/>
        <color rgb="FF67C529"/>
        <rFont val="Trebuchet MS"/>
        <scheme val="minor"/>
      </rPr>
      <t>Đặt lại</t>
    </r>
    <r>
      <rPr>
        <sz val="11"/>
        <color rgb="FF000000"/>
        <rFont val="Trebuchet MS"/>
        <scheme val="minor"/>
      </rPr>
      <t>"</t>
    </r>
  </si>
  <si>
    <t>Dữ liệu đã nhập/chọn bị remove</t>
  </si>
  <si>
    <t>Nhận dạng Gương mặt (Tìm kiếm)</t>
  </si>
  <si>
    <r>
      <t xml:space="preserve">Xác minh tính chính xác và đáng tin cậy của chức năng </t>
    </r>
    <r>
      <rPr>
        <i/>
        <sz val="11"/>
        <color rgb="FFFF0000"/>
        <rFont val="Times New Roman"/>
        <family val="1"/>
      </rPr>
      <t>TÌM KIẾM</t>
    </r>
    <r>
      <rPr>
        <i/>
        <sz val="11"/>
        <rFont val="Times New Roman"/>
        <family val="1"/>
      </rPr>
      <t xml:space="preserve"> Gương mặt trong hệ thống - tab </t>
    </r>
    <r>
      <rPr>
        <b/>
        <i/>
        <sz val="11"/>
        <color rgb="FFFF0000"/>
        <rFont val="Times New Roman"/>
        <family val="1"/>
      </rPr>
      <t>Phát hiện</t>
    </r>
    <r>
      <rPr>
        <i/>
        <sz val="11"/>
        <rFont val="Times New Roman"/>
        <family val="1"/>
      </rPr>
      <t xml:space="preserve">
+ Kiểm tra khả năng có thể Tìm kiếm Gương mặt đã được phát hiện và ghi nhận vào hệ thống</t>
    </r>
  </si>
  <si>
    <r>
      <t xml:space="preserve">Kiểm thử chức năng </t>
    </r>
    <r>
      <rPr>
        <sz val="12"/>
        <color rgb="FFFF0000"/>
        <rFont val="Trebuchet MS"/>
        <family val="2"/>
        <scheme val="minor"/>
      </rPr>
      <t>Tìm kiếm</t>
    </r>
    <r>
      <rPr>
        <sz val="12"/>
        <color theme="1"/>
        <rFont val="Trebuchet MS"/>
        <family val="2"/>
        <scheme val="minor"/>
      </rPr>
      <t xml:space="preserve"> Gương mặt
 - Nhận dạng Gương mặt</t>
    </r>
  </si>
  <si>
    <r>
      <t xml:space="preserve">Xác minh tìm kiếm Face thành công - </t>
    </r>
    <r>
      <rPr>
        <sz val="11"/>
        <color rgb="FFFF0000"/>
        <rFont val="Trebuchet MS"/>
        <family val="2"/>
        <scheme val="minor"/>
      </rPr>
      <t>Search Họ và tên</t>
    </r>
  </si>
  <si>
    <t>1. Nhập thông tin Họ và tên vào tab Tìm kiếm</t>
  </si>
  <si>
    <t xml:space="preserve"> + Họ và tên: Nguyễn Quốc Long</t>
  </si>
  <si>
    <t>2. Điều hướng đến trang Phát hiện (tính năng Nhận dạng gương mặt)</t>
  </si>
  <si>
    <t>3. Lấy thông tin Họ và tên gương mặt đầu tiên trên danh sách lưới [vd: Nguyễn Quốc Long]</t>
  </si>
  <si>
    <t>3. Kiểm tra Họ và tên của tất cả kết quả trả về trên danh sách lưới</t>
  </si>
  <si>
    <t>Họ và tên của tất cả kết quả trả về trên danh sách lưới là "Nguyễn Quốc Long"</t>
  </si>
  <si>
    <r>
      <t xml:space="preserve">Xác minh tìm kiếm Face thành công - </t>
    </r>
    <r>
      <rPr>
        <sz val="11"/>
        <color rgb="FFFF0000"/>
        <rFont val="Trebuchet MS"/>
        <family val="2"/>
        <scheme val="minor"/>
      </rPr>
      <t>Search</t>
    </r>
    <r>
      <rPr>
        <sz val="11"/>
        <color theme="1"/>
        <rFont val="Trebuchet MS"/>
        <family val="2"/>
        <scheme val="minor"/>
      </rPr>
      <t xml:space="preserve"> </t>
    </r>
    <r>
      <rPr>
        <sz val="11"/>
        <color rgb="FFFF0000"/>
        <rFont val="Trebuchet MS"/>
        <family val="2"/>
        <scheme val="minor"/>
      </rPr>
      <t>CCCD/CMND/Hộ chiếu</t>
    </r>
  </si>
  <si>
    <t>1. Nhập thông tin CCCD/CMND/Hộ chiếu vào tab Tìm kiếm</t>
  </si>
  <si>
    <t xml:space="preserve"> + CCCD/CMND/Hộ chiếu: 022996619</t>
  </si>
  <si>
    <t>3. Lấy thông tin CCCD/CMND/Hộ chiếu gương mặt đầu tiên trên danh sách lưới 
[CCCD/CMND/Hộ chiếu: 022996619]</t>
  </si>
  <si>
    <t>3. Kiểm tra CCCD/CMND/Hộ chiếu của tất cả kết quả trả về trên danh sách lưới</t>
  </si>
  <si>
    <t>CCCD/CMND/Hộ chiếu của tất cả kết quả trả về trên danh sách lưới là "022996619"</t>
  </si>
  <si>
    <r>
      <t xml:space="preserve">Xác minh tìm kiếm Face thành công - </t>
    </r>
    <r>
      <rPr>
        <sz val="11"/>
        <color rgb="FFFF0000"/>
        <rFont val="Trebuchet MS"/>
        <family val="2"/>
        <scheme val="minor"/>
      </rPr>
      <t>Search 1 ảnh (hình ảnh có 1 gương mặt)</t>
    </r>
  </si>
  <si>
    <t>1. Tải hình ảnh gương mặt lên tab Tìm kiếm</t>
  </si>
  <si>
    <t xml:space="preserve"> + Hình ảnh Gương mặt: Nguyễn Quốc Long</t>
  </si>
  <si>
    <t>Cho phép tải ảnh lên tab Tìm kiếm</t>
  </si>
  <si>
    <t>3. Chuẩn bị 1 ảnh có hình ảnh có 1 gương mặt
vd: Gương mặt: Nguyễn Quốc Long</t>
  </si>
  <si>
    <t>Tất cả kết quả trả về đều là gương mặt: Nguyễn Quốc Long</t>
  </si>
  <si>
    <r>
      <t xml:space="preserve">Xác minh tìm kiếm Face thành công - </t>
    </r>
    <r>
      <rPr>
        <sz val="11"/>
        <color rgb="FFFF0000"/>
        <rFont val="Trebuchet MS"/>
        <family val="2"/>
        <scheme val="minor"/>
      </rPr>
      <t>Search 1 ảnh (hình ảnh có 2 gương mặt)</t>
    </r>
  </si>
  <si>
    <t xml:space="preserve"> + Hình ảnh Gương mặt: Nguyễn Quốc Long, Phạm Đức Minh</t>
  </si>
  <si>
    <t>3. Chuẩn bị 1 ảnh có hình ảnh có 2 gương mặt
vd: Gương mặt: Nguyễn Quốc Long, Phạm Đức Minh</t>
  </si>
  <si>
    <t>3. Nhấn vào hình ảnh gương mặt thứ nhất</t>
  </si>
  <si>
    <t xml:space="preserve">  + Gương mặt: Nguyễn Quốc Long</t>
  </si>
  <si>
    <t>Gương mặt của tất cả kết quả trả về trên danh sách lưới là "Nguyễn Quốc Long"</t>
  </si>
  <si>
    <t>4. Nhấn vào hình ảnh gương mặt thứ hai</t>
  </si>
  <si>
    <t xml:space="preserve">  + Gương mặt: Phạm Đức Minh</t>
  </si>
  <si>
    <t>Gương mặt của tất cả kết quả trả về trên danh sách lưới là "Phạm Đức Minh"</t>
  </si>
  <si>
    <r>
      <t xml:space="preserve">Xác minh tìm kiếm Face </t>
    </r>
    <r>
      <rPr>
        <u/>
        <sz val="11"/>
        <rFont val="Trebuchet MS"/>
        <family val="2"/>
        <scheme val="minor"/>
      </rPr>
      <t>không</t>
    </r>
    <r>
      <rPr>
        <sz val="11"/>
        <color theme="1"/>
        <rFont val="Trebuchet MS"/>
        <family val="2"/>
        <scheme val="minor"/>
      </rPr>
      <t xml:space="preserve"> thành công - </t>
    </r>
    <r>
      <rPr>
        <sz val="11"/>
        <color rgb="FFFF0000"/>
        <rFont val="Trebuchet MS"/>
        <family val="2"/>
        <scheme val="minor"/>
      </rPr>
      <t>Search ảnh bị mở, không rõ gương mặt</t>
    </r>
  </si>
  <si>
    <t>1. Tải hình ảnh Gương mặt lên tab Tìm kiếm</t>
  </si>
  <si>
    <t xml:space="preserve"> + Hình ảnh bị mờ, không rõ gương mặt</t>
  </si>
  <si>
    <t>2. Kiểm tra thông báo lỗi</t>
  </si>
  <si>
    <r>
      <t>Thông báo "</t>
    </r>
    <r>
      <rPr>
        <sz val="11"/>
        <color rgb="FFFF0000"/>
        <rFont val="Trebuchet MS"/>
        <family val="2"/>
        <scheme val="minor"/>
      </rPr>
      <t>Không thể nhận dạng gương mặt</t>
    </r>
    <r>
      <rPr>
        <sz val="11"/>
        <color theme="1"/>
        <rFont val="Trebuchet MS"/>
        <family val="2"/>
        <scheme val="minor"/>
      </rPr>
      <t>"</t>
    </r>
  </si>
  <si>
    <t>3. Chuẩn bị 1 ảnh mờ, không rõ gương mặt</t>
  </si>
  <si>
    <r>
      <t xml:space="preserve">Xác minh tìm kiếm Face thành công - </t>
    </r>
    <r>
      <rPr>
        <sz val="11"/>
        <color rgb="FFFF0000"/>
        <rFont val="Trebuchet MS"/>
        <family val="2"/>
        <scheme val="minor"/>
      </rPr>
      <t>Lọc theo độ chính xác</t>
    </r>
  </si>
  <si>
    <t>2. Điều hướng đến trang Phát hiện (tính năng Nhận dạng Gương mặt)</t>
  </si>
  <si>
    <r>
      <t xml:space="preserve">Xác minh tìm kiếm Face thành công - </t>
    </r>
    <r>
      <rPr>
        <sz val="11"/>
        <color rgb="FFFF0000"/>
        <rFont val="Trebuchet MS"/>
        <family val="2"/>
        <scheme val="minor"/>
      </rPr>
      <t>Lọc theo khoảng thời gian</t>
    </r>
  </si>
  <si>
    <r>
      <t xml:space="preserve">Xác minh tìm kiếm Face thành công - </t>
    </r>
    <r>
      <rPr>
        <sz val="11"/>
        <color rgb="FFFF0000"/>
        <rFont val="Trebuchet MS"/>
        <family val="2"/>
        <scheme val="minor"/>
      </rPr>
      <t>Lọc theo mốc thời gian</t>
    </r>
  </si>
  <si>
    <r>
      <t xml:space="preserve">Xác minh tìm kiếm Face thành công - </t>
    </r>
    <r>
      <rPr>
        <sz val="11"/>
        <color rgb="FFFF0000"/>
        <rFont val="Trebuchet MS"/>
        <family val="2"/>
        <scheme val="minor"/>
      </rPr>
      <t>Lọc theo camera</t>
    </r>
  </si>
  <si>
    <t xml:space="preserve"> + Camera: BaoVe_HCNC</t>
  </si>
  <si>
    <t>Kết quả trả về hiển thị được phát hiện ở camera BaoVe_HCNC</t>
  </si>
  <si>
    <r>
      <t xml:space="preserve">Xác minh tìm kiếm Face thành công - </t>
    </r>
    <r>
      <rPr>
        <sz val="11"/>
        <color rgb="FFFF0000"/>
        <rFont val="Trebuchet MS"/>
        <family val="2"/>
        <scheme val="minor"/>
      </rPr>
      <t>Lọc kết hợp (kết hợp Họ và tên và CCCD/CMND/Hộ chiếu)</t>
    </r>
  </si>
  <si>
    <t>1. Nhập Họ và tên vào textbox: Họ và tên</t>
  </si>
  <si>
    <t>Cho phép nhập thông tin Họ và tên vào tab Tìm kiếm</t>
  </si>
  <si>
    <t>2. Nhập CCCD vào textbox: CCCD/CMND/Hộ chiếu</t>
  </si>
  <si>
    <t xml:space="preserve"> '+ CCCD/CMND/Hộ chiếu: 022996619</t>
  </si>
  <si>
    <t>Cho phép nhập thông tin CCCD/CMND/Hộ chiếu vào tab Tìm kiếm</t>
  </si>
  <si>
    <t>Kết quả trả về hiển thị [Họ và tên: Nguyễn Quốc Long, CCCD/CMND/Hộ chiếu: 022996619]</t>
  </si>
  <si>
    <r>
      <t xml:space="preserve">Xác minh nhấn </t>
    </r>
    <r>
      <rPr>
        <sz val="11"/>
        <color rgb="FFFF575B"/>
        <rFont val="Trebuchet MS"/>
        <family val="2"/>
        <scheme val="minor"/>
      </rPr>
      <t>Đặt lại</t>
    </r>
    <r>
      <rPr>
        <sz val="11"/>
        <color theme="1"/>
        <rFont val="Trebuchet MS"/>
        <family val="2"/>
        <scheme val="minor"/>
      </rPr>
      <t xml:space="preserve"> (danh sách load về mặc định, các giá trị lọc bị remove)</t>
    </r>
  </si>
  <si>
    <r>
      <t>2. Nhấn vào button "</t>
    </r>
    <r>
      <rPr>
        <b/>
        <sz val="11"/>
        <color theme="4" tint="-0.249977111117893"/>
        <rFont val="Trebuchet MS"/>
        <family val="2"/>
        <scheme val="minor"/>
      </rPr>
      <t>Đặt lại</t>
    </r>
    <r>
      <rPr>
        <sz val="11"/>
        <color theme="1"/>
        <rFont val="Trebuchet MS"/>
        <family val="2"/>
        <scheme val="minor"/>
      </rPr>
      <t>"</t>
    </r>
  </si>
  <si>
    <t>Dữ liệu đã nhập/chọn bị remove (textbox:Họ và tên và textbox:CCCD/CMND/Hộ chiếu không có dữ liệu)</t>
  </si>
  <si>
    <r>
      <t xml:space="preserve">Xác minh tính chính xác và đáng tin cậy của chức năng </t>
    </r>
    <r>
      <rPr>
        <i/>
        <sz val="11"/>
        <color rgb="FFFF0000"/>
        <rFont val="Times New Roman"/>
        <family val="1"/>
      </rPr>
      <t>TÌM KIẾM</t>
    </r>
    <r>
      <rPr>
        <i/>
        <sz val="11"/>
        <rFont val="Times New Roman"/>
        <family val="1"/>
      </rPr>
      <t xml:space="preserve"> Gương mặt trong hệ thống - tab </t>
    </r>
    <r>
      <rPr>
        <i/>
        <sz val="11"/>
        <color rgb="FFFF0000"/>
        <rFont val="Times New Roman"/>
        <family val="1"/>
      </rPr>
      <t>Thư viện</t>
    </r>
    <r>
      <rPr>
        <i/>
        <sz val="11"/>
        <rFont val="Times New Roman"/>
        <family val="1"/>
      </rPr>
      <t xml:space="preserve">
+ Kiểm tra khả năng có thể Tìm kiếm Gương mặt đã tạo trong hệ thống</t>
    </r>
  </si>
  <si>
    <t>2. Điều hướng đến trang Thư viện (tính năng Nhận dạng gương mặt)</t>
  </si>
  <si>
    <t>3. Thêm mới 1 Gương mặt có thông tin Họ và tên: Nguyễn Quốc Long</t>
  </si>
  <si>
    <t>3. Nhấn vào button "Xem chi tiết" ở kết quả đầu tiên</t>
  </si>
  <si>
    <t>Xác minh thông tin chi tiết Gương mặt có thông tin search Họ và tên: Nguyễn Quốc Long</t>
  </si>
  <si>
    <t>3. Thêm mới 1 Gương mặt có thông tin CCCD/CMND/Hộ chiếu: 022996619</t>
  </si>
  <si>
    <t>Xác minh thông tin chi tiết Gương mặt có thông tin search  CCCD/CMND/Hộ chiếu: 022996619</t>
  </si>
  <si>
    <t>2. Điều hướng đến trang Thư viện (tính năng Nhận dạng biển số xe)</t>
  </si>
  <si>
    <t>3. Chuẩn bị 1 hình ảnh có 1 gương mặt
vd: Gương mặt: Nguyễn Quốc Long</t>
  </si>
  <si>
    <t>3. Xác minh kết quả trả về trên danh sách lưới</t>
  </si>
  <si>
    <t>Xác minh kết quả search là: Nguyễn Quốc Long</t>
  </si>
  <si>
    <t>Quản lý Vụ việc (Tìm kiếm)</t>
  </si>
  <si>
    <r>
      <t xml:space="preserve">Xác minh tính chính xác và đáng tin cậy của chức năng </t>
    </r>
    <r>
      <rPr>
        <i/>
        <sz val="11"/>
        <color rgb="FFFF0000"/>
        <rFont val="Times New Roman"/>
        <family val="1"/>
      </rPr>
      <t>TÌM KIẾM</t>
    </r>
    <r>
      <rPr>
        <i/>
        <sz val="11"/>
        <rFont val="Times New Roman"/>
        <family val="1"/>
      </rPr>
      <t xml:space="preserve"> Vụ việc trong hệ thống - tab </t>
    </r>
    <r>
      <rPr>
        <i/>
        <sz val="11"/>
        <color rgb="FFFF0000"/>
        <rFont val="Times New Roman"/>
        <family val="1"/>
      </rPr>
      <t>Vụ việc</t>
    </r>
    <r>
      <rPr>
        <i/>
        <sz val="11"/>
        <rFont val="Times New Roman"/>
        <family val="1"/>
      </rPr>
      <t xml:space="preserve">
+ Kiểm tra khả năng có thể Tìm kiếm Vụ việc đã tạo trong hệ thống</t>
    </r>
  </si>
  <si>
    <r>
      <t xml:space="preserve">Kiểm thử chức năng </t>
    </r>
    <r>
      <rPr>
        <sz val="12"/>
        <color rgb="FFFF0000"/>
        <rFont val="Trebuchet MS"/>
        <family val="2"/>
        <scheme val="minor"/>
      </rPr>
      <t>Tìm kiếm</t>
    </r>
    <r>
      <rPr>
        <sz val="12"/>
        <color theme="1"/>
        <rFont val="Trebuchet MS"/>
        <family val="2"/>
        <scheme val="minor"/>
      </rPr>
      <t xml:space="preserve"> Vụ việc
 - Quản lý Vụ việc</t>
    </r>
  </si>
  <si>
    <r>
      <t xml:space="preserve">Xác minh tìm kiếm Vụ việc thành công - </t>
    </r>
    <r>
      <rPr>
        <sz val="11"/>
        <color rgb="FFFF0000"/>
        <rFont val="Trebuchet MS"/>
        <family val="2"/>
        <scheme val="minor"/>
      </rPr>
      <t>Search Cơ quan tạo</t>
    </r>
  </si>
  <si>
    <t>1. Nhập thông tin Đơn vị tạo vào tab Tìm kiếm</t>
  </si>
  <si>
    <t xml:space="preserve"> + Đơn vị tạo: qah</t>
  </si>
  <si>
    <t>2. Điều hướng đến trang Vụ việc (tính năng Quản lý Vụ việc)</t>
  </si>
  <si>
    <t>3. Thêm mới 1 Vụ việc từ tài khoản có đơn vị: qah</t>
  </si>
  <si>
    <t>3. Kiểm tra kết quả trên danh sách lưới</t>
  </si>
  <si>
    <t>Cơ quan tạo của tất cả kết quả trả về trên danh sách lưới là "qah"</t>
  </si>
  <si>
    <r>
      <t xml:space="preserve">Xác minh tìm kiếm Vụ việc thành công - </t>
    </r>
    <r>
      <rPr>
        <sz val="11"/>
        <color rgb="FFFF0000"/>
        <rFont val="Trebuchet MS"/>
        <family val="2"/>
        <scheme val="minor"/>
      </rPr>
      <t>Search Trạng thái</t>
    </r>
  </si>
  <si>
    <t>1. Lựa chọn option search tại combobox Trạng thái</t>
  </si>
  <si>
    <t>Cho phép lựa chọn thông tin muốn search</t>
  </si>
  <si>
    <t>3. Thêm mới 1 Vụ việc có trạng thái: Đang xử lý</t>
  </si>
  <si>
    <t>Trạng thái của tất cả kết quả trả về trên danh sách lưới là "Đang xử lý"</t>
  </si>
  <si>
    <r>
      <t xml:space="preserve">Xác minh tìm kiếm Vụ việc thành công - </t>
    </r>
    <r>
      <rPr>
        <sz val="11"/>
        <color rgb="FFFF0000"/>
        <rFont val="Trebuchet MS"/>
        <family val="2"/>
        <scheme val="minor"/>
      </rPr>
      <t>Search Quận/huyện</t>
    </r>
  </si>
  <si>
    <t>1. Lựa chọn option search tại combobox Quận/huyện</t>
  </si>
  <si>
    <t xml:space="preserve"> + Quận/huyện: Bình Chánh</t>
  </si>
  <si>
    <t>3. Thêm mới 1 Vụ việc có vị trí Quận/huyện: Bình Chánh</t>
  </si>
  <si>
    <t>Quận/huyện của tất cả kết quả trả về trên danh sách lưới là "Bình Chánh"</t>
  </si>
  <si>
    <r>
      <t xml:space="preserve">Xác minh tìm kiếm Vụ việc thành công - Search </t>
    </r>
    <r>
      <rPr>
        <sz val="11"/>
        <color rgb="FFFF0000"/>
        <rFont val="Trebuchet MS"/>
        <family val="2"/>
        <scheme val="minor"/>
      </rPr>
      <t>Xã/phường</t>
    </r>
  </si>
  <si>
    <t>2. Lựa chọn option search tại combobox Xã/phường</t>
  </si>
  <si>
    <t xml:space="preserve"> + Xã/ phường: xã Bình Chánh</t>
  </si>
  <si>
    <t>3. Thêm mới 1 Vụ việc có vị trí Quận/huyện: Bình Chánh, Xã/phường: xã Bình Chánh</t>
  </si>
  <si>
    <t>4. Kiểm tra kết quả trên danh sách lưới</t>
  </si>
  <si>
    <t>Xã/phường của tất cả kết quả trả về trên danh sách lưới là "xã Bình Chánh"</t>
  </si>
  <si>
    <r>
      <t xml:space="preserve">Xác minh tìm kiếm Vụ việc thành công - </t>
    </r>
    <r>
      <rPr>
        <sz val="11"/>
        <color rgb="FFFF0000"/>
        <rFont val="Trebuchet MS"/>
        <family val="2"/>
        <scheme val="minor"/>
      </rPr>
      <t>Search Tên đối tượng</t>
    </r>
  </si>
  <si>
    <t>1. Nhập thông tin Đối tượng vào textbox Tên đối tượng</t>
  </si>
  <si>
    <t xml:space="preserve"> + Tên đối tượng: Nguyễn Quốc Long</t>
  </si>
  <si>
    <t>3. Thêm mới 1 Vụ việc có đối tượng: Nguyễn Quốc Long</t>
  </si>
  <si>
    <r>
      <t>3. Nhấn vào button "</t>
    </r>
    <r>
      <rPr>
        <b/>
        <sz val="11"/>
        <color theme="4" tint="-0.249977111117893"/>
        <rFont val="Trebuchet MS"/>
        <family val="2"/>
        <scheme val="minor"/>
      </rPr>
      <t>Chỉnh sửa</t>
    </r>
    <r>
      <rPr>
        <sz val="11"/>
        <color theme="1"/>
        <rFont val="Trebuchet MS"/>
        <family val="2"/>
        <scheme val="minor"/>
      </rPr>
      <t>"</t>
    </r>
  </si>
  <si>
    <t>Hiển thị thông tin đối tượng trong popup chi tiếc là "Nguyễn Quốc Long"</t>
  </si>
  <si>
    <r>
      <t xml:space="preserve">Xác minh tìm kiếm Vụ việc thành công - </t>
    </r>
    <r>
      <rPr>
        <sz val="11"/>
        <color rgb="FFFF0000"/>
        <rFont val="Trebuchet MS"/>
        <family val="2"/>
        <scheme val="minor"/>
      </rPr>
      <t>Search CCCD/CMND/Hộ chiếu đối tượng</t>
    </r>
  </si>
  <si>
    <t>1. Nhập thông tin CMND vào textbox CCCD/CMND/Hộ chiếu đối tượng</t>
  </si>
  <si>
    <t>+ CCCD/CMND/Hộ chiếu: 022996619</t>
  </si>
  <si>
    <t>3. Thêm mới 1 Vụ việc có đối tượng: Nguyễn Quốc Long
, đối tượng có CCCD/CMND/Hộ chiếu: 022996619</t>
  </si>
  <si>
    <t>Dữ liệu đã nhập/chọn bị remove (combobox: Đơn vị tạo không có dữ liệu)</t>
  </si>
  <si>
    <t>Quản lý Vụ việc - Đối tượng (Tìm kiếm)</t>
  </si>
  <si>
    <r>
      <t xml:space="preserve">Xác minh tính chính xác và đáng tin cậy của chức năng </t>
    </r>
    <r>
      <rPr>
        <i/>
        <sz val="11"/>
        <color rgb="FFFF0000"/>
        <rFont val="Times New Roman"/>
        <family val="1"/>
      </rPr>
      <t>TÌM KIẾM</t>
    </r>
    <r>
      <rPr>
        <i/>
        <sz val="11"/>
        <rFont val="Times New Roman"/>
        <family val="1"/>
      </rPr>
      <t xml:space="preserve"> Đối tượng trong hệ thống - tab </t>
    </r>
    <r>
      <rPr>
        <i/>
        <sz val="11"/>
        <color rgb="FFFF0000"/>
        <rFont val="Times New Roman"/>
        <family val="1"/>
      </rPr>
      <t>Đối tượng</t>
    </r>
    <r>
      <rPr>
        <i/>
        <sz val="11"/>
        <rFont val="Times New Roman"/>
        <family val="1"/>
      </rPr>
      <t xml:space="preserve">
+ Kiểm tra khả năng có thể Tìm kiếm Đối tượng đã tạo trong hệ thống</t>
    </r>
  </si>
  <si>
    <r>
      <t xml:space="preserve">Kiểm thử chức năng </t>
    </r>
    <r>
      <rPr>
        <sz val="12"/>
        <color rgb="FFFF0000"/>
        <rFont val="Trebuchet MS"/>
        <family val="2"/>
        <scheme val="minor"/>
      </rPr>
      <t>Tìm kiếm</t>
    </r>
    <r>
      <rPr>
        <sz val="12"/>
        <color theme="1"/>
        <rFont val="Trebuchet MS"/>
        <family val="2"/>
        <scheme val="minor"/>
      </rPr>
      <t xml:space="preserve"> Đối tượng
 - Quản lý Vụ việc</t>
    </r>
  </si>
  <si>
    <r>
      <t xml:space="preserve">Xác minh tìm kiếm Đối tượng thành công - </t>
    </r>
    <r>
      <rPr>
        <sz val="11"/>
        <color rgb="FFFF0000"/>
        <rFont val="Trebuchet MS"/>
        <family val="2"/>
        <scheme val="minor"/>
      </rPr>
      <t>Search 1 ảnh (hình ảnh có 1 gương mặt)</t>
    </r>
  </si>
  <si>
    <t>2. Điều hướng đến trang Đối tượng (tính năng Quản lý Vụ việc)</t>
  </si>
  <si>
    <r>
      <t>2. Nhấn vào button "</t>
    </r>
    <r>
      <rPr>
        <b/>
        <sz val="11"/>
        <color rgb="FF67C529"/>
        <rFont val="Trebuchet MS"/>
        <family val="2"/>
        <scheme val="minor"/>
      </rPr>
      <t>Tìm kiếm</t>
    </r>
    <r>
      <rPr>
        <sz val="11"/>
        <color rgb="FF000000"/>
        <rFont val="Trebuchet MS"/>
        <family val="2"/>
        <scheme val="minor"/>
      </rPr>
      <t>"</t>
    </r>
  </si>
  <si>
    <t>3. Chuẩn bị 1 ảnh có 1 gương mặt đối tượng
vd: Gương mặt: Nguyễn Quốc Long</t>
  </si>
  <si>
    <r>
      <t xml:space="preserve">Xác minh tìm kiếm Đối tượng </t>
    </r>
    <r>
      <rPr>
        <u/>
        <sz val="11"/>
        <rFont val="Trebuchet MS"/>
        <family val="2"/>
        <scheme val="minor"/>
      </rPr>
      <t>không</t>
    </r>
    <r>
      <rPr>
        <sz val="11"/>
        <color theme="1"/>
        <rFont val="Trebuchet MS"/>
        <family val="2"/>
        <scheme val="minor"/>
      </rPr>
      <t xml:space="preserve"> thành công - </t>
    </r>
    <r>
      <rPr>
        <sz val="11"/>
        <color rgb="FFFF0000"/>
        <rFont val="Trebuchet MS"/>
        <family val="2"/>
        <scheme val="minor"/>
      </rPr>
      <t>Search ảnh bị mở, không rõ gương mặt</t>
    </r>
  </si>
  <si>
    <r>
      <t xml:space="preserve">Xác minh tìm kiếm Đối tượng thành công - </t>
    </r>
    <r>
      <rPr>
        <sz val="11"/>
        <color rgb="FFFF0000"/>
        <rFont val="Trebuchet MS"/>
        <family val="2"/>
        <scheme val="minor"/>
      </rPr>
      <t>Lọc theo nhóm đối tượng</t>
    </r>
  </si>
  <si>
    <t>1. Lựa chọn option search tại combobox Nhóm đối tượng</t>
  </si>
  <si>
    <t xml:space="preserve"> + Nhóm đối tượng: Cướp giật</t>
  </si>
  <si>
    <t>3. Thêm mới 1 Đối tượng thuộc Nhóm đối tượng: Cướp giật</t>
  </si>
  <si>
    <t>Nhóm đối tượng của tất cả kết quả trả về trên danh sách lưới là "Cướp giật"</t>
  </si>
  <si>
    <r>
      <t xml:space="preserve">Xác minh tìm kiếm Đối tượng thành công - </t>
    </r>
    <r>
      <rPr>
        <sz val="11"/>
        <color rgb="FFFF0000"/>
        <rFont val="Trebuchet MS"/>
        <family val="2"/>
        <scheme val="minor"/>
      </rPr>
      <t>Lọc theo tội danh</t>
    </r>
  </si>
  <si>
    <t>1. Lựa chọn option search tại combobox Nhóm tội danh</t>
  </si>
  <si>
    <t xml:space="preserve"> + Nhóm tội danh: Xâm phạm an toàn giao thông</t>
  </si>
  <si>
    <t>2. Lựa chọn option search tại combobox Tội danh</t>
  </si>
  <si>
    <t xml:space="preserve"> + Tội danh: Tội tổ chức đua xe trái phép</t>
  </si>
  <si>
    <t>3. Thêm mới 1 Đối tượng thuộc Nhóm tội danh: Xâm phạm an toàn giao thông
, Tội danh: Tội tổ chức đua xe trái phép</t>
  </si>
  <si>
    <t>Tội danh của tất cả kết quả trả về trên danh sách lưới là "Tội tổ chức đua xe trái phép"</t>
  </si>
  <si>
    <t>Nhận dạng Biển số xe (Thêm, Xóa, Sửa)</t>
  </si>
  <si>
    <r>
      <t xml:space="preserve">Xác minh tính chính xác và đáng tin cậy của chức năng </t>
    </r>
    <r>
      <rPr>
        <b/>
        <i/>
        <sz val="11"/>
        <color rgb="FFFF0000"/>
        <rFont val="Times New Roman"/>
        <family val="1"/>
      </rPr>
      <t>THÊM/XÓA/SỬA</t>
    </r>
    <r>
      <rPr>
        <i/>
        <sz val="11"/>
        <rFont val="Times New Roman"/>
        <family val="1"/>
      </rPr>
      <t xml:space="preserve"> Biển số xe trong hệ thống
+ Kểm tra khả năng có thể thêm BSX vào hệ thống
+ Đảm bảo rằng thông tin biển số xe, tên chủ sở hữu, năm sản xuất... đều được lưu trữ đúng đắn
+ Xác minh tính năng kiểm tra trùng lặp biển số xe đã tồn tại trong hệ thống
+ Kiểm tra khả năng sửa đổi thông tin của một biển số xe đã tồn tại trong hệ thống
+ Kiểm tra khả năng xóa thông tin biển số xe từ hệ thống</t>
    </r>
  </si>
  <si>
    <r>
      <t xml:space="preserve">Kiểm thử chức năng </t>
    </r>
    <r>
      <rPr>
        <sz val="12"/>
        <color rgb="FFFF0000"/>
        <rFont val="Trebuchet MS"/>
        <family val="2"/>
        <scheme val="minor"/>
      </rPr>
      <t>Thêm</t>
    </r>
    <r>
      <rPr>
        <sz val="12"/>
        <color theme="1"/>
        <rFont val="Trebuchet MS"/>
        <family val="2"/>
        <scheme val="minor"/>
      </rPr>
      <t xml:space="preserve"> BSX
- Nhận dạng Biển số xe</t>
    </r>
  </si>
  <si>
    <r>
      <t xml:space="preserve">Xác minh thêm BSX </t>
    </r>
    <r>
      <rPr>
        <sz val="11"/>
        <color rgb="FFFF0000"/>
        <rFont val="Trebuchet MS"/>
        <family val="2"/>
        <scheme val="minor"/>
      </rPr>
      <t xml:space="preserve">thành công </t>
    </r>
    <r>
      <rPr>
        <sz val="11"/>
        <color theme="1"/>
        <rFont val="Trebuchet MS"/>
        <family val="2"/>
        <scheme val="minor"/>
      </rPr>
      <t xml:space="preserve"> 
-</t>
    </r>
    <r>
      <rPr>
        <sz val="11"/>
        <rFont val="Trebuchet MS"/>
        <family val="2"/>
        <scheme val="minor"/>
      </rPr>
      <t xml:space="preserve"> </t>
    </r>
    <r>
      <rPr>
        <b/>
        <sz val="11"/>
        <rFont val="Trebuchet MS"/>
        <family val="2"/>
        <scheme val="minor"/>
      </rPr>
      <t>Nhập đầy đủ toàn bộ thuộc tính</t>
    </r>
  </si>
  <si>
    <r>
      <t>1. Nhấn vào button "</t>
    </r>
    <r>
      <rPr>
        <b/>
        <sz val="11"/>
        <color theme="4" tint="-0.249977111117893"/>
        <rFont val="Trebuchet MS"/>
        <family val="2"/>
        <scheme val="minor"/>
      </rPr>
      <t>Thêm</t>
    </r>
    <r>
      <rPr>
        <sz val="11"/>
        <color theme="1"/>
        <rFont val="Trebuchet MS"/>
        <family val="2"/>
        <scheme val="minor"/>
      </rPr>
      <t>"</t>
    </r>
  </si>
  <si>
    <t>Hiển thị popup cho phép thêm mới BSX</t>
  </si>
  <si>
    <t>Xóa dữ liệu BSX đã thêm</t>
  </si>
  <si>
    <t>2. Nhập thông tin Biển số xe</t>
  </si>
  <si>
    <t>Dữ liệu Biển số xe, đầy đủ thuộc tính:
+ Biển số xe *: 55N210923
+ Loại xe: Honda
+ Màu xe: Trắng
+ Chủ sở hữu: Nguyễn Văn B
+ Số khung: 5682L45
+ Số máy: 320T23
+ Hãng sản xuất: Honda
+ Chủng loại: Loại1
+ Năm sản xuất: 2016</t>
  </si>
  <si>
    <t>Cho phép nhập thông tin</t>
  </si>
  <si>
    <r>
      <t>3. Nhấn vào button "</t>
    </r>
    <r>
      <rPr>
        <b/>
        <sz val="11"/>
        <color theme="4" tint="-0.249977111117893"/>
        <rFont val="Trebuchet MS"/>
        <family val="2"/>
        <scheme val="minor"/>
      </rPr>
      <t>Thêm mới</t>
    </r>
    <r>
      <rPr>
        <sz val="11"/>
        <color theme="1"/>
        <rFont val="Trebuchet MS"/>
        <family val="2"/>
        <scheme val="minor"/>
      </rPr>
      <t>"</t>
    </r>
  </si>
  <si>
    <r>
      <t>Đóng popup, hiển thị thông báo "</t>
    </r>
    <r>
      <rPr>
        <b/>
        <sz val="11"/>
        <color rgb="FFFF0000"/>
        <rFont val="Trebuchet MS"/>
        <family val="2"/>
        <scheme val="minor"/>
      </rPr>
      <t>Thêm thành công</t>
    </r>
    <r>
      <rPr>
        <sz val="11"/>
        <color theme="1"/>
        <rFont val="Trebuchet MS"/>
        <family val="2"/>
        <scheme val="minor"/>
      </rPr>
      <t>"</t>
    </r>
  </si>
  <si>
    <t xml:space="preserve">4. Nhập thông tin Biển số xe đã thêm vào tab Tìm kiếm </t>
  </si>
  <si>
    <t xml:space="preserve">  + Biển số xe *: 55N210923</t>
  </si>
  <si>
    <t>Hiển thị thông tin đã nhập ở tab Tìm kiếm</t>
  </si>
  <si>
    <r>
      <t>5. Nhấn vào button "</t>
    </r>
    <r>
      <rPr>
        <b/>
        <sz val="11"/>
        <color theme="4" tint="-0.249977111117893"/>
        <rFont val="Trebuchet MS"/>
        <family val="2"/>
        <scheme val="minor"/>
      </rPr>
      <t>Tìm kiếm</t>
    </r>
    <r>
      <rPr>
        <sz val="11"/>
        <color theme="1"/>
        <rFont val="Trebuchet MS"/>
        <family val="2"/>
        <scheme val="minor"/>
      </rPr>
      <t>"</t>
    </r>
  </si>
  <si>
    <t>Hiển thị kết quả tìm kiếm ở danh sách lưới</t>
  </si>
  <si>
    <r>
      <t>6. Nhấn vào button "</t>
    </r>
    <r>
      <rPr>
        <b/>
        <sz val="11"/>
        <color theme="4" tint="-0.249977111117893"/>
        <rFont val="Trebuchet MS"/>
        <family val="2"/>
        <scheme val="minor"/>
      </rPr>
      <t>Chỉnh sửa</t>
    </r>
    <r>
      <rPr>
        <sz val="11"/>
        <color theme="1"/>
        <rFont val="Trebuchet MS"/>
        <family val="2"/>
        <scheme val="minor"/>
      </rPr>
      <t>"</t>
    </r>
  </si>
  <si>
    <t>Hiển thị popup thông tin BSX, dữ liệu trùng khớp với data đã thêm mới</t>
  </si>
  <si>
    <r>
      <t xml:space="preserve">Xác minh thêm BSX </t>
    </r>
    <r>
      <rPr>
        <sz val="11"/>
        <color rgb="FFFF0000"/>
        <rFont val="Trebuchet MS"/>
        <family val="2"/>
        <scheme val="minor"/>
      </rPr>
      <t xml:space="preserve">thành công </t>
    </r>
    <r>
      <rPr>
        <sz val="11"/>
        <color theme="1"/>
        <rFont val="Trebuchet MS"/>
        <family val="2"/>
        <scheme val="minor"/>
      </rPr>
      <t xml:space="preserve"> 
-</t>
    </r>
    <r>
      <rPr>
        <sz val="11"/>
        <rFont val="Trebuchet MS"/>
        <family val="2"/>
        <scheme val="minor"/>
      </rPr>
      <t xml:space="preserve"> </t>
    </r>
    <r>
      <rPr>
        <b/>
        <sz val="11"/>
        <rFont val="Trebuchet MS"/>
        <family val="2"/>
        <scheme val="minor"/>
      </rPr>
      <t>Nhập đầy đủ thuộc tính bắt buộc</t>
    </r>
  </si>
  <si>
    <t>Dữ liệu Biển số xe, chỉ có thông tin trường bắt buộc:
+ Biển số xe *: 55N220923</t>
  </si>
  <si>
    <t xml:space="preserve"> + Biển số xe *: 55N220923</t>
  </si>
  <si>
    <t>Hiển thị kết quả BSX đã thêm mới ở danh sách lưới</t>
  </si>
  <si>
    <r>
      <t xml:space="preserve">Xác minh thêm BSX </t>
    </r>
    <r>
      <rPr>
        <sz val="11"/>
        <color rgb="FFFF0000"/>
        <rFont val="Trebuchet MS"/>
        <family val="2"/>
        <scheme val="minor"/>
      </rPr>
      <t>không thành công</t>
    </r>
    <r>
      <rPr>
        <sz val="11"/>
        <color theme="1"/>
        <rFont val="Trebuchet MS"/>
        <family val="2"/>
        <scheme val="minor"/>
      </rPr>
      <t xml:space="preserve">
- </t>
    </r>
    <r>
      <rPr>
        <b/>
        <sz val="11"/>
        <rFont val="Trebuchet MS"/>
        <family val="2"/>
        <scheme val="minor"/>
      </rPr>
      <t>Thêm BSX đã có trong hệ thống</t>
    </r>
  </si>
  <si>
    <t>Dữ liệu Biển số xe:
+ Biển số xe *: 55N220923</t>
  </si>
  <si>
    <t>3. Thêm mới 1 BSX có thông tin Biển số xe: 55N220923</t>
  </si>
  <si>
    <r>
      <t>Đóng popup, hiển thị thông báo "</t>
    </r>
    <r>
      <rPr>
        <b/>
        <sz val="11"/>
        <color rgb="FFFF0000"/>
        <rFont val="Trebuchet MS"/>
        <family val="2"/>
        <scheme val="minor"/>
      </rPr>
      <t>Biển số xe đã tồn tạo trong hệ thống</t>
    </r>
    <r>
      <rPr>
        <sz val="11"/>
        <color theme="1"/>
        <rFont val="Trebuchet MS"/>
        <family val="2"/>
        <scheme val="minor"/>
      </rPr>
      <t>"</t>
    </r>
  </si>
  <si>
    <t xml:space="preserve"> + Biển số xe: 55N220923</t>
  </si>
  <si>
    <t>Chỉ hiển thị 1 kết quả Tìm kiếm ở danh sách lưới</t>
  </si>
  <si>
    <r>
      <t xml:space="preserve">Xác minh thêm BSX </t>
    </r>
    <r>
      <rPr>
        <sz val="11"/>
        <color rgb="FFFF0000"/>
        <rFont val="Trebuchet MS"/>
        <family val="2"/>
        <scheme val="minor"/>
      </rPr>
      <t>không thành công</t>
    </r>
    <r>
      <rPr>
        <sz val="11"/>
        <color theme="1"/>
        <rFont val="Trebuchet MS"/>
        <family val="2"/>
        <scheme val="minor"/>
      </rPr>
      <t xml:space="preserve">
- </t>
    </r>
    <r>
      <rPr>
        <b/>
        <sz val="11"/>
        <rFont val="Trebuchet MS"/>
        <family val="2"/>
        <scheme val="minor"/>
      </rPr>
      <t>Bỏ trống trường bắt buộc (Biển số xe)</t>
    </r>
  </si>
  <si>
    <t>Dữ liệu Biển số xe:
+ Loại xe: Honda
+ Màu xe: Trắng
+ Chủ sở hữu: Nguyễn Văn B
+ Số khung: 5682L45
+ Số máy: 320T23
+ Hãng sản xuất: Honda
+ Chủng loại: Loại1
+ Năm sản xuất: 2016</t>
  </si>
  <si>
    <r>
      <t>Button "</t>
    </r>
    <r>
      <rPr>
        <b/>
        <sz val="11"/>
        <color theme="4" tint="-0.499984740745262"/>
        <rFont val="Trebuchet MS"/>
        <family val="2"/>
        <scheme val="minor"/>
      </rPr>
      <t>Thêm mới</t>
    </r>
    <r>
      <rPr>
        <sz val="11"/>
        <color theme="1"/>
        <rFont val="Trebuchet MS"/>
        <family val="2"/>
        <scheme val="minor"/>
      </rPr>
      <t xml:space="preserve">" </t>
    </r>
    <r>
      <rPr>
        <b/>
        <sz val="11"/>
        <color rgb="FFFF0000"/>
        <rFont val="Trebuchet MS"/>
        <family val="2"/>
        <scheme val="minor"/>
      </rPr>
      <t>bị ẩn</t>
    </r>
  </si>
  <si>
    <r>
      <t xml:space="preserve">Xác minh thêm BSX </t>
    </r>
    <r>
      <rPr>
        <sz val="11"/>
        <color rgb="FFFF0000"/>
        <rFont val="Trebuchet MS"/>
        <family val="2"/>
        <scheme val="minor"/>
      </rPr>
      <t>không thành công</t>
    </r>
    <r>
      <rPr>
        <sz val="11"/>
        <color theme="1"/>
        <rFont val="Trebuchet MS"/>
        <family val="2"/>
        <scheme val="minor"/>
      </rPr>
      <t xml:space="preserve">
- </t>
    </r>
    <r>
      <rPr>
        <b/>
        <sz val="11"/>
        <rFont val="Trebuchet MS"/>
        <family val="2"/>
        <scheme val="minor"/>
      </rPr>
      <t>Nhập khoảnh trắng (Biển số xe)</t>
    </r>
  </si>
  <si>
    <t>case bổ sung</t>
  </si>
  <si>
    <t>Dữ liệu Biển số xe:
+ Biển số xe: 
+ Loại xe: Honda
+ Màu xe: Trắng
+ Chủ sở hữu: Nguyễn Văn B
+ Số khung: 5682L45
+ Số máy: 320T23
+ Hãng sản xuất: Honda
+ Chủng loại: Loại1
+ Năm sản xuất: 2016</t>
  </si>
  <si>
    <r>
      <t>Thông báo "</t>
    </r>
    <r>
      <rPr>
        <b/>
        <sz val="11"/>
        <color rgb="FFFF0000"/>
        <rFont val="Trebuchet MS"/>
        <family val="2"/>
        <scheme val="minor"/>
      </rPr>
      <t>Biển số không được để trống hoặc chỉ chứa khoảng trắng</t>
    </r>
    <r>
      <rPr>
        <sz val="11"/>
        <color theme="1"/>
        <rFont val="Trebuchet MS"/>
        <family val="2"/>
        <scheme val="minor"/>
      </rPr>
      <t>"</t>
    </r>
  </si>
  <si>
    <r>
      <t xml:space="preserve">Kiểm thử chức năng </t>
    </r>
    <r>
      <rPr>
        <sz val="11"/>
        <color rgb="FFFF0000"/>
        <rFont val="Trebuchet MS"/>
        <family val="2"/>
        <scheme val="minor"/>
      </rPr>
      <t>Chỉnh sửa</t>
    </r>
    <r>
      <rPr>
        <sz val="11"/>
        <color theme="1"/>
        <rFont val="Trebuchet MS"/>
        <family val="2"/>
        <scheme val="minor"/>
      </rPr>
      <t xml:space="preserve"> BSX
 - Nhận dạng Biển số xe</t>
    </r>
  </si>
  <si>
    <r>
      <t xml:space="preserve">Xác minh chỉnh sửa BSX </t>
    </r>
    <r>
      <rPr>
        <sz val="11"/>
        <color rgb="FFFF0000"/>
        <rFont val="Trebuchet MS"/>
        <family val="2"/>
        <scheme val="minor"/>
      </rPr>
      <t>thành công</t>
    </r>
  </si>
  <si>
    <t>1. Nhập thông tin BSX đã thêm vào tab Tìm kiếm và nhấn Tìm kiếm</t>
  </si>
  <si>
    <t xml:space="preserve"> + Biển số xe: 55N555555</t>
  </si>
  <si>
    <r>
      <t>2. Nhấn vào button "</t>
    </r>
    <r>
      <rPr>
        <b/>
        <sz val="11"/>
        <color theme="4" tint="-0.249977111117893"/>
        <rFont val="Trebuchet MS"/>
        <family val="2"/>
        <scheme val="minor"/>
      </rPr>
      <t>Chỉnh sửa</t>
    </r>
    <r>
      <rPr>
        <sz val="11"/>
        <color theme="1"/>
        <rFont val="Trebuchet MS"/>
        <family val="2"/>
        <scheme val="minor"/>
      </rPr>
      <t>"</t>
    </r>
  </si>
  <si>
    <t>Hiển thị popup cho phép chỉnh sửa BSX</t>
  </si>
  <si>
    <t>3. Nhập thông tin Biển số xe chỉnh sửa</t>
  </si>
  <si>
    <t>Dữ liệu Biển số xe:
+ Loại xe: Honda
+ Màu xe: Trắng
+ Chủ sở hữu: Nguyễn Văn A
+ Số khung: 5682L45
+ Số máy: 320T23
+ Hãng sản xuất: Honda
+ Chủng loại: Loại1
+ Năm sản xuất: 2016</t>
  </si>
  <si>
    <t>Cho phép nhập thông tin chỉnh sửa</t>
  </si>
  <si>
    <t>3. Thêm mới 1 BSX có thông tin Biển số xe: 55N555555</t>
  </si>
  <si>
    <r>
      <t>4. Nhấn vào button "</t>
    </r>
    <r>
      <rPr>
        <b/>
        <sz val="11"/>
        <color theme="4" tint="-0.249977111117893"/>
        <rFont val="Trebuchet MS"/>
        <family val="2"/>
        <scheme val="minor"/>
      </rPr>
      <t>Cập nhật</t>
    </r>
    <r>
      <rPr>
        <sz val="11"/>
        <color theme="1"/>
        <rFont val="Trebuchet MS"/>
        <family val="2"/>
        <scheme val="minor"/>
      </rPr>
      <t>"</t>
    </r>
  </si>
  <si>
    <r>
      <t>Đóng popup, hiển thị thông báo "</t>
    </r>
    <r>
      <rPr>
        <b/>
        <sz val="11"/>
        <color rgb="FFFF0000"/>
        <rFont val="Trebuchet MS"/>
        <family val="2"/>
        <scheme val="minor"/>
      </rPr>
      <t>Cập nhật thành công</t>
    </r>
    <r>
      <rPr>
        <sz val="11"/>
        <color theme="1"/>
        <rFont val="Trebuchet MS"/>
        <family val="2"/>
        <scheme val="minor"/>
      </rPr>
      <t>"</t>
    </r>
  </si>
  <si>
    <t xml:space="preserve">  + Biển số xe *: 55N555555</t>
  </si>
  <si>
    <t>Hiển thị popup thông tin BSX, dữ liệu trùng khớp với data đã chỉnh sửa</t>
  </si>
  <si>
    <r>
      <t xml:space="preserve">Kiểm thử chức năng </t>
    </r>
    <r>
      <rPr>
        <sz val="11"/>
        <color rgb="FFFF0000"/>
        <rFont val="Trebuchet MS"/>
        <family val="2"/>
        <scheme val="minor"/>
      </rPr>
      <t>Xóa</t>
    </r>
    <r>
      <rPr>
        <sz val="11"/>
        <color theme="1"/>
        <rFont val="Trebuchet MS"/>
        <family val="2"/>
        <scheme val="minor"/>
      </rPr>
      <t xml:space="preserve"> BSX
 - Nhận dạng Biển số xe</t>
    </r>
  </si>
  <si>
    <r>
      <t xml:space="preserve">Xác minh xóa BSX </t>
    </r>
    <r>
      <rPr>
        <sz val="11"/>
        <color rgb="FFFF0000"/>
        <rFont val="Trebuchet MS"/>
        <family val="2"/>
        <scheme val="minor"/>
      </rPr>
      <t>thành công</t>
    </r>
  </si>
  <si>
    <t>2. Check vào checkbox kết quả tìm được trên danh sách lưới</t>
  </si>
  <si>
    <r>
      <t>3. Nhấn vào button "</t>
    </r>
    <r>
      <rPr>
        <b/>
        <sz val="11"/>
        <color theme="4" tint="-0.249977111117893"/>
        <rFont val="Trebuchet MS"/>
        <family val="2"/>
        <scheme val="minor"/>
      </rPr>
      <t>Xóa những mục đã chọn(1)</t>
    </r>
    <r>
      <rPr>
        <sz val="11"/>
        <color theme="1"/>
        <rFont val="Trebuchet MS"/>
        <family val="2"/>
        <scheme val="minor"/>
      </rPr>
      <t>"</t>
    </r>
  </si>
  <si>
    <t>Hiển thị popup Xác nhận Xóa</t>
  </si>
  <si>
    <r>
      <t>4. Nhấn vào button "</t>
    </r>
    <r>
      <rPr>
        <b/>
        <sz val="11"/>
        <color theme="4" tint="-0.249977111117893"/>
        <rFont val="Trebuchet MS"/>
        <family val="2"/>
        <scheme val="minor"/>
      </rPr>
      <t>Xác nhận</t>
    </r>
    <r>
      <rPr>
        <sz val="11"/>
        <color theme="1"/>
        <rFont val="Trebuchet MS"/>
        <family val="2"/>
        <scheme val="minor"/>
      </rPr>
      <t>"</t>
    </r>
  </si>
  <si>
    <r>
      <t>Đóng popup, hiển thị thông báo "</t>
    </r>
    <r>
      <rPr>
        <b/>
        <sz val="11"/>
        <color rgb="FFFF0000"/>
        <rFont val="Trebuchet MS"/>
        <family val="2"/>
        <scheme val="minor"/>
      </rPr>
      <t>Xóa thành công</t>
    </r>
    <r>
      <rPr>
        <sz val="11"/>
        <color theme="1"/>
        <rFont val="Trebuchet MS"/>
        <family val="2"/>
        <scheme val="minor"/>
      </rPr>
      <t>"</t>
    </r>
  </si>
  <si>
    <t xml:space="preserve">  + Biển số xe *: 55N220923</t>
  </si>
  <si>
    <r>
      <t>Hiển thị "</t>
    </r>
    <r>
      <rPr>
        <b/>
        <sz val="11"/>
        <color rgb="FFFF0000"/>
        <rFont val="Trebuchet MS"/>
        <family val="2"/>
        <scheme val="minor"/>
      </rPr>
      <t>Không tìm thấy dữ liệu</t>
    </r>
    <r>
      <rPr>
        <sz val="11"/>
        <color theme="1"/>
        <rFont val="Trebuchet MS"/>
        <family val="2"/>
        <scheme val="minor"/>
      </rPr>
      <t>" trên danh sách lưới</t>
    </r>
  </si>
  <si>
    <r>
      <t xml:space="preserve">Xác minh xóa BSX </t>
    </r>
    <r>
      <rPr>
        <sz val="11"/>
        <color rgb="FFFF0000"/>
        <rFont val="Trebuchet MS"/>
        <family val="2"/>
        <scheme val="minor"/>
      </rPr>
      <t>không thành công</t>
    </r>
  </si>
  <si>
    <r>
      <t>4. Nhấn vào button "</t>
    </r>
    <r>
      <rPr>
        <b/>
        <sz val="11"/>
        <color theme="4" tint="-0.249977111117893"/>
        <rFont val="Trebuchet MS"/>
        <family val="2"/>
        <scheme val="minor"/>
      </rPr>
      <t>Hủy</t>
    </r>
    <r>
      <rPr>
        <sz val="11"/>
        <color theme="1"/>
        <rFont val="Trebuchet MS"/>
        <family val="2"/>
        <scheme val="minor"/>
      </rPr>
      <t>"</t>
    </r>
  </si>
  <si>
    <t>Đóng popup</t>
  </si>
  <si>
    <t>Nhận dạng Biển số xe (Import BSX)</t>
  </si>
  <si>
    <r>
      <t xml:space="preserve">Xác minh tính chính xác và đáng tin cậy của chức năng </t>
    </r>
    <r>
      <rPr>
        <i/>
        <sz val="11"/>
        <color rgb="FFFF0000"/>
        <rFont val="Times New Roman"/>
        <family val="1"/>
      </rPr>
      <t>IMPORT</t>
    </r>
    <r>
      <rPr>
        <i/>
        <sz val="11"/>
        <rFont val="Times New Roman"/>
        <family val="1"/>
      </rPr>
      <t xml:space="preserve"> Biển số xe trong hệ thống
+ Dữ liệu import nhỏ  &lt; 20 data
+ Kiểm tra khả năng có thể import dữ liệu vào hệ thống</t>
    </r>
  </si>
  <si>
    <r>
      <t xml:space="preserve">Kiểm thử chức năng </t>
    </r>
    <r>
      <rPr>
        <sz val="12"/>
        <color rgb="FFFF0000"/>
        <rFont val="Trebuchet MS"/>
        <family val="2"/>
        <scheme val="minor"/>
      </rPr>
      <t xml:space="preserve">Import </t>
    </r>
    <r>
      <rPr>
        <sz val="12"/>
        <rFont val="Trebuchet MS"/>
        <family val="2"/>
        <scheme val="minor"/>
      </rPr>
      <t>BSX</t>
    </r>
    <r>
      <rPr>
        <sz val="12"/>
        <color theme="1"/>
        <rFont val="Trebuchet MS"/>
        <family val="2"/>
        <scheme val="minor"/>
      </rPr>
      <t xml:space="preserve">
- Nhận dạng Biển số xe</t>
    </r>
  </si>
  <si>
    <r>
      <t xml:space="preserve">Import dữ liệu </t>
    </r>
    <r>
      <rPr>
        <sz val="11"/>
        <color rgb="FFFF0000"/>
        <rFont val="Trebuchet MS"/>
        <family val="2"/>
        <scheme val="minor"/>
      </rPr>
      <t>thành công</t>
    </r>
  </si>
  <si>
    <t>1. Điều hướng đến trang Nhập liệu (tính năng Nhận dạng biển số xe)</t>
  </si>
  <si>
    <t>Hiển thị trang nhập liệu (Import)</t>
  </si>
  <si>
    <r>
      <t>2. Nhấn vào button "</t>
    </r>
    <r>
      <rPr>
        <b/>
        <sz val="11"/>
        <color theme="4" tint="-0.249977111117893"/>
        <rFont val="Trebuchet MS"/>
        <family val="2"/>
        <scheme val="minor"/>
      </rPr>
      <t>Chọn tập tin</t>
    </r>
    <r>
      <rPr>
        <sz val="11"/>
        <color theme="1"/>
        <rFont val="Trebuchet MS"/>
        <family val="2"/>
        <scheme val="minor"/>
      </rPr>
      <t>"</t>
    </r>
  </si>
  <si>
    <t>Hiển thị popup cho phép chọn Loại theo dõi</t>
  </si>
  <si>
    <t>3. Chọn Loại theo dõi</t>
  </si>
  <si>
    <t>Vietbando QC</t>
  </si>
  <si>
    <t>Hiển thị loại theo dõi đã chọn trên textbox</t>
  </si>
  <si>
    <t>Hiển thị popup hệ thống, cho phép chọn file được lưu trên hệ thống</t>
  </si>
  <si>
    <t>5. Tiến hành chọn file và tải file đã chọn lên hệ thống</t>
  </si>
  <si>
    <t xml:space="preserve">Tập tin mẫu </t>
  </si>
  <si>
    <t>File được tải lên thành công</t>
  </si>
  <si>
    <r>
      <t>6. Nhấn vào button "</t>
    </r>
    <r>
      <rPr>
        <b/>
        <sz val="11"/>
        <color theme="4" tint="-0.249977111117893"/>
        <rFont val="Trebuchet MS"/>
        <family val="2"/>
        <scheme val="minor"/>
      </rPr>
      <t>Bắt đầu</t>
    </r>
    <r>
      <rPr>
        <sz val="11"/>
        <color theme="1"/>
        <rFont val="Trebuchet MS"/>
        <family val="2"/>
        <scheme val="minor"/>
      </rPr>
      <t>"</t>
    </r>
  </si>
  <si>
    <r>
      <t>Hệ thống tiến hành import file đã được tải -&gt; Trạng thái chuyển sang "</t>
    </r>
    <r>
      <rPr>
        <b/>
        <sz val="11"/>
        <color theme="9" tint="-0.249977111117893"/>
        <rFont val="Trebuchet MS"/>
        <family val="2"/>
        <scheme val="minor"/>
      </rPr>
      <t>Đã xong</t>
    </r>
    <r>
      <rPr>
        <sz val="11"/>
        <color theme="1"/>
        <rFont val="Trebuchet MS"/>
        <family val="2"/>
        <scheme val="minor"/>
      </rPr>
      <t>"</t>
    </r>
  </si>
  <si>
    <t>7. Điều hướng đến trang Thư viện (tính năng Nhận dạng biển số xe)</t>
  </si>
  <si>
    <t>Hiển thị trang thư viện (danh sách lưới)</t>
  </si>
  <si>
    <t>8. Kiểm tra dữ liệu trên danh sách lưới</t>
  </si>
  <si>
    <t>Hiển thị dòng dữ liệu đầu tiên với thông tin
- Biển số xe là Biển số xe trong file tập tin mẫu</t>
  </si>
  <si>
    <t>9. Xóa dữ liệu đã import</t>
  </si>
  <si>
    <r>
      <t xml:space="preserve">Import dữ liệu </t>
    </r>
    <r>
      <rPr>
        <sz val="11"/>
        <color rgb="FFFF0000"/>
        <rFont val="Trebuchet MS"/>
        <family val="2"/>
        <scheme val="minor"/>
      </rPr>
      <t>không thành công</t>
    </r>
    <r>
      <rPr>
        <sz val="11"/>
        <color theme="1"/>
        <rFont val="Trebuchet MS"/>
        <family val="2"/>
        <scheme val="minor"/>
      </rPr>
      <t xml:space="preserve">
- Bỏ trống trường bắt buộc (Biển số xe)</t>
    </r>
  </si>
  <si>
    <t>Tập tin mẫu 
(Dữ liệu không có thông tin biển số xe)</t>
  </si>
  <si>
    <r>
      <t>Hệ thống tiến hành import file đã được tải -&gt; Trạng thái chuyển sang "</t>
    </r>
    <r>
      <rPr>
        <b/>
        <sz val="11"/>
        <color theme="9" tint="-0.249977111117893"/>
        <rFont val="Trebuchet MS"/>
        <family val="2"/>
        <scheme val="minor"/>
      </rPr>
      <t>Thất bại</t>
    </r>
    <r>
      <rPr>
        <sz val="11"/>
        <color theme="1"/>
        <rFont val="Trebuchet MS"/>
        <family val="2"/>
        <scheme val="minor"/>
      </rPr>
      <t>"</t>
    </r>
  </si>
  <si>
    <t>F</t>
  </si>
  <si>
    <t>Trạng thái hiển thị "thành công"</t>
  </si>
  <si>
    <t>Trên danh sách lưới không hiển thị dữ liệu đã import</t>
  </si>
  <si>
    <r>
      <t xml:space="preserve">Import dữ liệu </t>
    </r>
    <r>
      <rPr>
        <sz val="11"/>
        <color rgb="FFFF0000"/>
        <rFont val="Trebuchet MS"/>
        <family val="2"/>
        <scheme val="minor"/>
      </rPr>
      <t>không thành công</t>
    </r>
    <r>
      <rPr>
        <sz val="11"/>
        <color theme="1"/>
        <rFont val="Trebuchet MS"/>
        <family val="2"/>
        <scheme val="minor"/>
      </rPr>
      <t xml:space="preserve">
- Dữ liệu không hợp lệ (Biển số xe chứa ký tự đặc biệt)</t>
    </r>
  </si>
  <si>
    <t>Tập tin mẫu 
(Dữ liệu không hợp lệ - Biển số xe chứa ký tự đặc biệt)</t>
  </si>
  <si>
    <r>
      <t xml:space="preserve">Import dữ liệu </t>
    </r>
    <r>
      <rPr>
        <sz val="11"/>
        <color rgb="FFFF0000"/>
        <rFont val="Trebuchet MS"/>
        <family val="2"/>
        <scheme val="minor"/>
      </rPr>
      <t>không thành công</t>
    </r>
    <r>
      <rPr>
        <sz val="11"/>
        <color theme="1"/>
        <rFont val="Trebuchet MS"/>
        <family val="2"/>
        <scheme val="minor"/>
      </rPr>
      <t xml:space="preserve">
- Dữ liệu không hợp lệ (Biển số trùng)</t>
    </r>
  </si>
  <si>
    <t>Tập tin mẫu 
(Dữ liệu không hợp lệ - Biển số xe trùng)</t>
  </si>
  <si>
    <r>
      <t xml:space="preserve">Import dữ liệu </t>
    </r>
    <r>
      <rPr>
        <sz val="11"/>
        <color rgb="FFFF0000"/>
        <rFont val="Trebuchet MS"/>
        <family val="2"/>
        <scheme val="minor"/>
      </rPr>
      <t>không thành công</t>
    </r>
    <r>
      <rPr>
        <sz val="11"/>
        <color theme="1"/>
        <rFont val="Trebuchet MS"/>
        <family val="2"/>
        <scheme val="minor"/>
      </rPr>
      <t xml:space="preserve">
- File khác định dạng Excel</t>
    </r>
  </si>
  <si>
    <t>Tập tin mẫu 
(file không hợp lệ - định dạng: mp3, pdf,...)</t>
  </si>
  <si>
    <t>File không hợp lệ không được tải lên</t>
  </si>
  <si>
    <r>
      <t xml:space="preserve">Xác minh tính chính xác và đáng tin cậy của chức năng </t>
    </r>
    <r>
      <rPr>
        <i/>
        <sz val="11"/>
        <color rgb="FFFF0000"/>
        <rFont val="Times New Roman"/>
        <family val="1"/>
      </rPr>
      <t>TÌM KIẾM</t>
    </r>
    <r>
      <rPr>
        <i/>
        <sz val="11"/>
        <rFont val="Times New Roman"/>
        <family val="1"/>
      </rPr>
      <t xml:space="preserve"> Biển số xe trong hệ thống
+ Kiểm tra khả năng có thể Tìm kiếm BSX đã có trong hệ thống</t>
    </r>
  </si>
  <si>
    <r>
      <t xml:space="preserve">Xác minh tìm kiếm BSX thành công - </t>
    </r>
    <r>
      <rPr>
        <sz val="11"/>
        <color rgb="FFFF0000"/>
        <rFont val="Trebuchet MS"/>
        <family val="2"/>
        <scheme val="minor"/>
      </rPr>
      <t>Search Biển số xe</t>
    </r>
  </si>
  <si>
    <t>1. Nhập thông tin BSX đã thêm vào tab Tìm kiếm</t>
  </si>
  <si>
    <t>3. Thêm mới 1 BSX có thông tin Biển số xe: 55N230923</t>
  </si>
  <si>
    <r>
      <t>3. Nhấn vào button "</t>
    </r>
    <r>
      <rPr>
        <b/>
        <sz val="11"/>
        <color theme="4" tint="-0.249977111117893"/>
        <rFont val="Trebuchet MS"/>
        <family val="2"/>
        <scheme val="minor"/>
      </rPr>
      <t>Xem chi tiếc</t>
    </r>
    <r>
      <rPr>
        <sz val="11"/>
        <color theme="1"/>
        <rFont val="Trebuchet MS"/>
        <family val="2"/>
        <scheme val="minor"/>
      </rPr>
      <t>" ở kết quả đầu tiên</t>
    </r>
  </si>
  <si>
    <t>Xác minh thông tin chi tiếc BSX đã thêm chính xác có Biển số xe đã tìm kiếm</t>
  </si>
  <si>
    <r>
      <t xml:space="preserve">Xác minh tìm kiếm BSX thành công - </t>
    </r>
    <r>
      <rPr>
        <sz val="11"/>
        <color rgb="FFFF0000"/>
        <rFont val="Trebuchet MS"/>
        <family val="2"/>
        <scheme val="minor"/>
      </rPr>
      <t>Search Loại xe</t>
    </r>
  </si>
  <si>
    <t xml:space="preserve"> + Loại xe: Honda</t>
  </si>
  <si>
    <t>3. Kiểm tra cột Loại xe trên danh sách lưới</t>
  </si>
  <si>
    <t>Không có kết quả khác ngoài: Loại xe: Honda</t>
  </si>
  <si>
    <t>3. Thêm mới 1 BSX có thông tin Loại xe: Honda</t>
  </si>
  <si>
    <r>
      <t>4. Nhấn vào button "</t>
    </r>
    <r>
      <rPr>
        <b/>
        <sz val="11"/>
        <color theme="4" tint="-0.249977111117893"/>
        <rFont val="Trebuchet MS"/>
        <family val="2"/>
        <scheme val="minor"/>
      </rPr>
      <t>Xem chi tiếc</t>
    </r>
    <r>
      <rPr>
        <sz val="11"/>
        <color theme="1"/>
        <rFont val="Trebuchet MS"/>
        <family val="2"/>
        <scheme val="minor"/>
      </rPr>
      <t>" ở kết quả đầu tiên</t>
    </r>
  </si>
  <si>
    <t>Xác minh thông tin chi tiếc BSX đã thêm chính xác có Loại xe đã tìm kiếm</t>
  </si>
  <si>
    <r>
      <t xml:space="preserve">Xác minh tìm kiếm BSX thành công - </t>
    </r>
    <r>
      <rPr>
        <sz val="11"/>
        <color rgb="FFFF0000"/>
        <rFont val="Trebuchet MS"/>
        <family val="2"/>
        <scheme val="minor"/>
      </rPr>
      <t>Search Màu xe</t>
    </r>
  </si>
  <si>
    <t xml:space="preserve"> + Màu xe: Màu đỏ</t>
  </si>
  <si>
    <t>3. Kiểm tra cột Màu xe trên danh sách lưới</t>
  </si>
  <si>
    <t>Không có kết quả khác ngoài: Màu xe: Màu đỏ</t>
  </si>
  <si>
    <t>3. Thêm mới 1 BSX có thông tin Màu xe: Màu đỏ</t>
  </si>
  <si>
    <t>Xác minh thông tin chi tiếc BSX đã thêm chính xác có Màu xe đã tìm kiếm</t>
  </si>
  <si>
    <r>
      <t xml:space="preserve">Xác minh tìm kiếm BSX thành công - </t>
    </r>
    <r>
      <rPr>
        <sz val="11"/>
        <color rgb="FFFF0000"/>
        <rFont val="Trebuchet MS"/>
        <family val="2"/>
        <scheme val="minor"/>
      </rPr>
      <t>Search Chủ sở hữu</t>
    </r>
  </si>
  <si>
    <t xml:space="preserve"> + Chủ sở hữu: Nguyễn Thị Ánh Vân</t>
  </si>
  <si>
    <t>3. Kiểm tra cột Chủ sở hữu trên danh sách lưới</t>
  </si>
  <si>
    <t>Không có kết quả khác ngoài: Chủ sở hữu: Nguyễn Thị Ánh Vân</t>
  </si>
  <si>
    <t>3. Thêm mới 1 BSX có thông tin Chủ sở hữu: Nguyễn Thị Ánh Vân</t>
  </si>
  <si>
    <t>Xác minh thông tin chi tiếc BSX đã thêm chính xác có Chủ sở hữu đã tìm kiếm</t>
  </si>
  <si>
    <r>
      <t xml:space="preserve">Xác minh tìm kiếm BSX thành công - </t>
    </r>
    <r>
      <rPr>
        <sz val="11"/>
        <color rgb="FFFF0000"/>
        <rFont val="Trebuchet MS"/>
        <family val="2"/>
        <scheme val="minor"/>
      </rPr>
      <t>Search kết hợp</t>
    </r>
  </si>
  <si>
    <t xml:space="preserve"> + Màu xe: Màu đỏ
 + Loại xe: Honda</t>
  </si>
  <si>
    <t>3. Kiểm tra cột đồng thời 2 cột: Loại xe và Màu xe trên danh sách lưới</t>
  </si>
  <si>
    <t>Cột màu xe: Màu đỏ, Cột Loại xe: Honda</t>
  </si>
  <si>
    <t>3. Thêm mới 1 BSX có thông tin Màu xe: Màu đỏ, Loại xe: Honda</t>
  </si>
  <si>
    <t>Xác minh popup chi tiếc BSX thông tin : Loại xe: Honda, Màu xe: Màu đỏ</t>
  </si>
  <si>
    <t>Nhận dạng Biển số xe (Phát hiện)</t>
  </si>
  <si>
    <r>
      <t xml:space="preserve">Xác minh tính chính xác và đáng tin cậy của chức năng </t>
    </r>
    <r>
      <rPr>
        <i/>
        <sz val="11"/>
        <color rgb="FFFF575B"/>
        <rFont val="Times New Roman"/>
        <family val="1"/>
      </rPr>
      <t>PHÁT HIỆN SỰ KIỆN</t>
    </r>
    <r>
      <rPr>
        <i/>
        <sz val="11"/>
        <rFont val="Times New Roman"/>
        <family val="1"/>
      </rPr>
      <t xml:space="preserve"> Biển số xe trong hệ thống
+ Kiểm tra khả năng có thể nhận thông báo phát hiện BSX
+ Verify dữ liệu phát hiện sự kiện BSX trên danh sách lưới</t>
    </r>
  </si>
  <si>
    <r>
      <t xml:space="preserve">Kiểm thử chức năng </t>
    </r>
    <r>
      <rPr>
        <sz val="11"/>
        <color rgb="FFFF0000"/>
        <rFont val="Trebuchet MS"/>
        <family val="2"/>
        <scheme val="minor"/>
      </rPr>
      <t>Phát hiện sự kiện</t>
    </r>
    <r>
      <rPr>
        <sz val="11"/>
        <color theme="1"/>
        <rFont val="Trebuchet MS"/>
        <family val="2"/>
        <scheme val="minor"/>
      </rPr>
      <t xml:space="preserve"> BSX
 - Sự kiện </t>
    </r>
  </si>
  <si>
    <t>Kiểm tra khả năng có thể nhận thông báo phát hiện BSX - trang Sự kiện</t>
  </si>
  <si>
    <t>Chuẩn bị sẵn BSX ở tab thư viện
- Điều kiện còn hạn sử dụng &amp; đã bật theo dõi
- EX: 92N174065, 123123</t>
  </si>
  <si>
    <t>1. Bắn giả lập phát hiện BSX vào hệ thống</t>
  </si>
  <si>
    <t>92N174065, 123123</t>
  </si>
  <si>
    <t>Bắn giả lập thành công</t>
  </si>
  <si>
    <t>2. Kiểm tra thông báo phát hiện sự kiện BSX</t>
  </si>
  <si>
    <r>
      <t>Nhận được thông báo "</t>
    </r>
    <r>
      <rPr>
        <sz val="11"/>
        <color theme="9" tint="-0.249977111117893"/>
        <rFont val="Trebuchet MS"/>
        <family val="2"/>
        <scheme val="minor"/>
      </rPr>
      <t>Sự kiện mới: Biển số: {</t>
    </r>
    <r>
      <rPr>
        <sz val="11"/>
        <color rgb="FFFF0000"/>
        <rFont val="Trebuchet MS"/>
        <family val="2"/>
        <scheme val="minor"/>
      </rPr>
      <t>bien_so</t>
    </r>
    <r>
      <rPr>
        <sz val="11"/>
        <color theme="9" tint="-0.249977111117893"/>
        <rFont val="Trebuchet MS"/>
        <family val="2"/>
        <scheme val="minor"/>
      </rPr>
      <t>}</t>
    </r>
    <r>
      <rPr>
        <sz val="11"/>
        <color theme="1"/>
        <rFont val="Trebuchet MS"/>
        <family val="2"/>
        <scheme val="minor"/>
      </rPr>
      <t>"</t>
    </r>
  </si>
  <si>
    <t>2. Điều hướng đến trang Sự kiện</t>
  </si>
  <si>
    <t>Verify dữ liệu phát hiện sự kiện BSX trên danh sách lưới - trang Sự kiện</t>
  </si>
  <si>
    <t>2. Nhập dữ liệu BSX đã bắn giả lập vào tab Tìm kiếm</t>
  </si>
  <si>
    <t>Cho phép nhập dữ liệu tìm kiếm</t>
  </si>
  <si>
    <t>3. Kiểm tra dữ liệu được tìm thấy trên danh sách lưới</t>
  </si>
  <si>
    <t>Dữ liệu đã bắn giả lập phát hiện trên danh sách lưới</t>
  </si>
  <si>
    <t>Nhận dạng Gương mặt (Thêm, Xóa, Sửa)</t>
  </si>
  <si>
    <r>
      <t xml:space="preserve">Xác minh tính chính xác và đáng tin cậy của chức năng </t>
    </r>
    <r>
      <rPr>
        <i/>
        <sz val="11"/>
        <color rgb="FFFF575B"/>
        <rFont val="Times New Roman"/>
        <family val="1"/>
      </rPr>
      <t>THÊM/XÓA/SỬA</t>
    </r>
    <r>
      <rPr>
        <i/>
        <sz val="11"/>
        <rFont val="Times New Roman"/>
        <family val="1"/>
      </rPr>
      <t xml:space="preserve"> Công dân trong hệ thống
+ Kiểm tra khả năng có thể thêm Công dân vào hệ thống
+ Đảm bảo rằng thông tin Họ và tên, CMND/CCCD/Hộ chiếu, Hình ảnh... đều được lưu trữ đúng đắn
+ Xác minh tính năng kiểm tra trùng lặp gương mặt đã tồn tại trong hệ thống
+ Kiểm tra khả năng sửa đổi thông tin của một công dân đã tồn tại trong hệ thống
+ Kiểm tra khả năng xóa thông tin công dân từ hệ thống</t>
    </r>
  </si>
  <si>
    <r>
      <t xml:space="preserve">Kiểm thử chức năng </t>
    </r>
    <r>
      <rPr>
        <b/>
        <sz val="12"/>
        <color rgb="FFFF0000"/>
        <rFont val="Trebuchet MS"/>
        <family val="2"/>
        <scheme val="minor"/>
      </rPr>
      <t>Thêm</t>
    </r>
    <r>
      <rPr>
        <sz val="12"/>
        <color theme="1"/>
        <rFont val="Trebuchet MS"/>
        <family val="2"/>
        <scheme val="minor"/>
      </rPr>
      <t xml:space="preserve"> Công dân
- Nhận dạng Gương mặt</t>
    </r>
  </si>
  <si>
    <r>
      <t xml:space="preserve">Xác minh thêm Công dân </t>
    </r>
    <r>
      <rPr>
        <sz val="11"/>
        <color rgb="FFFF0000"/>
        <rFont val="Trebuchet MS"/>
        <family val="2"/>
        <scheme val="minor"/>
      </rPr>
      <t xml:space="preserve">thành công  </t>
    </r>
    <r>
      <rPr>
        <sz val="11"/>
        <color theme="1"/>
        <rFont val="Trebuchet MS"/>
        <family val="2"/>
        <scheme val="minor"/>
      </rPr>
      <t xml:space="preserve">
-</t>
    </r>
    <r>
      <rPr>
        <sz val="11"/>
        <rFont val="Trebuchet MS"/>
        <family val="2"/>
        <scheme val="minor"/>
      </rPr>
      <t xml:space="preserve"> </t>
    </r>
    <r>
      <rPr>
        <b/>
        <sz val="11"/>
        <rFont val="Trebuchet MS"/>
        <family val="2"/>
        <scheme val="minor"/>
      </rPr>
      <t>Nhập đầy đủ toàn bộ thuộc tính</t>
    </r>
  </si>
  <si>
    <t>Hiển thị popup cho phép thêm mới công dân</t>
  </si>
  <si>
    <t>Xóa dữ liệu Công dân đã thêm</t>
  </si>
  <si>
    <t>2. Nhập thông tin Công dân</t>
  </si>
  <si>
    <t xml:space="preserve">Dữ liệu Công dân, đầy đủ thuộc tính:
+ Họ và tên: Nguyễn Thiên Thanh
+ CMND/CCD/Hộ chiếu: 5232023
+ Giới tính: Nam
+ Tuổi: 33
+ Nhóm tuổi: 30 - 34
+ Dân tộc: Kinh
+ Tôn giáo: Không
+ Nguyên quán: Thành phố Đà Nằng
+ Quốc tịch: Ai Cập
+ Số điện thoại: 0983094767
+ Nghề nghiệp: Công nhân
+ Trình độ học vấn: Trung học cơ sở
+ Bí danh: Bí
+ Công ty: BiDo
+ Email: bi@gmail.com
+ Màu da: Da trắng
+ Nơi làm việc: Công ty may BI
+ Biệt danh: Bi
+ Vết sẹo/Hình xăm: Không có
+ Màu tóc: Tóc đen
+ Màu mắt: Mắt Nâu
+ Chiều cao: 170cm
+ Cân nặng: 50kg
+ Trạng thái: Khỏe mạnh
+ Ghi chú: Ghi chú Gương mặt Nguyễn Thiên Thanh
+ Ảnh Chính: anh.jpg
+ Nơi ĐK HKTT: Công viên Gia Định
+ Nơi ở hiện nay: giống nơi ĐK HKTT </t>
  </si>
  <si>
    <t>Hiển thị thông báo "Cannot read properties of undefined"</t>
  </si>
  <si>
    <t xml:space="preserve">4. Nhập thông tin Công dân đã thêm vào tab Tìm kiếm </t>
  </si>
  <si>
    <t>Họ và tên: Nguyễn Thiên Thanh</t>
  </si>
  <si>
    <t>Hiển thị popup thông tin Công dân, dữ liệu trùng khớp với data đã thêm mới</t>
  </si>
  <si>
    <r>
      <t>Xác minh thêm Công dân</t>
    </r>
    <r>
      <rPr>
        <sz val="11"/>
        <color rgb="FFFF0000"/>
        <rFont val="Trebuchet MS"/>
        <family val="2"/>
        <scheme val="minor"/>
      </rPr>
      <t xml:space="preserve"> không thành công</t>
    </r>
    <r>
      <rPr>
        <sz val="11"/>
        <color theme="1"/>
        <rFont val="Trebuchet MS"/>
        <family val="2"/>
        <scheme val="minor"/>
      </rPr>
      <t xml:space="preserve">  
</t>
    </r>
    <r>
      <rPr>
        <b/>
        <sz val="11"/>
        <rFont val="Trebuchet MS"/>
        <family val="2"/>
        <scheme val="minor"/>
      </rPr>
      <t>- Nhập thuộc tính bắt buộc, không upload hình</t>
    </r>
  </si>
  <si>
    <t>CMND/CCD/Hộ chiếu: 5232023</t>
  </si>
  <si>
    <r>
      <t xml:space="preserve">Xác minh thêm Công dân </t>
    </r>
    <r>
      <rPr>
        <sz val="11"/>
        <color rgb="FFFF0000"/>
        <rFont val="Trebuchet MS"/>
        <family val="2"/>
        <scheme val="minor"/>
      </rPr>
      <t xml:space="preserve">không thành công  </t>
    </r>
    <r>
      <rPr>
        <sz val="11"/>
        <color theme="1"/>
        <rFont val="Trebuchet MS"/>
        <family val="2"/>
        <scheme val="minor"/>
      </rPr>
      <t xml:space="preserve">
</t>
    </r>
    <r>
      <rPr>
        <b/>
        <sz val="11"/>
        <rFont val="Trebuchet MS"/>
        <family val="2"/>
        <scheme val="minor"/>
      </rPr>
      <t>- Upload hình, không nhập thông tin</t>
    </r>
  </si>
  <si>
    <t>2. Upload hình ảnh</t>
  </si>
  <si>
    <t>Ảnh Chính: anh.jpg</t>
  </si>
  <si>
    <t>Cho phép Upload hình ảnh</t>
  </si>
  <si>
    <t>Button "Thêm mới" không bị ẩn</t>
  </si>
  <si>
    <r>
      <t xml:space="preserve">Xác minh thêm Công dân </t>
    </r>
    <r>
      <rPr>
        <sz val="11"/>
        <color rgb="FFFF0000"/>
        <rFont val="Trebuchet MS"/>
        <family val="2"/>
        <scheme val="minor"/>
      </rPr>
      <t xml:space="preserve">không thành công  </t>
    </r>
    <r>
      <rPr>
        <sz val="11"/>
        <color theme="1"/>
        <rFont val="Trebuchet MS"/>
        <family val="2"/>
        <scheme val="minor"/>
      </rPr>
      <t xml:space="preserve">
</t>
    </r>
    <r>
      <rPr>
        <b/>
        <sz val="11"/>
        <rFont val="Trebuchet MS"/>
        <family val="2"/>
        <scheme val="minor"/>
      </rPr>
      <t>- Upload hình, nhập thông tin bắt buộc với CCCD tồn tại</t>
    </r>
  </si>
  <si>
    <t>2. Upload hình ảnh, nhập thông tin đã tồn tại</t>
  </si>
  <si>
    <t>Ảnh Chính: anh.jpg
Nhập CMND/CCCD/Hộ chiếu: 3661561500</t>
  </si>
  <si>
    <t>Cho phép Upload hình ảnh, cho phép nhập thông tin</t>
  </si>
  <si>
    <r>
      <t>Thông báo "</t>
    </r>
    <r>
      <rPr>
        <sz val="11"/>
        <color rgb="FFFF0000"/>
        <rFont val="Trebuchet MS"/>
        <family val="2"/>
        <scheme val="minor"/>
      </rPr>
      <t>CMND / CCCD / Hộ chiếu đã tồn tại</t>
    </r>
    <r>
      <rPr>
        <sz val="11"/>
        <color theme="1"/>
        <rFont val="Trebuchet MS"/>
        <family val="2"/>
        <scheme val="minor"/>
      </rPr>
      <t xml:space="preserve"> " ở trường thông tin CMND/CCCD/Hộ chiếu</t>
    </r>
  </si>
  <si>
    <r>
      <t xml:space="preserve">Xác minh thêm Công dân </t>
    </r>
    <r>
      <rPr>
        <sz val="11"/>
        <color rgb="FFFF0000"/>
        <rFont val="Trebuchet MS"/>
        <family val="2"/>
        <scheme val="minor"/>
      </rPr>
      <t xml:space="preserve">không thành công  </t>
    </r>
    <r>
      <rPr>
        <sz val="11"/>
        <color theme="1"/>
        <rFont val="Trebuchet MS"/>
        <family val="2"/>
        <scheme val="minor"/>
      </rPr>
      <t xml:space="preserve">
</t>
    </r>
    <r>
      <rPr>
        <b/>
        <sz val="11"/>
        <rFont val="Trebuchet MS"/>
        <family val="2"/>
        <scheme val="minor"/>
      </rPr>
      <t>- Upload hình không hợp lệ (không có gương mặt)</t>
    </r>
  </si>
  <si>
    <t>3. Kiểm tra hình ảnh</t>
  </si>
  <si>
    <r>
      <t>Thông báo "</t>
    </r>
    <r>
      <rPr>
        <sz val="11"/>
        <color rgb="FFFF0000"/>
        <rFont val="Trebuchet MS"/>
        <family val="2"/>
        <scheme val="minor"/>
      </rPr>
      <t>Không thể nhận dạng gương mặt</t>
    </r>
    <r>
      <rPr>
        <sz val="11"/>
        <color theme="1"/>
        <rFont val="Trebuchet MS"/>
        <family val="2"/>
        <scheme val="minor"/>
      </rPr>
      <t>" ở Ảnh chính</t>
    </r>
  </si>
  <si>
    <r>
      <t>Xác minh thêm Công dân</t>
    </r>
    <r>
      <rPr>
        <sz val="11"/>
        <color rgb="FFFF0000"/>
        <rFont val="Trebuchet MS"/>
        <family val="2"/>
        <scheme val="minor"/>
      </rPr>
      <t xml:space="preserve"> không thành công  </t>
    </r>
    <r>
      <rPr>
        <sz val="11"/>
        <color theme="1"/>
        <rFont val="Trebuchet MS"/>
        <family val="2"/>
        <scheme val="minor"/>
      </rPr>
      <t xml:space="preserve">
</t>
    </r>
    <r>
      <rPr>
        <b/>
        <sz val="11"/>
        <rFont val="Trebuchet MS"/>
        <family val="2"/>
        <scheme val="minor"/>
      </rPr>
      <t>- Upload hình không hợp lệ (hình ảnh đã tồn tại)</t>
    </r>
  </si>
  <si>
    <r>
      <t>Thông báo "</t>
    </r>
    <r>
      <rPr>
        <sz val="11"/>
        <color rgb="FFFF0000"/>
        <rFont val="Trebuchet MS"/>
        <family val="2"/>
        <scheme val="minor"/>
      </rPr>
      <t>Ảnh đã tồn tại</t>
    </r>
    <r>
      <rPr>
        <sz val="11"/>
        <color theme="1"/>
        <rFont val="Trebuchet MS"/>
        <family val="2"/>
        <scheme val="minor"/>
      </rPr>
      <t>" ở Ảnh chính</t>
    </r>
  </si>
  <si>
    <r>
      <t>Xác minh thêm Công dân</t>
    </r>
    <r>
      <rPr>
        <sz val="11"/>
        <color rgb="FFFF0000"/>
        <rFont val="Trebuchet MS"/>
        <family val="2"/>
        <scheme val="minor"/>
      </rPr>
      <t xml:space="preserve"> không thành công  </t>
    </r>
    <r>
      <rPr>
        <sz val="11"/>
        <color theme="1"/>
        <rFont val="Trebuchet MS"/>
        <family val="2"/>
        <scheme val="minor"/>
      </rPr>
      <t xml:space="preserve">
</t>
    </r>
    <r>
      <rPr>
        <b/>
        <sz val="11"/>
        <rFont val="Trebuchet MS"/>
        <family val="2"/>
        <scheme val="minor"/>
      </rPr>
      <t>- Upload hình không hợp lệ (hình ảnh có nhiều hơn 1 gương mặt)</t>
    </r>
  </si>
  <si>
    <r>
      <t>Thông báo "</t>
    </r>
    <r>
      <rPr>
        <sz val="11"/>
        <color rgb="FFFF0000"/>
        <rFont val="Trebuchet MS"/>
        <family val="2"/>
        <scheme val="minor"/>
      </rPr>
      <t>Nhiều hơn 1 mặt trong ảnh</t>
    </r>
    <r>
      <rPr>
        <sz val="11"/>
        <color theme="1"/>
        <rFont val="Trebuchet MS"/>
        <family val="2"/>
        <scheme val="minor"/>
      </rPr>
      <t>" ở Ảnh chính</t>
    </r>
  </si>
  <si>
    <r>
      <t xml:space="preserve">Kiểm thử chức năng </t>
    </r>
    <r>
      <rPr>
        <b/>
        <sz val="11"/>
        <color rgb="FFFF0000"/>
        <rFont val="Trebuchet MS"/>
        <family val="2"/>
        <scheme val="minor"/>
      </rPr>
      <t>Chỉnh sửa</t>
    </r>
    <r>
      <rPr>
        <sz val="11"/>
        <color theme="1"/>
        <rFont val="Trebuchet MS"/>
        <family val="2"/>
        <scheme val="minor"/>
      </rPr>
      <t xml:space="preserve"> Công dân
 - Nhận dạng Gương mặt</t>
    </r>
  </si>
  <si>
    <r>
      <t xml:space="preserve">Xác minh chỉnh sửa Công dân </t>
    </r>
    <r>
      <rPr>
        <sz val="11"/>
        <color rgb="FFFF0000"/>
        <rFont val="Trebuchet MS"/>
        <family val="2"/>
        <scheme val="minor"/>
      </rPr>
      <t>thành công</t>
    </r>
    <r>
      <rPr>
        <sz val="11"/>
        <color theme="1"/>
        <rFont val="Trebuchet MS"/>
        <family val="2"/>
        <scheme val="minor"/>
      </rPr>
      <t xml:space="preserve"> - </t>
    </r>
    <r>
      <rPr>
        <b/>
        <sz val="11"/>
        <color theme="1"/>
        <rFont val="Trebuchet MS"/>
        <family val="2"/>
        <scheme val="minor"/>
      </rPr>
      <t>Chỉnh sửa đầy đủ thuộc tính</t>
    </r>
  </si>
  <si>
    <t>1. Nhập thông tin Công dân đã thêm vào tab Tìm kiếm và nhấn Tìm kiếm</t>
  </si>
  <si>
    <t>Hiển thị popup cho phép chỉnh sửa Công dân</t>
  </si>
  <si>
    <t>3. Nhập thông tin Công dân chỉnh sửa</t>
  </si>
  <si>
    <t xml:space="preserve">Dữ liệu Công dân, đầy đủ thuộc tính:
+ Họ và tên: Nguyễn Thiên Thanh
+ CMND/CCD/Hộ chiếu: 5242023
+ Giới tính: Nam
+ Tuổi: 22
+ Nhóm tuổi: 20 - 24
+ Dân tộc: Kinh
+ Tôn giáo: Không
+ Nguyên quán: Thành phố Đà Nằng
+ Quốc tịch: Ai Cập
+ Số điện thoại: 0983094767
+ Nghề nghiệp: Công nhân
+ Trình độ học vấn: Trung học cơ sở
+ Bí danh: Bí
+ Công ty: BiDo
+ Email: bi@gmail.com
+ Màu da: Da trắng
+ Nơi làm việc: Công ty may BI
+ Biệt danh: Bi
+ Vết sẹo/Hình xăm: Không có
+ Màu tóc: Tóc đen
+ Màu mắt: Mắt Nâu
+ Chiều cao: 170cm
+ Cân nặng: 50kg
+ Trạng thái: Khỏe mạnh
+ Ghi chú: Ghi chú Gương mặt Nguyễn Thiên Thanh
+ Ảnh Chính: anh.jpg
+ Nơi ĐK HKTT: 22/5 Yên Thế
+ Nơi ở hiện nay: giống nơi ĐK HKTT </t>
  </si>
  <si>
    <t>3. Thêm mới 1 công dân có Họ và tên: Nguyễn Thiên Thanh</t>
  </si>
  <si>
    <t xml:space="preserve">5. Nhập thông tin Công dân đã thêm vào tab Tìm kiếm </t>
  </si>
  <si>
    <r>
      <t>6. Nhấn vào button "</t>
    </r>
    <r>
      <rPr>
        <b/>
        <sz val="11"/>
        <color theme="4" tint="-0.249977111117893"/>
        <rFont val="Trebuchet MS"/>
        <family val="2"/>
        <scheme val="minor"/>
      </rPr>
      <t>Tìm kiếm</t>
    </r>
    <r>
      <rPr>
        <sz val="11"/>
        <color theme="1"/>
        <rFont val="Trebuchet MS"/>
        <family val="2"/>
        <scheme val="minor"/>
      </rPr>
      <t>"</t>
    </r>
  </si>
  <si>
    <r>
      <t>7. Nhấn vào button "</t>
    </r>
    <r>
      <rPr>
        <b/>
        <sz val="11"/>
        <color theme="4" tint="-0.249977111117893"/>
        <rFont val="Trebuchet MS"/>
        <family val="2"/>
        <scheme val="minor"/>
      </rPr>
      <t>Chỉnh sửa</t>
    </r>
    <r>
      <rPr>
        <sz val="11"/>
        <color theme="1"/>
        <rFont val="Trebuchet MS"/>
        <family val="2"/>
        <scheme val="minor"/>
      </rPr>
      <t>"</t>
    </r>
  </si>
  <si>
    <t>Hiển thị popup thông tin Công dân, dữ liệu trùng khớp với data đã chỉnh sửa</t>
  </si>
  <si>
    <t>Dữ liệu không trùng khớp ở trường dữ liệu: Tuổi</t>
  </si>
  <si>
    <r>
      <t xml:space="preserve">Xác minh chỉnh sửa Công dân </t>
    </r>
    <r>
      <rPr>
        <sz val="11"/>
        <color rgb="FFFF0000"/>
        <rFont val="Trebuchet MS"/>
        <family val="2"/>
        <scheme val="minor"/>
      </rPr>
      <t>không</t>
    </r>
    <r>
      <rPr>
        <sz val="11"/>
        <color theme="1"/>
        <rFont val="Trebuchet MS"/>
        <family val="2"/>
        <scheme val="minor"/>
      </rPr>
      <t xml:space="preserve"> </t>
    </r>
    <r>
      <rPr>
        <sz val="11"/>
        <color rgb="FFFF0000"/>
        <rFont val="Trebuchet MS"/>
        <family val="2"/>
        <scheme val="minor"/>
      </rPr>
      <t xml:space="preserve">thành công - </t>
    </r>
    <r>
      <rPr>
        <b/>
        <sz val="11"/>
        <color theme="1"/>
        <rFont val="Trebuchet MS"/>
        <family val="2"/>
        <scheme val="minor"/>
      </rPr>
      <t>Upload ảnh mới không hợp lệ (không có gương mặt)</t>
    </r>
  </si>
  <si>
    <t>3. Upload hình ảnh mới</t>
  </si>
  <si>
    <r>
      <t>Thông báo "</t>
    </r>
    <r>
      <rPr>
        <sz val="11"/>
        <color rgb="FFFF0000"/>
        <rFont val="Trebuchet MS"/>
        <family val="2"/>
        <scheme val="minor"/>
      </rPr>
      <t>Không thể nhận dạng gương mặt</t>
    </r>
    <r>
      <rPr>
        <sz val="11"/>
        <color rgb="FF000000"/>
        <rFont val="Trebuchet MS"/>
        <family val="2"/>
        <scheme val="minor"/>
      </rPr>
      <t>" ở Ảnh chính</t>
    </r>
  </si>
  <si>
    <r>
      <t xml:space="preserve">Xác minh chỉnh sửa Công dân </t>
    </r>
    <r>
      <rPr>
        <sz val="11"/>
        <color rgb="FFFF0000"/>
        <rFont val="Trebuchet MS"/>
        <family val="2"/>
        <scheme val="minor"/>
      </rPr>
      <t>không</t>
    </r>
    <r>
      <rPr>
        <sz val="11"/>
        <color theme="1"/>
        <rFont val="Trebuchet MS"/>
        <family val="2"/>
        <scheme val="minor"/>
      </rPr>
      <t xml:space="preserve"> </t>
    </r>
    <r>
      <rPr>
        <sz val="11"/>
        <color rgb="FFFF0000"/>
        <rFont val="Trebuchet MS"/>
        <family val="2"/>
        <scheme val="minor"/>
      </rPr>
      <t xml:space="preserve">thành công - </t>
    </r>
    <r>
      <rPr>
        <b/>
        <sz val="11"/>
        <color theme="1"/>
        <rFont val="Trebuchet MS"/>
        <family val="2"/>
        <scheme val="minor"/>
      </rPr>
      <t>Upload ảnh mới không hợp lệ (hình ảnh đã tồn tại)</t>
    </r>
  </si>
  <si>
    <r>
      <t xml:space="preserve">Xác minh chỉnh sửa Công dân </t>
    </r>
    <r>
      <rPr>
        <sz val="11"/>
        <color rgb="FFFF0000"/>
        <rFont val="Trebuchet MS"/>
        <family val="2"/>
        <scheme val="minor"/>
      </rPr>
      <t>không</t>
    </r>
    <r>
      <rPr>
        <sz val="11"/>
        <color theme="1"/>
        <rFont val="Trebuchet MS"/>
        <family val="2"/>
        <scheme val="minor"/>
      </rPr>
      <t xml:space="preserve"> </t>
    </r>
    <r>
      <rPr>
        <sz val="11"/>
        <color rgb="FFFF0000"/>
        <rFont val="Trebuchet MS"/>
        <family val="2"/>
        <scheme val="minor"/>
      </rPr>
      <t xml:space="preserve">thành công - </t>
    </r>
    <r>
      <rPr>
        <b/>
        <sz val="11"/>
        <color theme="1"/>
        <rFont val="Trebuchet MS"/>
        <family val="2"/>
        <scheme val="minor"/>
      </rPr>
      <t>Upload ảnh mới không hợp lệ (hình ảnh có nhiều hơn 1 gương mặt)</t>
    </r>
  </si>
  <si>
    <r>
      <t xml:space="preserve">Xác minh chỉnh sửa Công dân </t>
    </r>
    <r>
      <rPr>
        <sz val="11"/>
        <color rgb="FFFF0000"/>
        <rFont val="Trebuchet MS"/>
        <family val="2"/>
        <scheme val="minor"/>
      </rPr>
      <t>không</t>
    </r>
    <r>
      <rPr>
        <sz val="11"/>
        <color theme="1"/>
        <rFont val="Trebuchet MS"/>
        <family val="2"/>
        <scheme val="minor"/>
      </rPr>
      <t xml:space="preserve"> </t>
    </r>
    <r>
      <rPr>
        <sz val="11"/>
        <color rgb="FFFF0000"/>
        <rFont val="Trebuchet MS"/>
        <family val="2"/>
        <scheme val="minor"/>
      </rPr>
      <t xml:space="preserve">thành công - </t>
    </r>
    <r>
      <rPr>
        <b/>
        <sz val="11"/>
        <color theme="1"/>
        <rFont val="Trebuchet MS"/>
        <family val="2"/>
        <scheme val="minor"/>
      </rPr>
      <t>Sửa CCCD đã tồn tại</t>
    </r>
  </si>
  <si>
    <t>3. Sửa thông tin CCCD đã tồn tại</t>
  </si>
  <si>
    <t>Nhập CMND/CCCD/Hộ chiếu: 3661561500</t>
  </si>
  <si>
    <r>
      <t>Thông báo "</t>
    </r>
    <r>
      <rPr>
        <sz val="11"/>
        <color rgb="FFFF0000"/>
        <rFont val="Trebuchet MS"/>
        <family val="2"/>
        <scheme val="minor"/>
      </rPr>
      <t>CMND / CCCD / Hộ chiếu đã tồn tại</t>
    </r>
    <r>
      <rPr>
        <sz val="11"/>
        <color theme="1"/>
        <rFont val="Trebuchet MS"/>
        <family val="2"/>
        <scheme val="minor"/>
      </rPr>
      <t xml:space="preserve"> " ở trường thông tin CCND/CCCD/Hộ chiếu</t>
    </r>
  </si>
  <si>
    <r>
      <t xml:space="preserve">Kiểm thử chức năng </t>
    </r>
    <r>
      <rPr>
        <b/>
        <sz val="11"/>
        <color rgb="FFFF0000"/>
        <rFont val="Trebuchet MS"/>
        <family val="2"/>
        <scheme val="minor"/>
      </rPr>
      <t>Xóa</t>
    </r>
    <r>
      <rPr>
        <sz val="11"/>
        <color theme="1"/>
        <rFont val="Trebuchet MS"/>
        <family val="2"/>
        <scheme val="minor"/>
      </rPr>
      <t xml:space="preserve"> Công dân
 - Nhận dạng Gương mặt</t>
    </r>
  </si>
  <si>
    <t>Xác minh xóa Công dân thành công</t>
  </si>
  <si>
    <t>Thông báo "Remove Successfully"</t>
  </si>
  <si>
    <t>Nhận dạng Gương mặt (Import công dân)</t>
  </si>
  <si>
    <r>
      <t xml:space="preserve">Xác minh tính chính xác và đáng tin cậy của chức năng </t>
    </r>
    <r>
      <rPr>
        <i/>
        <sz val="11"/>
        <color rgb="FFFF575B"/>
        <rFont val="Times New Roman"/>
        <family val="1"/>
      </rPr>
      <t>IMPORT</t>
    </r>
    <r>
      <rPr>
        <i/>
        <sz val="11"/>
        <rFont val="Times New Roman"/>
        <family val="1"/>
      </rPr>
      <t xml:space="preserve"> Công dân trong hệ thống
+ Dữ liệu import nhỏ  &lt; 20 data
+ Kiểm tra khả năng có thể import dữ liệu vào hệ thống</t>
    </r>
  </si>
  <si>
    <r>
      <t xml:space="preserve">Kiểm thử chức năng </t>
    </r>
    <r>
      <rPr>
        <sz val="12"/>
        <color rgb="FFFF0000"/>
        <rFont val="Trebuchet MS"/>
        <family val="2"/>
        <scheme val="minor"/>
      </rPr>
      <t xml:space="preserve">Import </t>
    </r>
    <r>
      <rPr>
        <sz val="12"/>
        <rFont val="Trebuchet MS"/>
        <family val="2"/>
        <scheme val="minor"/>
      </rPr>
      <t>Công dân</t>
    </r>
    <r>
      <rPr>
        <sz val="12"/>
        <color theme="1"/>
        <rFont val="Trebuchet MS"/>
        <family val="2"/>
        <scheme val="minor"/>
      </rPr>
      <t xml:space="preserve">
- Nhận dạng Gương mặt</t>
    </r>
  </si>
  <si>
    <t>Import dữ liệu thành công</t>
  </si>
  <si>
    <t>1. Điều hướng đến trang Nhập liệu (tính năng Nhận dạng gương mặt)</t>
  </si>
  <si>
    <r>
      <t>2. Nhấn vào button "</t>
    </r>
    <r>
      <rPr>
        <b/>
        <sz val="11"/>
        <color theme="4" tint="-0.249977111117893"/>
        <rFont val="Trebuchet MS"/>
        <family val="2"/>
        <scheme val="minor"/>
      </rPr>
      <t>Chọn thư mục</t>
    </r>
    <r>
      <rPr>
        <sz val="11"/>
        <color theme="1"/>
        <rFont val="Trebuchet MS"/>
        <family val="2"/>
        <scheme val="minor"/>
      </rPr>
      <t xml:space="preserve"> "</t>
    </r>
  </si>
  <si>
    <t>Vietbando-FS</t>
  </si>
  <si>
    <t>Hiển thị popup hệ thống, cho phép chọn thư mục được lưu trên hệ thống</t>
  </si>
  <si>
    <t>5. Tiến hành chọn thư mục và tải thư mục đã chọn lên hệ thống</t>
  </si>
  <si>
    <t>Thư mục ảnh (bao gồm 1 ảnh, Name : anh1.jpg</t>
  </si>
  <si>
    <t>Thư mục được tải lên thành công</t>
  </si>
  <si>
    <r>
      <t>Hệ thống tiến hành import thư mục đã được tải -&gt; Trạng thái chuyển sang "</t>
    </r>
    <r>
      <rPr>
        <b/>
        <sz val="11"/>
        <color theme="9" tint="-0.249977111117893"/>
        <rFont val="Trebuchet MS"/>
        <family val="2"/>
        <scheme val="minor"/>
      </rPr>
      <t>Đã xong</t>
    </r>
    <r>
      <rPr>
        <sz val="11"/>
        <color theme="1"/>
        <rFont val="Trebuchet MS"/>
        <family val="2"/>
        <scheme val="minor"/>
      </rPr>
      <t>"</t>
    </r>
  </si>
  <si>
    <r>
      <t>7. Nhấn vào button "</t>
    </r>
    <r>
      <rPr>
        <b/>
        <sz val="11"/>
        <color theme="4" tint="-0.249977111117893"/>
        <rFont val="Trebuchet MS"/>
        <family val="2"/>
        <scheme val="minor"/>
      </rPr>
      <t>Chọn file</t>
    </r>
    <r>
      <rPr>
        <sz val="11"/>
        <color theme="1"/>
        <rFont val="Trebuchet MS"/>
        <family val="2"/>
        <scheme val="minor"/>
      </rPr>
      <t xml:space="preserve"> "</t>
    </r>
  </si>
  <si>
    <t>Tập tin mẫu 
- Bao gồm 1 dòng dữ liệu
- Cột File ảnh gương mặt: anh1.jpg</t>
  </si>
  <si>
    <t>7. Điều hướng đến trang Thư viện (tính năng Nhận dạng gương mặt)</t>
  </si>
  <si>
    <t>Hiển thị dòng dữ liệu đầu tiên với thông tin sau:
- Họ và tên là Họ và tên trong file Tập tin mẫu
- Hình gương mặt là ảnh anh1.jpg
- Danh sách theo dõi: Vietbando-FS</t>
  </si>
  <si>
    <t>Quản lý vụ việc (Thêm Vụ Việc)</t>
  </si>
  <si>
    <r>
      <t>Xác minh tính chính xác và đáng tin cậy của chức năng</t>
    </r>
    <r>
      <rPr>
        <i/>
        <sz val="11"/>
        <color rgb="FFFF575B"/>
        <rFont val="Times New Roman"/>
        <family val="1"/>
      </rPr>
      <t xml:space="preserve"> THÊM</t>
    </r>
    <r>
      <rPr>
        <i/>
        <sz val="11"/>
        <rFont val="Times New Roman"/>
        <family val="1"/>
      </rPr>
      <t xml:space="preserve"> Vụ việc trong hệ thống
+ Kiểm tra khả năng có thể thêm Vụ việc vào hệ thống
+ Kiểm tra khả năng có thể thêm Đối tượng vào Vụ việc
+ Kiểm tra khả năng có thể thêm Nạn nhân vào Vụ việc
+ Kiểm tra khả năng có thể thêm Phương tiện vào Vụ việc
+ Kiểm tra khả năng có thể thêm Thông tin chi tiếc vào Vụ việc</t>
    </r>
  </si>
  <si>
    <r>
      <t xml:space="preserve">Kiểm thử chức năng </t>
    </r>
    <r>
      <rPr>
        <sz val="12"/>
        <color rgb="FFFF0000"/>
        <rFont val="Trebuchet MS"/>
        <family val="2"/>
        <scheme val="minor"/>
      </rPr>
      <t>Thêm</t>
    </r>
    <r>
      <rPr>
        <sz val="12"/>
        <color theme="1"/>
        <rFont val="Trebuchet MS"/>
        <family val="2"/>
        <scheme val="minor"/>
      </rPr>
      <t xml:space="preserve"> Vụ Việc
- Quản lý Vụ việc</t>
    </r>
  </si>
  <si>
    <r>
      <t xml:space="preserve">Xác minh thêm </t>
    </r>
    <r>
      <rPr>
        <b/>
        <sz val="11"/>
        <color theme="1"/>
        <rFont val="Trebuchet MS"/>
        <family val="2"/>
        <scheme val="minor"/>
      </rPr>
      <t>Vụ việc</t>
    </r>
    <r>
      <rPr>
        <sz val="11"/>
        <color theme="1"/>
        <rFont val="Trebuchet MS"/>
        <family val="2"/>
        <scheme val="minor"/>
      </rPr>
      <t xml:space="preserve"> thành công</t>
    </r>
  </si>
  <si>
    <t>Hiển thị popup cho phép thêm mới Vụ Việc</t>
  </si>
  <si>
    <t>Xóa dữ liệu Vụ việc đã thêm</t>
  </si>
  <si>
    <t>2. Nhập thông tin Vụ việc</t>
  </si>
  <si>
    <t>Dữ liệu Vụ việc:
+ Tên Vụ việc: VuViecTest2508
+ Lĩnh vực: Hình sự
+ Loại vụ việc: Giết người
+ Tính chất vụ việc: Nghiêm trọng
+ Quy trình xử lý: HS-Giết người - Nghiêm trọng
+ Trạng thái vụ việc: Đang xử lý
+ Nội dung vụ việc: Vào đêm 10/3, lúc 1 giờ sáng, một vụ án mạng kinh hoàng đã xảy ra tại một ngôi nhà ở khu vực thành phố. Vụ việc khiến cho ba con chó của chủ nhà bị mất tích và tất cả đều tử vong. Sự việc này đã khiến cho gia đình và cả cộng đồng rất đau đớn và tức giận
+ Đơn vị xử lý: Công an quận 10
+ Đơn vị trực thuộc: Công an phường 10
+ Tỉnh/thành: Thành phố Hồ Chí Minh
+ Quận/huyện: Huyện Bình Chánh
+ Xã/ phường: Xã An Phú Tây</t>
  </si>
  <si>
    <r>
      <t>Đóng popup, hiển thị thông báo "</t>
    </r>
    <r>
      <rPr>
        <b/>
        <sz val="11"/>
        <color rgb="FFFF0000"/>
        <rFont val="Trebuchet MS"/>
        <family val="2"/>
        <scheme val="minor"/>
      </rPr>
      <t>Tạo Vụ Việc thành công</t>
    </r>
    <r>
      <rPr>
        <sz val="11"/>
        <color theme="1"/>
        <rFont val="Trebuchet MS"/>
        <family val="2"/>
        <scheme val="minor"/>
      </rPr>
      <t>"</t>
    </r>
  </si>
  <si>
    <r>
      <t xml:space="preserve">Xác minh thêm </t>
    </r>
    <r>
      <rPr>
        <b/>
        <sz val="11"/>
        <color theme="1"/>
        <rFont val="Trebuchet MS"/>
        <family val="2"/>
        <scheme val="minor"/>
      </rPr>
      <t>Đối tượng vào Vụ việc</t>
    </r>
    <r>
      <rPr>
        <sz val="11"/>
        <color theme="1"/>
        <rFont val="Trebuchet MS"/>
        <family val="2"/>
        <scheme val="minor"/>
      </rPr>
      <t xml:space="preserve"> thành  công</t>
    </r>
  </si>
  <si>
    <t xml:space="preserve">1. Nhập thông tin Vụ việc đã thêm vào tab Tìm kiếm </t>
  </si>
  <si>
    <t>tên Vụ việc: VuViecTest2508</t>
  </si>
  <si>
    <t>2. Điều hướng đến trang Thư viện (tính năng Quản lý Vụ việc)</t>
  </si>
  <si>
    <t>Hiển thị kết quả Vụ việc đã thêm mới ở danh sách lưới</t>
  </si>
  <si>
    <t>Hiển thị popup cho phép chỉnh sửa Vụ việc</t>
  </si>
  <si>
    <t>3. Thêm mới 1 Vụ việc</t>
  </si>
  <si>
    <t>4. Thêm số lượng đối tượng vào vụ viêc</t>
  </si>
  <si>
    <t>Cho phép thêm số lượng đối tượng vào Vụ việc</t>
  </si>
  <si>
    <t>5. Thêm hình ảnh đối tượng tương ứng vào vụ việc</t>
  </si>
  <si>
    <t>GuongMat_AnhHong2.jpg
GuongMat_NhuTest1.jpg</t>
  </si>
  <si>
    <t>Cho phép upload hình ảnh từ máy tính vào hệ thống</t>
  </si>
  <si>
    <r>
      <t>5. Nhấn vào button "</t>
    </r>
    <r>
      <rPr>
        <b/>
        <sz val="11"/>
        <color theme="4" tint="-0.249977111117893"/>
        <rFont val="Trebuchet MS"/>
        <family val="2"/>
        <scheme val="minor"/>
      </rPr>
      <t>Cập nhật</t>
    </r>
    <r>
      <rPr>
        <sz val="11"/>
        <color theme="1"/>
        <rFont val="Trebuchet MS"/>
        <family val="2"/>
        <scheme val="minor"/>
      </rPr>
      <t>"</t>
    </r>
  </si>
  <si>
    <r>
      <t>Đóng popup, hiển thị thông báo "</t>
    </r>
    <r>
      <rPr>
        <b/>
        <sz val="11"/>
        <color rgb="FFFF0000"/>
        <rFont val="Trebuchet MS"/>
        <family val="2"/>
        <scheme val="minor"/>
      </rPr>
      <t>Cập nhật Vụ việc thành công</t>
    </r>
    <r>
      <rPr>
        <sz val="11"/>
        <color theme="1"/>
        <rFont val="Trebuchet MS"/>
        <family val="2"/>
        <scheme val="minor"/>
      </rPr>
      <t>"</t>
    </r>
  </si>
  <si>
    <r>
      <t xml:space="preserve">Xác minh thêm </t>
    </r>
    <r>
      <rPr>
        <b/>
        <sz val="11"/>
        <color theme="1"/>
        <rFont val="Trebuchet MS"/>
        <family val="2"/>
        <scheme val="minor"/>
      </rPr>
      <t>Nạn nhân vào Vụ việc</t>
    </r>
    <r>
      <rPr>
        <sz val="11"/>
        <color theme="1"/>
        <rFont val="Trebuchet MS"/>
        <family val="2"/>
        <scheme val="minor"/>
      </rPr>
      <t xml:space="preserve"> thành công</t>
    </r>
  </si>
  <si>
    <t>4. Thêm số lượng nạn nhân vào vụ viêc</t>
  </si>
  <si>
    <t>Cho phép thêm số lượng nạn nhân vào Vụ việc</t>
  </si>
  <si>
    <t>5. Thêm thông tin nạn nhân vào vụ việc</t>
  </si>
  <si>
    <t xml:space="preserve"> Họ và tên: Nạn nhân số 1
 CMND/CCCD/Hộ chiếu: 1231231235
 Giới tính: Nam
 Nơi thường trú: 22 Yên Thế Tân Bình tp Hồ Chí Minh
 Nơi ở hiện tại: 329 Lý Thường Kiệt
 Số điện thoại: 090990909
 Tình trạng: Bị thương</t>
  </si>
  <si>
    <t>Cho phép thêm thông tin nạn nhân vào Vụ việc</t>
  </si>
  <si>
    <r>
      <t xml:space="preserve">Xác minh thêm </t>
    </r>
    <r>
      <rPr>
        <b/>
        <sz val="11"/>
        <color theme="1"/>
        <rFont val="Trebuchet MS"/>
        <family val="2"/>
        <scheme val="minor"/>
      </rPr>
      <t>Phương tiện vào Vụ việc</t>
    </r>
    <r>
      <rPr>
        <sz val="11"/>
        <color theme="1"/>
        <rFont val="Trebuchet MS"/>
        <family val="2"/>
        <scheme val="minor"/>
      </rPr>
      <t xml:space="preserve"> thành công</t>
    </r>
  </si>
  <si>
    <t>4. Thêm số lượng phương tiện vào vụ viêc</t>
  </si>
  <si>
    <t>Cho phép thêm số lượng phương tiện vào Vụ việc</t>
  </si>
  <si>
    <t>5. Thêm thông tin phương tiện vào vụ việc</t>
  </si>
  <si>
    <t>Biển số xe: 123123
Loại xe: Honda
Màu xe: Tím mộng mơ
Theo dõi: Vietbando LPR</t>
  </si>
  <si>
    <t>Cho phép thêm thông tin phương tiện vào vụ việc</t>
  </si>
  <si>
    <r>
      <t xml:space="preserve">Xác minh thêm </t>
    </r>
    <r>
      <rPr>
        <b/>
        <sz val="11"/>
        <color theme="1"/>
        <rFont val="Trebuchet MS"/>
        <family val="2"/>
        <scheme val="minor"/>
      </rPr>
      <t>Chi tiếc vào Vụ Việc</t>
    </r>
    <r>
      <rPr>
        <sz val="11"/>
        <color theme="1"/>
        <rFont val="Trebuchet MS"/>
        <family val="2"/>
        <scheme val="minor"/>
      </rPr>
      <t xml:space="preserve"> thành công</t>
    </r>
  </si>
  <si>
    <t>4. Thêm thông tin chi tiếc vào vụ việc (hình ảnh, video)</t>
  </si>
  <si>
    <t>GuongMat_TungBA2.jpg 
GuongMat_AnhLong1.jpg 
GuongMat_AnhLong3.jpeg
GuongMat_CuongDEV3.jpg
GuongMat_Gioang2.png</t>
  </si>
  <si>
    <t>Quản lý vụ việc (Import đối tượng)</t>
  </si>
  <si>
    <r>
      <t xml:space="preserve">Xác minh tính chính xác và đáng tin cậy của chức năng </t>
    </r>
    <r>
      <rPr>
        <i/>
        <sz val="11"/>
        <color rgb="FFFF575B"/>
        <rFont val="Times New Roman"/>
        <family val="1"/>
      </rPr>
      <t>IMPORT</t>
    </r>
    <r>
      <rPr>
        <i/>
        <sz val="11"/>
        <rFont val="Times New Roman"/>
        <family val="1"/>
      </rPr>
      <t xml:space="preserve"> Đối tượng trong hệ thống
+ Dữ liệu import nhỏ  &lt; 20 data
+ Kiểm tra khả năng có thể import dữ liệu vào hệ thống</t>
    </r>
  </si>
  <si>
    <r>
      <t xml:space="preserve">Kiểm thử chức năng </t>
    </r>
    <r>
      <rPr>
        <sz val="12"/>
        <color rgb="FFFF0000"/>
        <rFont val="Trebuchet MS"/>
        <family val="2"/>
        <scheme val="minor"/>
      </rPr>
      <t xml:space="preserve">Import </t>
    </r>
    <r>
      <rPr>
        <sz val="12"/>
        <rFont val="Trebuchet MS"/>
        <family val="2"/>
        <scheme val="minor"/>
      </rPr>
      <t>Đối tượng</t>
    </r>
    <r>
      <rPr>
        <sz val="12"/>
        <color theme="1"/>
        <rFont val="Trebuchet MS"/>
        <family val="2"/>
        <scheme val="minor"/>
      </rPr>
      <t xml:space="preserve">
- Quản lý Vụ việc</t>
    </r>
  </si>
  <si>
    <t>1. Điều hướng đến trang Nhập liệu (Quản lý Vụ việc)</t>
  </si>
  <si>
    <t>Hiển thị popup cho phép chọn "Nhóm đối tượng"</t>
  </si>
  <si>
    <t>Cướp giật nghiêm trọng</t>
  </si>
  <si>
    <t>Thư mục ảnh (bao gồm 1 ảnh, Name : anh2.jpg</t>
  </si>
  <si>
    <t>Tập tin mẫu 
- Bao gồm 1 dòng dữ liệu
- Cột File ảnh khuôn mặt: anh2.jpg</t>
  </si>
  <si>
    <t>Hiển thị dòng dữ liệu đầu tiên với thông tin sau:
- Họ và tên là Họ và tên trong file Tập tin mẫu
- Hình gương mặt là ảnh anh2.jpg</t>
  </si>
  <si>
    <t>AutoUI - Notes (19/09/23)</t>
  </si>
  <si>
    <t>Manual - Notes (20/09/23)</t>
  </si>
  <si>
    <t>AutoUI - Notes</t>
  </si>
  <si>
    <t>Manual - Notes</t>
  </si>
  <si>
    <r>
      <t xml:space="preserve">Kiểm thử chức năng </t>
    </r>
    <r>
      <rPr>
        <b/>
        <sz val="11"/>
        <color theme="1"/>
        <rFont val="Trebuchet MS"/>
        <family val="2"/>
        <scheme val="minor"/>
      </rPr>
      <t>Thêm Công dân</t>
    </r>
    <r>
      <rPr>
        <sz val="11"/>
        <color theme="1"/>
        <rFont val="Trebuchet MS"/>
        <family val="2"/>
        <scheme val="minor"/>
      </rPr>
      <t xml:space="preserve">
- Nhận dạng Gương mặt</t>
    </r>
  </si>
  <si>
    <t>Xác minh thêm công dân không thành công  
- Nhập thuộc tính bắt buộc, không upload hình</t>
  </si>
  <si>
    <t>đã viết kịch bản kiểm thử tự động</t>
  </si>
  <si>
    <t>Xác minh thêm công dân không thành công  
- Upload hình, không nhập thông tin</t>
  </si>
  <si>
    <t>Xác minh thêm công dân không thành công  
- Upload hình, nhập thông tin bắt buộc với CCCD tồn tại, ví dụ 3661561500</t>
  </si>
  <si>
    <t>Xác minh thêm công dân không thành công  
- Upload hình không hợp lệ, nhập thông tin bắt buộc</t>
  </si>
  <si>
    <t>đã viết kịch bản kiểm thử tự động Case có 3 trường hợp (Ảnh không có gương mặt, Ảnh đã tồn tại, Ảnh có nhiều gương mặt)</t>
  </si>
  <si>
    <t>Xác minh thêm công dân không thành công  
- Điền thông tin bắt buộc, Họ và tên nhập khoảng trắng</t>
  </si>
  <si>
    <t>Xác nhận lại Họ và tên có phải là trường bắt buộc hay không?</t>
  </si>
  <si>
    <t>Anh Long nói đáng lẽ bắt buộc, nhưng hệ thống hiện tại chưa ràng</t>
  </si>
  <si>
    <r>
      <t xml:space="preserve">Kiểm thử chức năng </t>
    </r>
    <r>
      <rPr>
        <b/>
        <sz val="11"/>
        <color theme="1"/>
        <rFont val="Trebuchet MS"/>
        <family val="2"/>
        <scheme val="minor"/>
      </rPr>
      <t>Sửa Công dân</t>
    </r>
    <r>
      <rPr>
        <sz val="11"/>
        <color theme="1"/>
        <rFont val="Trebuchet MS"/>
        <family val="2"/>
        <scheme val="minor"/>
      </rPr>
      <t xml:space="preserve">
- Nhận dạng Gương mặt</t>
    </r>
  </si>
  <si>
    <t>Xác minh chỉnh sửa gương mặt không thành công
- Xóa thông tin bắt buộc</t>
  </si>
  <si>
    <t>Xác minh chỉnh sửa gương mặt không thành công
- Upload ảnh mới không hợp lệ</t>
  </si>
  <si>
    <t>Xác minh chỉnh sửa gương mặt không thành công
- Sửa thông tin CCCD thành CCCD đã tồn tại: 3661561500</t>
  </si>
  <si>
    <t>Xác minh chỉnh sửa công dân không thành công  
- Sửa thông tin Họ và tên thành khoảng trắng</t>
  </si>
  <si>
    <r>
      <t xml:space="preserve">Kiểm thử chức năng </t>
    </r>
    <r>
      <rPr>
        <b/>
        <sz val="11"/>
        <color theme="1"/>
        <rFont val="Trebuchet MS"/>
        <family val="2"/>
        <scheme val="minor"/>
      </rPr>
      <t>Thêm BSX</t>
    </r>
    <r>
      <rPr>
        <sz val="11"/>
        <color theme="1"/>
        <rFont val="Trebuchet MS"/>
        <family val="2"/>
        <scheme val="minor"/>
      </rPr>
      <t xml:space="preserve">
- Nhận dạng Biển số</t>
    </r>
  </si>
  <si>
    <t>Xác minh thêm BSX không thành công
- Nhập biển số với khoảng trắng</t>
  </si>
  <si>
    <t>Kiểm thử chức năng Import BSX
- Nhận dạng Biển số xe</t>
  </si>
  <si>
    <t>Import dữ liệu không thành công
- Dữ liệu không hợp lệ (Biển số trùng)</t>
  </si>
  <si>
    <t>BSX trùng trong import thì được tính là Cập nhật đúng hay sai?</t>
  </si>
  <si>
    <t>Đúng</t>
  </si>
  <si>
    <t xml:space="preserve">Import dữ liệu không thành công
- File khác định dạng excel </t>
  </si>
  <si>
    <t>Import dữ liệu thành công
- 1 file có nhiều dữ liệu, trong đó có dữ liệu hợp lệ (tất cả thông tin hợp lệ), dữ liệu trùng (biển số đã tồn tại), dữ liệu không hợp lệ (biển số xe trống)
=&gt; Kiểm tra trạng thái từng dữ liệu</t>
  </si>
  <si>
    <t>Cho biết trạng thái chính xác của từng loại dữ liệu khi import
Hiện tại e chỉ thấy 2 trạng thái: Tạo mới và Cập nhật
Khi dữ liệu không hợp lệ thì trạng thái mong muốn sẽ như thế nào?</t>
  </si>
  <si>
    <t>Chị cũng chỉ thấy 2 trạng thái này, chị nghĩ do form tạo biển số không ràng buộc biển số xe, nhập sao cũng tạo được, nên tạm thời em cứ làm 2 trạng thái đó trước, nếu có gì mới thì chị sẽ báo em</t>
  </si>
  <si>
    <t>Kiểm thử chức năng Tìm kiếm BSX
 - Nhận dạng Biển số xe</t>
  </si>
  <si>
    <t>Xác minh tìm kiếm BSX thành công - tab Thư viện
- Tìm kiếm theo BIỂN SỐ XE</t>
  </si>
  <si>
    <t>Xác minh tìm kiếm BSX thành công - tab Thư viện
- Tìm kiếm theo MÀU XE</t>
  </si>
  <si>
    <t>Xác minh tìm kiếm BSX thành công - tab Thư viện
- Tìm kiếm theo LOẠI XE</t>
  </si>
  <si>
    <t>Xác minh tìm kiếm BSX thành công - tab Thư viện
- Tìm kiếm theo CHỦ SỞ HỮU</t>
  </si>
  <si>
    <t>Xác minh tìm kiếm BSX thành công - tab Thư viện
- Tìm kiếm theo NHÓM THEO DÕI</t>
  </si>
  <si>
    <t>đề xuất không auto trường hợp này, lý do:
- Thiết lập cần qua tới popup thứ 3: tốn thời gian xây dựng, khó tái sử dụng và bảo trì
- Test Manual sẽ mang lại hiệu quả hơn</t>
  </si>
  <si>
    <t>Xác minh tìm kiếm BSX thành công - tab Thư viện
- Tìm kiếm BIỂN SỐ TRONG DANH SÁCH MIỄN TRỪ</t>
  </si>
  <si>
    <t>Xác minh tìm kiếm BSX thành công - tab Thư viện
- Tìm kiếm KẾT HỢP TẤT CẢ THÔNG TIN</t>
  </si>
  <si>
    <t xml:space="preserve">Kiểm thử chức năng Phát hiện sự kiện BSX
 - Sự kiện </t>
  </si>
  <si>
    <t>Kiểm thử chức năng Thêm Vụ Việc
- Quản lý Vụ việc</t>
  </si>
  <si>
    <t>Xác minh có thể tạo vụ việc thành công
- Thêm đầy đủ thông tin bắt buộc</t>
  </si>
  <si>
    <t>Xác minh có thể tạo vụ việc thành công
- Điền tất cả thuộc tính</t>
  </si>
  <si>
    <t>Xác minh tạo vụ việc thất bại
- Bỏ trống form</t>
  </si>
  <si>
    <t>Xác minh tạo vụ việc thất bại
- Bỏ trống thuộc tính bắt buộc</t>
  </si>
  <si>
    <t>Xác minh tạo vụ việc thất bại
- Điền thuộc tính bắt buộc (trong đó: thời điểm kết thúc trước thời điểm xảy ra)</t>
  </si>
  <si>
    <t>Xác minh tạo vụ việc thất bại
- Điền thuộc tính bắt buộc (trong đó: thời điểm kết thúc sau thời gian ghi nhận)</t>
  </si>
  <si>
    <t>Kiểm thử chức năng Edit Vụ Việc
- Quản lý Vụ việc</t>
  </si>
  <si>
    <t>Xác minh có thể edit vụ việc thành công
- Chỉnh sửa thông tin bất kì nhưng đảm bảo thông tin bắt buộc phải được fill đầy đủ và hợp lệ</t>
  </si>
  <si>
    <t>Xác minh edit vụ việc thất bại
- Xóa bớt 1 trong các thông tin bắt buộc</t>
  </si>
  <si>
    <t>Xác minh edit vụ việc thất bại
- Xóa tất cả thông tin bắt buộc</t>
  </si>
  <si>
    <t>Kiểm thử chức năng Xóa Vụ Việc
- Quản lý Vụ việc</t>
  </si>
  <si>
    <t>Xác minh có thể xóa vụ việc thành công nếu sử dụng tài khoản đủ quyền
- Sử dụng tài khoản quan1_1/123123123 để xóa</t>
  </si>
  <si>
    <t>Xác minh không thể xóa vụ việc nếu sử dụng tài khoản không đủ quyền
- Sử dụng tài khoản quan1_89/123123123 để xóa</t>
  </si>
  <si>
    <t>Kiểm thử chức năng Import Đối tượng
- Quản lý Vụ việc</t>
  </si>
  <si>
    <t xml:space="preserve">Xác minh import thành công
- Import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</si>
</sst>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8" x14ac:knownFonts="1">
    <font>
      <sz val="11"/>
      <color theme="1"/>
      <name val="Trebuchet MS"/>
      <family val="2"/>
      <scheme val="minor"/>
    </font>
    <font>
      <sz val="11"/>
      <color rgb="FFFF0000"/>
      <name val="Trebuchet MS"/>
      <family val="2"/>
      <scheme val="minor"/>
    </font>
    <font>
      <b/>
      <sz val="11"/>
      <color theme="4" tint="-0.249977111117893"/>
      <name val="Trebuchet MS"/>
      <family val="2"/>
      <scheme val="minor"/>
    </font>
    <font>
      <sz val="12"/>
      <color theme="1"/>
      <name val="Trebuchet MS"/>
      <family val="2"/>
      <scheme val="minor"/>
    </font>
    <font>
      <b/>
      <sz val="11"/>
      <color rgb="FFFF0000"/>
      <name val="Trebuchet MS"/>
      <family val="2"/>
      <scheme val="minor"/>
    </font>
    <font>
      <b/>
      <sz val="11"/>
      <name val="Trebuchet MS"/>
      <family val="2"/>
      <scheme val="minor"/>
    </font>
    <font>
      <sz val="11"/>
      <name val="Trebuchet MS"/>
      <family val="2"/>
      <scheme val="minor"/>
    </font>
    <font>
      <b/>
      <sz val="11"/>
      <color theme="4" tint="-0.499984740745262"/>
      <name val="Trebuchet MS"/>
      <family val="2"/>
      <scheme val="minor"/>
    </font>
    <font>
      <sz val="12"/>
      <color rgb="FFFF0000"/>
      <name val="Trebuchet MS"/>
      <family val="2"/>
      <scheme val="minor"/>
    </font>
    <font>
      <b/>
      <sz val="11"/>
      <color theme="3"/>
      <name val="Trebuchet MS"/>
      <family val="2"/>
      <scheme val="minor"/>
    </font>
    <font>
      <i/>
      <sz val="11"/>
      <color rgb="FF7F7F7F"/>
      <name val="Trebuchet MS"/>
      <family val="2"/>
      <scheme val="minor"/>
    </font>
    <font>
      <i/>
      <sz val="11"/>
      <name val="Times New Roman"/>
      <family val="1"/>
    </font>
    <font>
      <b/>
      <sz val="12"/>
      <color theme="0"/>
      <name val="Trebuchet MS"/>
      <family val="2"/>
      <scheme val="minor"/>
    </font>
    <font>
      <b/>
      <sz val="11"/>
      <color theme="9" tint="-0.249977111117893"/>
      <name val="Trebuchet MS"/>
      <family val="2"/>
      <scheme val="minor"/>
    </font>
    <font>
      <b/>
      <i/>
      <sz val="11"/>
      <color rgb="FFFF0000"/>
      <name val="Times New Roman"/>
      <family val="1"/>
    </font>
    <font>
      <sz val="11"/>
      <color theme="9" tint="-0.249977111117893"/>
      <name val="Trebuchet MS"/>
      <family val="2"/>
      <scheme val="minor"/>
    </font>
    <font>
      <sz val="11"/>
      <color rgb="FF006100"/>
      <name val="Trebuchet MS"/>
      <family val="2"/>
      <scheme val="minor"/>
    </font>
    <font>
      <u/>
      <sz val="11"/>
      <color theme="10"/>
      <name val="Trebuchet MS"/>
      <family val="2"/>
      <scheme val="minor"/>
    </font>
    <font>
      <sz val="11"/>
      <color rgb="FF000000"/>
      <name val="Trebuchet MS"/>
      <family val="2"/>
      <scheme val="minor"/>
    </font>
    <font>
      <sz val="11"/>
      <color indexed="8"/>
      <name val="Calibri"/>
      <family val="2"/>
    </font>
    <font>
      <b/>
      <sz val="11"/>
      <color indexed="8"/>
      <name val="Calibri"/>
      <family val="2"/>
    </font>
    <font>
      <u/>
      <sz val="11"/>
      <color rgb="FF00B0F0"/>
      <name val="Trebuchet MS"/>
      <family val="2"/>
      <scheme val="minor"/>
    </font>
    <font>
      <b/>
      <sz val="11"/>
      <color theme="1"/>
      <name val="Trebuchet MS"/>
      <family val="2"/>
      <scheme val="minor"/>
    </font>
    <font>
      <sz val="12"/>
      <name val="Trebuchet MS"/>
      <family val="2"/>
      <scheme val="minor"/>
    </font>
    <font>
      <sz val="11"/>
      <color theme="1"/>
      <name val="Trebuchet MS"/>
      <family val="2"/>
      <scheme val="minor"/>
    </font>
    <font>
      <b/>
      <sz val="11"/>
      <color rgb="FFFA7D00"/>
      <name val="Trebuchet MS"/>
      <family val="2"/>
      <scheme val="minor"/>
    </font>
    <font>
      <i/>
      <sz val="11"/>
      <color rgb="FFFF0000"/>
      <name val="Times New Roman"/>
      <family val="1"/>
    </font>
    <font>
      <b/>
      <sz val="12"/>
      <name val="Times New Roman"/>
      <family val="1"/>
    </font>
    <font>
      <i/>
      <sz val="11"/>
      <color rgb="FFFF575B"/>
      <name val="Times New Roman"/>
      <family val="1"/>
    </font>
    <font>
      <sz val="24"/>
      <color rgb="FF000000"/>
      <name val="Times New Roman"/>
      <family val="1"/>
    </font>
    <font>
      <b/>
      <sz val="24"/>
      <color rgb="FF000000"/>
      <name val="Times New Roman"/>
      <family val="1"/>
    </font>
    <font>
      <b/>
      <sz val="11"/>
      <color rgb="FFFA7D00"/>
      <name val="Times New Roman"/>
      <family val="1"/>
    </font>
    <font>
      <b/>
      <sz val="11"/>
      <color rgb="FF006100"/>
      <name val="Trebuchet MS"/>
      <family val="2"/>
      <scheme val="minor"/>
    </font>
    <font>
      <b/>
      <sz val="12"/>
      <color rgb="FFFF0000"/>
      <name val="Trebuchet MS"/>
      <family val="2"/>
      <scheme val="minor"/>
    </font>
    <font>
      <sz val="12"/>
      <name val="Times New Roman"/>
      <family val="1"/>
    </font>
    <font>
      <sz val="11"/>
      <color rgb="FF00B0F0"/>
      <name val="Trebuchet MS"/>
      <family val="2"/>
      <scheme val="minor"/>
    </font>
    <font>
      <sz val="11"/>
      <color rgb="FFFF575B"/>
      <name val="Trebuchet MS"/>
      <family val="2"/>
      <scheme val="minor"/>
    </font>
    <font>
      <u/>
      <sz val="11"/>
      <name val="Trebuchet MS"/>
      <family val="2"/>
      <scheme val="minor"/>
    </font>
    <font>
      <b/>
      <sz val="11"/>
      <color rgb="FF67C529"/>
      <name val="Trebuchet MS"/>
      <family val="2"/>
      <scheme val="minor"/>
    </font>
    <font>
      <i/>
      <sz val="11"/>
      <color rgb="FF000000"/>
      <name val="Times New Roman"/>
    </font>
    <font>
      <i/>
      <sz val="11"/>
      <color rgb="FFFF0000"/>
      <name val="Times New Roman"/>
    </font>
    <font>
      <b/>
      <i/>
      <sz val="11"/>
      <color rgb="FFFF0000"/>
      <name val="Times New Roman"/>
    </font>
    <font>
      <i/>
      <sz val="11"/>
      <name val="Times New Roman"/>
    </font>
    <font>
      <sz val="11"/>
      <color rgb="FF000000"/>
      <name val="Trebuchet MS"/>
      <scheme val="minor"/>
    </font>
    <font>
      <sz val="11"/>
      <color rgb="FFFF0000"/>
      <name val="Trebuchet MS"/>
      <scheme val="minor"/>
    </font>
    <font>
      <sz val="11"/>
      <color theme="1"/>
      <name val="Trebuchet MS"/>
      <scheme val="minor"/>
    </font>
    <font>
      <sz val="11"/>
      <color rgb="FFFF575B"/>
      <name val="Trebuchet MS"/>
      <scheme val="minor"/>
    </font>
    <font>
      <b/>
      <sz val="11"/>
      <color rgb="FF67C529"/>
      <name val="Trebuchet MS"/>
      <scheme val="minor"/>
    </font>
  </fonts>
  <fills count="12">
    <fill>
      <patternFill patternType="none"/>
    </fill>
    <fill>
      <patternFill patternType="gray125"/>
    </fill>
    <fill>
      <patternFill patternType="solid">
        <fgColor theme="0"/>
        <bgColor indexed="64"/>
      </patternFill>
    </fill>
    <fill>
      <patternFill patternType="solid">
        <fgColor theme="8"/>
      </patternFill>
    </fill>
    <fill>
      <patternFill patternType="solid">
        <fgColor theme="4" tint="0.59999389629810485"/>
        <bgColor indexed="8"/>
      </patternFill>
    </fill>
    <fill>
      <patternFill patternType="solid">
        <fgColor rgb="FFC6EFCE"/>
      </patternFill>
    </fill>
    <fill>
      <patternFill patternType="solid">
        <fgColor rgb="FFF2F2F2"/>
      </patternFill>
    </fill>
    <fill>
      <patternFill patternType="solid">
        <fgColor rgb="FFFFFFCC"/>
      </patternFill>
    </fill>
    <fill>
      <patternFill patternType="solid">
        <fgColor theme="6" tint="0.79998168889431442"/>
        <bgColor indexed="64"/>
      </patternFill>
    </fill>
    <fill>
      <patternFill patternType="solid">
        <fgColor theme="8" tint="0.79998168889431442"/>
        <bgColor indexed="64"/>
      </patternFill>
    </fill>
    <fill>
      <patternFill patternType="solid">
        <fgColor theme="0"/>
        <bgColor rgb="FF000000"/>
      </patternFill>
    </fill>
    <fill>
      <patternFill patternType="solid">
        <fgColor rgb="FFFFFFFF"/>
        <bgColor rgb="FF000000"/>
      </patternFill>
    </fill>
  </fills>
  <borders count="33">
    <border>
      <left/>
      <right/>
      <top/>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theme="4" tint="0.39997558519241921"/>
      </bottom>
      <diagonal/>
    </border>
    <border>
      <left style="thin">
        <color indexed="64"/>
      </left>
      <right/>
      <top/>
      <bottom style="thin">
        <color indexed="64"/>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indexed="64"/>
      </left>
      <right/>
      <top style="double">
        <color indexed="64"/>
      </top>
      <bottom style="double">
        <color indexed="64"/>
      </bottom>
      <diagonal/>
    </border>
    <border>
      <left style="double">
        <color indexed="64"/>
      </left>
      <right/>
      <top/>
      <bottom/>
      <diagonal/>
    </border>
    <border>
      <left style="medium">
        <color indexed="64"/>
      </left>
      <right style="double">
        <color indexed="64"/>
      </right>
      <top style="double">
        <color indexed="64"/>
      </top>
      <bottom style="double">
        <color indexed="64"/>
      </bottom>
      <diagonal/>
    </border>
    <border>
      <left style="medium">
        <color indexed="64"/>
      </left>
      <right style="double">
        <color indexed="64"/>
      </right>
      <top/>
      <bottom/>
      <diagonal/>
    </border>
    <border>
      <left style="double">
        <color indexed="64"/>
      </left>
      <right style="medium">
        <color indexed="64"/>
      </right>
      <top/>
      <bottom/>
      <diagonal/>
    </border>
    <border>
      <left style="medium">
        <color indexed="64"/>
      </left>
      <right style="double">
        <color indexed="64"/>
      </right>
      <top style="double">
        <color indexed="64"/>
      </top>
      <bottom/>
      <diagonal/>
    </border>
    <border>
      <left style="double">
        <color indexed="64"/>
      </left>
      <right style="medium">
        <color indexed="64"/>
      </right>
      <top style="thin">
        <color indexed="64"/>
      </top>
      <bottom style="thin">
        <color indexed="64"/>
      </bottom>
      <diagonal/>
    </border>
    <border>
      <left style="medium">
        <color indexed="64"/>
      </left>
      <right style="double">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style="medium">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double">
        <color indexed="64"/>
      </left>
      <right style="medium">
        <color indexed="64"/>
      </right>
      <top style="thin">
        <color indexed="64"/>
      </top>
      <bottom/>
      <diagonal/>
    </border>
    <border>
      <left style="thin">
        <color indexed="64"/>
      </left>
      <right style="thin">
        <color indexed="64"/>
      </right>
      <top/>
      <bottom style="thin">
        <color rgb="FF000000"/>
      </bottom>
      <diagonal/>
    </border>
    <border>
      <left style="thin">
        <color indexed="64"/>
      </left>
      <right style="thin">
        <color rgb="FF000000"/>
      </right>
      <top style="thin">
        <color indexed="64"/>
      </top>
      <bottom/>
      <diagonal/>
    </border>
    <border>
      <left style="thin">
        <color rgb="FF000000"/>
      </left>
      <right/>
      <top/>
      <bottom/>
      <diagonal/>
    </border>
  </borders>
  <cellStyleXfs count="9">
    <xf numFmtId="0" fontId="0" fillId="0" borderId="0"/>
    <xf numFmtId="0" fontId="9" fillId="0" borderId="11" applyNumberFormat="0" applyFill="0" applyAlignment="0" applyProtection="0"/>
    <xf numFmtId="0" fontId="10" fillId="0" borderId="0" applyNumberFormat="0" applyFill="0" applyBorder="0" applyAlignment="0" applyProtection="0"/>
    <xf numFmtId="0" fontId="17" fillId="0" borderId="0" applyNumberFormat="0" applyFill="0" applyBorder="0" applyAlignment="0" applyProtection="0"/>
    <xf numFmtId="0" fontId="19" fillId="0" borderId="0" applyFill="0" applyProtection="0"/>
    <xf numFmtId="43" fontId="24" fillId="0" borderId="0" applyFont="0" applyFill="0" applyBorder="0" applyAlignment="0" applyProtection="0"/>
    <xf numFmtId="0" fontId="16" fillId="5" borderId="0" applyNumberFormat="0" applyBorder="0" applyAlignment="0" applyProtection="0"/>
    <xf numFmtId="0" fontId="25" fillId="6" borderId="16" applyNumberFormat="0" applyAlignment="0" applyProtection="0"/>
    <xf numFmtId="0" fontId="24" fillId="7" borderId="17" applyNumberFormat="0" applyFont="0" applyAlignment="0" applyProtection="0"/>
  </cellStyleXfs>
  <cellXfs count="182">
    <xf numFmtId="0" fontId="0" fillId="0" borderId="0" xfId="0"/>
    <xf numFmtId="0" fontId="0" fillId="0" borderId="7" xfId="0" applyBorder="1" applyAlignment="1">
      <alignment wrapText="1"/>
    </xf>
    <xf numFmtId="0" fontId="1" fillId="0" borderId="0" xfId="0" applyFont="1"/>
    <xf numFmtId="0" fontId="0" fillId="0" borderId="1" xfId="0" applyBorder="1"/>
    <xf numFmtId="0" fontId="0" fillId="0" borderId="3" xfId="0" applyBorder="1"/>
    <xf numFmtId="0" fontId="0" fillId="0" borderId="5" xfId="0" applyBorder="1"/>
    <xf numFmtId="0" fontId="0" fillId="0" borderId="9" xfId="0" applyBorder="1"/>
    <xf numFmtId="0" fontId="0" fillId="0" borderId="6" xfId="0" applyBorder="1"/>
    <xf numFmtId="0" fontId="0" fillId="0" borderId="10" xfId="0" applyBorder="1"/>
    <xf numFmtId="0" fontId="0" fillId="0" borderId="2" xfId="0" applyBorder="1"/>
    <xf numFmtId="0" fontId="0" fillId="0" borderId="9" xfId="0" applyBorder="1" applyAlignment="1">
      <alignment wrapText="1"/>
    </xf>
    <xf numFmtId="0" fontId="0" fillId="0" borderId="10" xfId="0" applyBorder="1" applyAlignment="1">
      <alignment wrapText="1"/>
    </xf>
    <xf numFmtId="0" fontId="0" fillId="2" borderId="1" xfId="0" applyFill="1" applyBorder="1" applyAlignment="1">
      <alignment wrapText="1"/>
    </xf>
    <xf numFmtId="0" fontId="0" fillId="2" borderId="9" xfId="0" applyFill="1" applyBorder="1" applyAlignment="1">
      <alignment wrapText="1"/>
    </xf>
    <xf numFmtId="0" fontId="12" fillId="3" borderId="8" xfId="1" applyFont="1" applyFill="1" applyBorder="1" applyAlignment="1"/>
    <xf numFmtId="0" fontId="0" fillId="0" borderId="8" xfId="0" applyBorder="1"/>
    <xf numFmtId="0" fontId="0" fillId="0" borderId="4" xfId="0" applyBorder="1" applyAlignment="1">
      <alignment wrapText="1"/>
    </xf>
    <xf numFmtId="0" fontId="0" fillId="0" borderId="6" xfId="0" applyBorder="1" applyAlignment="1">
      <alignment wrapText="1"/>
    </xf>
    <xf numFmtId="0" fontId="0" fillId="0" borderId="13" xfId="0" applyBorder="1"/>
    <xf numFmtId="0" fontId="0" fillId="0" borderId="4" xfId="0" applyBorder="1"/>
    <xf numFmtId="0" fontId="0" fillId="0" borderId="12" xfId="0" applyBorder="1"/>
    <xf numFmtId="0" fontId="0" fillId="0" borderId="3" xfId="0" applyBorder="1" applyAlignment="1">
      <alignment wrapText="1"/>
    </xf>
    <xf numFmtId="0" fontId="18" fillId="0" borderId="0" xfId="0" applyFont="1" applyAlignment="1">
      <alignment vertical="center"/>
    </xf>
    <xf numFmtId="0" fontId="18" fillId="0" borderId="0" xfId="0" applyFont="1" applyAlignment="1">
      <alignment horizontal="center" vertical="center"/>
    </xf>
    <xf numFmtId="0" fontId="20" fillId="4" borderId="8" xfId="4" applyFont="1" applyFill="1" applyBorder="1" applyProtection="1"/>
    <xf numFmtId="0" fontId="20" fillId="4" borderId="8" xfId="4" applyFont="1" applyFill="1" applyBorder="1" applyAlignment="1" applyProtection="1">
      <alignment horizontal="center" vertical="center"/>
    </xf>
    <xf numFmtId="0" fontId="18" fillId="0" borderId="14" xfId="0" applyFont="1" applyBorder="1" applyAlignment="1">
      <alignment horizontal="center" vertical="center"/>
    </xf>
    <xf numFmtId="0" fontId="18" fillId="0" borderId="14" xfId="0" applyFont="1" applyBorder="1" applyAlignment="1">
      <alignment vertical="center"/>
    </xf>
    <xf numFmtId="0" fontId="17" fillId="0" borderId="14" xfId="3" applyBorder="1" applyAlignment="1">
      <alignment vertical="center"/>
    </xf>
    <xf numFmtId="0" fontId="18" fillId="0" borderId="15" xfId="0" applyFont="1" applyBorder="1" applyAlignment="1">
      <alignment vertical="center"/>
    </xf>
    <xf numFmtId="0" fontId="17" fillId="0" borderId="8" xfId="3" applyBorder="1" applyAlignment="1">
      <alignment vertical="center" wrapText="1"/>
    </xf>
    <xf numFmtId="0" fontId="21" fillId="0" borderId="14" xfId="3" applyFont="1" applyBorder="1" applyAlignment="1">
      <alignment vertical="center"/>
    </xf>
    <xf numFmtId="0" fontId="6" fillId="0" borderId="14" xfId="3" applyFont="1"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12" fillId="3" borderId="1" xfId="1" applyFont="1" applyFill="1" applyBorder="1" applyAlignment="1"/>
    <xf numFmtId="0" fontId="0" fillId="0" borderId="9" xfId="0" applyBorder="1" applyAlignment="1">
      <alignment horizontal="center"/>
    </xf>
    <xf numFmtId="0" fontId="0" fillId="0" borderId="0" xfId="0" applyAlignment="1">
      <alignment wrapText="1"/>
    </xf>
    <xf numFmtId="0" fontId="0" fillId="0" borderId="9" xfId="0" applyBorder="1" applyAlignment="1">
      <alignment horizontal="left" vertical="center" wrapText="1"/>
    </xf>
    <xf numFmtId="0" fontId="12" fillId="3" borderId="8" xfId="1" applyFont="1" applyFill="1" applyBorder="1" applyAlignment="1">
      <alignment horizontal="center"/>
    </xf>
    <xf numFmtId="0" fontId="0" fillId="0" borderId="0" xfId="0" applyAlignment="1">
      <alignment horizontal="center" vertical="center"/>
    </xf>
    <xf numFmtId="0" fontId="12" fillId="3" borderId="8" xfId="1" applyFont="1" applyFill="1" applyBorder="1" applyAlignment="1">
      <alignment horizontal="center" vertical="center"/>
    </xf>
    <xf numFmtId="0" fontId="12" fillId="3" borderId="1" xfId="1" applyFont="1" applyFill="1" applyBorder="1" applyAlignment="1">
      <alignment horizontal="center" vertical="center"/>
    </xf>
    <xf numFmtId="0" fontId="0" fillId="0" borderId="4" xfId="0" applyBorder="1" applyAlignment="1">
      <alignment horizontal="center" vertical="center"/>
    </xf>
    <xf numFmtId="0" fontId="0" fillId="0" borderId="7" xfId="0" applyBorder="1"/>
    <xf numFmtId="0" fontId="0" fillId="0" borderId="12" xfId="0" applyBorder="1" applyAlignment="1">
      <alignment wrapText="1"/>
    </xf>
    <xf numFmtId="0" fontId="0" fillId="0" borderId="2" xfId="0" applyBorder="1" applyAlignment="1">
      <alignment wrapText="1"/>
    </xf>
    <xf numFmtId="0" fontId="12" fillId="3" borderId="1" xfId="1" applyFont="1" applyFill="1" applyBorder="1" applyAlignment="1">
      <alignment horizontal="center"/>
    </xf>
    <xf numFmtId="0" fontId="0" fillId="0" borderId="2" xfId="0" applyBorder="1" applyAlignment="1">
      <alignment horizontal="center" vertical="center"/>
    </xf>
    <xf numFmtId="0" fontId="11" fillId="0" borderId="20" xfId="2" applyFont="1" applyFill="1" applyBorder="1" applyAlignment="1">
      <alignment horizontal="center" wrapText="1"/>
    </xf>
    <xf numFmtId="0" fontId="11" fillId="0" borderId="20" xfId="2" applyFont="1" applyFill="1" applyBorder="1" applyAlignment="1">
      <alignment horizontal="left" vertical="center" wrapText="1"/>
    </xf>
    <xf numFmtId="0" fontId="11" fillId="0" borderId="21" xfId="2" applyFont="1" applyFill="1" applyBorder="1" applyAlignment="1">
      <alignment horizontal="center" vertical="center" wrapText="1"/>
    </xf>
    <xf numFmtId="0" fontId="11" fillId="0" borderId="23" xfId="2" applyFont="1" applyFill="1" applyBorder="1" applyAlignment="1">
      <alignment horizontal="center" vertical="center" wrapText="1"/>
    </xf>
    <xf numFmtId="0" fontId="3" fillId="0" borderId="2" xfId="0" applyFont="1" applyBorder="1"/>
    <xf numFmtId="0" fontId="11" fillId="0" borderId="25" xfId="2" applyFont="1" applyFill="1" applyBorder="1" applyAlignment="1">
      <alignment horizontal="center" vertical="center" wrapText="1"/>
    </xf>
    <xf numFmtId="0" fontId="11" fillId="0" borderId="27" xfId="2" applyFont="1" applyFill="1" applyBorder="1" applyAlignment="1">
      <alignment horizontal="center" vertical="center" wrapText="1"/>
    </xf>
    <xf numFmtId="0" fontId="11" fillId="0" borderId="26" xfId="2" applyFont="1" applyFill="1" applyBorder="1" applyAlignment="1">
      <alignment horizontal="center" vertical="center" wrapText="1"/>
    </xf>
    <xf numFmtId="0" fontId="27" fillId="7" borderId="18" xfId="8" applyFont="1" applyBorder="1" applyAlignment="1">
      <alignment wrapText="1"/>
    </xf>
    <xf numFmtId="0" fontId="27" fillId="7" borderId="18" xfId="8" applyFont="1" applyBorder="1" applyAlignment="1">
      <alignment vertical="center" wrapText="1"/>
    </xf>
    <xf numFmtId="0" fontId="27" fillId="7" borderId="19" xfId="8" applyFont="1" applyBorder="1" applyAlignment="1">
      <alignment wrapText="1"/>
    </xf>
    <xf numFmtId="0" fontId="27" fillId="7" borderId="24" xfId="8" applyFont="1" applyBorder="1" applyAlignment="1">
      <alignment wrapText="1"/>
    </xf>
    <xf numFmtId="0" fontId="27" fillId="7" borderId="22" xfId="8" applyFont="1" applyBorder="1" applyAlignment="1">
      <alignment wrapText="1"/>
    </xf>
    <xf numFmtId="0" fontId="27" fillId="7" borderId="29" xfId="8" applyFont="1" applyBorder="1" applyAlignment="1">
      <alignment wrapText="1"/>
    </xf>
    <xf numFmtId="0" fontId="27" fillId="7" borderId="28" xfId="8" applyFont="1" applyBorder="1" applyAlignment="1">
      <alignment wrapText="1"/>
    </xf>
    <xf numFmtId="0" fontId="0" fillId="0" borderId="9" xfId="0" applyBorder="1" applyAlignment="1">
      <alignment horizontal="left"/>
    </xf>
    <xf numFmtId="0" fontId="29" fillId="0" borderId="0" xfId="0" applyFont="1" applyAlignment="1">
      <alignment vertical="center"/>
    </xf>
    <xf numFmtId="0" fontId="31" fillId="6" borderId="16" xfId="7" applyFont="1"/>
    <xf numFmtId="0" fontId="32" fillId="5" borderId="8" xfId="6" applyFont="1" applyBorder="1" applyAlignment="1">
      <alignment horizontal="left" vertical="center"/>
    </xf>
    <xf numFmtId="0" fontId="0" fillId="8" borderId="9" xfId="0" applyFill="1" applyBorder="1"/>
    <xf numFmtId="0" fontId="0" fillId="8" borderId="9" xfId="0" applyFill="1" applyBorder="1" applyAlignment="1">
      <alignment horizontal="center" vertical="center"/>
    </xf>
    <xf numFmtId="0" fontId="0" fillId="8" borderId="10" xfId="0" applyFill="1" applyBorder="1" applyAlignment="1">
      <alignment horizontal="center" vertical="center"/>
    </xf>
    <xf numFmtId="0" fontId="0" fillId="8" borderId="10" xfId="0" applyFill="1" applyBorder="1" applyAlignment="1">
      <alignment wrapText="1"/>
    </xf>
    <xf numFmtId="0" fontId="0" fillId="8" borderId="6" xfId="0" applyFill="1" applyBorder="1"/>
    <xf numFmtId="0" fontId="0" fillId="8" borderId="7" xfId="0" applyFill="1" applyBorder="1" applyAlignment="1">
      <alignment wrapText="1"/>
    </xf>
    <xf numFmtId="0" fontId="0" fillId="8" borderId="1" xfId="0" applyFill="1" applyBorder="1"/>
    <xf numFmtId="0" fontId="0" fillId="8" borderId="3" xfId="0" applyFill="1" applyBorder="1"/>
    <xf numFmtId="0" fontId="0" fillId="8" borderId="13" xfId="0" applyFill="1" applyBorder="1"/>
    <xf numFmtId="0" fontId="0" fillId="8" borderId="5" xfId="0" applyFill="1" applyBorder="1"/>
    <xf numFmtId="0" fontId="0" fillId="8" borderId="0" xfId="0" applyFill="1"/>
    <xf numFmtId="0" fontId="0" fillId="8" borderId="4" xfId="0" applyFill="1" applyBorder="1"/>
    <xf numFmtId="0" fontId="0" fillId="8" borderId="6" xfId="0" applyFill="1" applyBorder="1" applyAlignment="1">
      <alignment wrapText="1"/>
    </xf>
    <xf numFmtId="0" fontId="0" fillId="8" borderId="4" xfId="0" applyFill="1" applyBorder="1" applyAlignment="1">
      <alignment wrapText="1"/>
    </xf>
    <xf numFmtId="0" fontId="0" fillId="8" borderId="10" xfId="0" applyFill="1" applyBorder="1"/>
    <xf numFmtId="0" fontId="0" fillId="8" borderId="2" xfId="0" applyFill="1" applyBorder="1"/>
    <xf numFmtId="0" fontId="0" fillId="8" borderId="12" xfId="0" applyFill="1" applyBorder="1"/>
    <xf numFmtId="0" fontId="3" fillId="0" borderId="0" xfId="0" applyFont="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0" fillId="2" borderId="10" xfId="0" applyFill="1" applyBorder="1" applyAlignment="1">
      <alignment horizontal="center" vertical="center"/>
    </xf>
    <xf numFmtId="0" fontId="0" fillId="2" borderId="1" xfId="0" applyFill="1" applyBorder="1"/>
    <xf numFmtId="0" fontId="0" fillId="2" borderId="3" xfId="0" applyFill="1" applyBorder="1"/>
    <xf numFmtId="0" fontId="0" fillId="2" borderId="5" xfId="0" applyFill="1" applyBorder="1"/>
    <xf numFmtId="0" fontId="0" fillId="2" borderId="9" xfId="0" applyFill="1" applyBorder="1" applyAlignment="1">
      <alignment horizontal="center" vertical="center"/>
    </xf>
    <xf numFmtId="0" fontId="0" fillId="2" borderId="9" xfId="0" applyFill="1" applyBorder="1"/>
    <xf numFmtId="0" fontId="0" fillId="2" borderId="0" xfId="0" applyFill="1"/>
    <xf numFmtId="0" fontId="0" fillId="2" borderId="6" xfId="0" applyFill="1" applyBorder="1"/>
    <xf numFmtId="0" fontId="0" fillId="2" borderId="10" xfId="0" applyFill="1" applyBorder="1"/>
    <xf numFmtId="0" fontId="0" fillId="2" borderId="2" xfId="0" applyFill="1" applyBorder="1"/>
    <xf numFmtId="0" fontId="0" fillId="2" borderId="7" xfId="0" applyFill="1" applyBorder="1" applyAlignment="1">
      <alignment wrapText="1"/>
    </xf>
    <xf numFmtId="0" fontId="0" fillId="2" borderId="2" xfId="0" applyFill="1" applyBorder="1" applyAlignment="1">
      <alignment wrapText="1"/>
    </xf>
    <xf numFmtId="0" fontId="0" fillId="2" borderId="13" xfId="0" applyFill="1" applyBorder="1"/>
    <xf numFmtId="0" fontId="0" fillId="2" borderId="1" xfId="0" applyFill="1" applyBorder="1" applyAlignment="1">
      <alignment horizontal="center" vertical="center"/>
    </xf>
    <xf numFmtId="0" fontId="0" fillId="2" borderId="4" xfId="0" applyFill="1" applyBorder="1"/>
    <xf numFmtId="0" fontId="0" fillId="2" borderId="0" xfId="0" applyFill="1" applyAlignment="1">
      <alignment horizontal="center" vertical="center"/>
    </xf>
    <xf numFmtId="0" fontId="0" fillId="2" borderId="8" xfId="0" applyFill="1" applyBorder="1"/>
    <xf numFmtId="0" fontId="0" fillId="2" borderId="2" xfId="0" applyFill="1" applyBorder="1" applyAlignment="1">
      <alignment horizontal="center" vertical="center"/>
    </xf>
    <xf numFmtId="0" fontId="0" fillId="2" borderId="6" xfId="0" applyFill="1" applyBorder="1" applyAlignment="1">
      <alignment wrapText="1"/>
    </xf>
    <xf numFmtId="0" fontId="0" fillId="2" borderId="12" xfId="0" applyFill="1" applyBorder="1" applyAlignment="1">
      <alignment wrapText="1"/>
    </xf>
    <xf numFmtId="0" fontId="0" fillId="2" borderId="7" xfId="0" applyFill="1" applyBorder="1"/>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4" xfId="0" applyFill="1" applyBorder="1" applyAlignment="1">
      <alignment horizontal="center" vertical="center"/>
    </xf>
    <xf numFmtId="0" fontId="0" fillId="2" borderId="10" xfId="0" applyFill="1" applyBorder="1" applyAlignment="1">
      <alignment wrapText="1"/>
    </xf>
    <xf numFmtId="0" fontId="0" fillId="0" borderId="8" xfId="0" applyBorder="1" applyAlignment="1">
      <alignment wrapText="1"/>
    </xf>
    <xf numFmtId="0" fontId="34" fillId="2" borderId="8" xfId="8" applyFont="1" applyFill="1" applyBorder="1" applyAlignment="1">
      <alignment wrapText="1"/>
    </xf>
    <xf numFmtId="0" fontId="0" fillId="0" borderId="8" xfId="0" applyBorder="1" applyAlignment="1">
      <alignment horizontal="center" vertical="center"/>
    </xf>
    <xf numFmtId="0" fontId="0" fillId="9" borderId="8" xfId="0" applyFill="1" applyBorder="1"/>
    <xf numFmtId="0" fontId="0" fillId="0" borderId="8" xfId="0" quotePrefix="1" applyBorder="1"/>
    <xf numFmtId="0" fontId="0" fillId="9" borderId="8" xfId="0" applyFill="1" applyBorder="1" applyAlignment="1">
      <alignment wrapText="1"/>
    </xf>
    <xf numFmtId="0" fontId="0" fillId="8" borderId="8" xfId="0" applyFill="1" applyBorder="1" applyAlignment="1">
      <alignment wrapText="1"/>
    </xf>
    <xf numFmtId="0" fontId="18" fillId="10" borderId="10" xfId="0" applyFont="1" applyFill="1" applyBorder="1" applyAlignment="1">
      <alignment wrapText="1"/>
    </xf>
    <xf numFmtId="0" fontId="0" fillId="2" borderId="4" xfId="0" quotePrefix="1" applyFill="1" applyBorder="1" applyAlignment="1">
      <alignment wrapText="1"/>
    </xf>
    <xf numFmtId="0" fontId="0" fillId="2" borderId="8" xfId="0" applyFill="1" applyBorder="1" applyAlignment="1">
      <alignment wrapText="1"/>
    </xf>
    <xf numFmtId="0" fontId="0" fillId="0" borderId="4" xfId="0" quotePrefix="1" applyBorder="1"/>
    <xf numFmtId="0" fontId="0" fillId="0" borderId="1" xfId="0" quotePrefix="1" applyBorder="1"/>
    <xf numFmtId="0" fontId="18" fillId="11" borderId="5" xfId="0" applyFont="1" applyFill="1" applyBorder="1" applyAlignment="1">
      <alignment wrapText="1"/>
    </xf>
    <xf numFmtId="0" fontId="18" fillId="11" borderId="5" xfId="0" applyFont="1" applyFill="1" applyBorder="1"/>
    <xf numFmtId="0" fontId="18" fillId="11" borderId="6" xfId="0" applyFont="1" applyFill="1" applyBorder="1" applyAlignment="1">
      <alignment wrapText="1"/>
    </xf>
    <xf numFmtId="0" fontId="18" fillId="11" borderId="6" xfId="0" applyFont="1" applyFill="1" applyBorder="1"/>
    <xf numFmtId="0" fontId="18" fillId="11" borderId="0" xfId="0" applyFont="1" applyFill="1"/>
    <xf numFmtId="0" fontId="18" fillId="11" borderId="1" xfId="0" applyFont="1" applyFill="1" applyBorder="1"/>
    <xf numFmtId="0" fontId="18" fillId="0" borderId="7" xfId="0" applyFont="1" applyBorder="1"/>
    <xf numFmtId="0" fontId="18" fillId="0" borderId="8" xfId="0" applyFont="1" applyBorder="1"/>
    <xf numFmtId="0" fontId="0" fillId="0" borderId="31" xfId="0" applyBorder="1"/>
    <xf numFmtId="0" fontId="42" fillId="0" borderId="20" xfId="2" applyFont="1" applyFill="1" applyBorder="1" applyAlignment="1">
      <alignment horizontal="left" vertical="center" wrapText="1"/>
    </xf>
    <xf numFmtId="0" fontId="45" fillId="2" borderId="1" xfId="0" applyFont="1" applyFill="1" applyBorder="1"/>
    <xf numFmtId="0" fontId="0" fillId="0" borderId="32" xfId="0" applyBorder="1" applyAlignment="1">
      <alignment horizontal="center" vertical="center"/>
    </xf>
    <xf numFmtId="0" fontId="45" fillId="0" borderId="9" xfId="0" applyFont="1" applyBorder="1"/>
    <xf numFmtId="0" fontId="18" fillId="0" borderId="8" xfId="0" applyFont="1" applyBorder="1" applyAlignment="1">
      <alignment horizontal="center" vertical="center"/>
    </xf>
    <xf numFmtId="14" fontId="18" fillId="0" borderId="8" xfId="0" applyNumberFormat="1" applyFont="1" applyBorder="1" applyAlignment="1">
      <alignment horizontal="center" vertical="center"/>
    </xf>
    <xf numFmtId="0" fontId="30" fillId="0" borderId="0" xfId="0" applyFont="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wrapText="1"/>
    </xf>
    <xf numFmtId="0" fontId="0" fillId="0" borderId="9" xfId="0" applyBorder="1" applyAlignment="1">
      <alignment horizontal="center" vertical="center" wrapText="1"/>
    </xf>
    <xf numFmtId="0" fontId="45" fillId="0" borderId="1" xfId="0" applyFont="1" applyBorder="1" applyAlignment="1">
      <alignment horizontal="center" vertical="center" wrapText="1"/>
    </xf>
    <xf numFmtId="43" fontId="3" fillId="0" borderId="1" xfId="5" applyFont="1" applyBorder="1" applyAlignment="1">
      <alignment horizontal="center" vertical="center" wrapText="1"/>
    </xf>
    <xf numFmtId="43" fontId="3" fillId="0" borderId="9" xfId="5" applyFont="1" applyBorder="1" applyAlignment="1">
      <alignment horizontal="center" vertical="center" wrapText="1"/>
    </xf>
    <xf numFmtId="43" fontId="3" fillId="0" borderId="10" xfId="5" applyFont="1" applyBorder="1" applyAlignment="1">
      <alignment horizontal="center" vertical="center" wrapText="1"/>
    </xf>
    <xf numFmtId="0" fontId="0" fillId="2" borderId="1"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0" xfId="0" applyFill="1" applyBorder="1" applyAlignment="1">
      <alignment horizontal="center" vertical="center" wrapText="1"/>
    </xf>
    <xf numFmtId="0" fontId="0" fillId="0" borderId="10" xfId="0" applyBorder="1" applyAlignment="1">
      <alignment horizontal="center" vertical="center"/>
    </xf>
    <xf numFmtId="0" fontId="0" fillId="0" borderId="10" xfId="0" applyBorder="1" applyAlignment="1">
      <alignment horizontal="center" vertical="center" wrapText="1"/>
    </xf>
    <xf numFmtId="0" fontId="45" fillId="2" borderId="1" xfId="0" applyFont="1" applyFill="1" applyBorder="1" applyAlignment="1">
      <alignment horizontal="center" vertical="center" wrapText="1"/>
    </xf>
    <xf numFmtId="0" fontId="18" fillId="11" borderId="1" xfId="0" applyFont="1" applyFill="1" applyBorder="1" applyAlignment="1">
      <alignment horizontal="center" vertical="center" wrapText="1"/>
    </xf>
    <xf numFmtId="0" fontId="18" fillId="11" borderId="9" xfId="0" applyFont="1" applyFill="1" applyBorder="1" applyAlignment="1">
      <alignment horizontal="center" vertical="center" wrapText="1"/>
    </xf>
    <xf numFmtId="0" fontId="18" fillId="11" borderId="30"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wrapText="1"/>
    </xf>
    <xf numFmtId="0" fontId="0" fillId="8" borderId="1" xfId="0" applyFill="1" applyBorder="1" applyAlignment="1">
      <alignment horizontal="center" vertical="center"/>
    </xf>
    <xf numFmtId="0" fontId="0" fillId="8" borderId="9" xfId="0" applyFill="1" applyBorder="1" applyAlignment="1">
      <alignment horizontal="center" vertical="center"/>
    </xf>
    <xf numFmtId="0" fontId="0" fillId="8" borderId="10" xfId="0" applyFill="1" applyBorder="1" applyAlignment="1">
      <alignment horizontal="center" vertical="center"/>
    </xf>
    <xf numFmtId="0" fontId="0" fillId="8" borderId="1" xfId="0" applyFill="1" applyBorder="1" applyAlignment="1">
      <alignment horizontal="center" vertical="center" wrapText="1"/>
    </xf>
    <xf numFmtId="0" fontId="0" fillId="8" borderId="9" xfId="0" applyFill="1" applyBorder="1" applyAlignment="1">
      <alignment horizontal="center" vertical="center" wrapText="1"/>
    </xf>
    <xf numFmtId="0" fontId="0" fillId="8" borderId="10" xfId="0" applyFill="1" applyBorder="1" applyAlignment="1">
      <alignment horizontal="center" vertical="center" wrapText="1"/>
    </xf>
    <xf numFmtId="0" fontId="0" fillId="0" borderId="5" xfId="0" applyBorder="1" applyAlignment="1">
      <alignment horizontal="center" vertical="center"/>
    </xf>
    <xf numFmtId="43" fontId="3" fillId="2" borderId="1" xfId="5" applyFont="1" applyFill="1" applyBorder="1" applyAlignment="1">
      <alignment horizontal="center" vertical="center" wrapText="1"/>
    </xf>
    <xf numFmtId="43" fontId="3" fillId="2" borderId="9" xfId="5" applyFont="1" applyFill="1" applyBorder="1" applyAlignment="1">
      <alignment horizontal="center" vertical="center" wrapText="1"/>
    </xf>
    <xf numFmtId="43" fontId="3" fillId="2" borderId="10" xfId="5" applyFont="1" applyFill="1" applyBorder="1" applyAlignment="1">
      <alignment horizontal="center" vertical="center" wrapText="1"/>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4" xfId="0" applyFill="1" applyBorder="1" applyAlignment="1">
      <alignment horizontal="center" vertical="center" wrapText="1"/>
    </xf>
  </cellXfs>
  <cellStyles count="9">
    <cellStyle name="Calculation" xfId="7" builtinId="22"/>
    <cellStyle name="Comma" xfId="5" builtinId="3"/>
    <cellStyle name="Explanatory Text" xfId="2" builtinId="53"/>
    <cellStyle name="Good" xfId="6" builtinId="26"/>
    <cellStyle name="Heading 3" xfId="1" builtinId="18"/>
    <cellStyle name="Hyperlink" xfId="3" builtinId="8"/>
    <cellStyle name="Normal" xfId="0" builtinId="0"/>
    <cellStyle name="Normal 3" xfId="4" xr:uid="{AE429745-2563-46C9-87C4-80261B5C216F}"/>
    <cellStyle name="Note" xfId="8" builtinId="10"/>
  </cellStyles>
  <dxfs count="282">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s>
  <tableStyles count="0" defaultTableStyle="TableStyleMedium2" defaultPivotStyle="PivotStyleLight16"/>
  <colors>
    <mruColors>
      <color rgb="FFFF575B"/>
      <color rgb="FF99CCFF"/>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Chart Test Run Results</a:t>
            </a:r>
          </a:p>
        </c:rich>
      </c:tx>
      <c:layout>
        <c:manualLayout>
          <c:xMode val="edge"/>
          <c:yMode val="edge"/>
          <c:x val="0.49732780793540904"/>
          <c:y val="3.6308617531122016E-2"/>
        </c:manualLayout>
      </c:layout>
      <c:overlay val="0"/>
      <c:spPr>
        <a:noFill/>
        <a:ln>
          <a:noFill/>
        </a:ln>
        <a:effectLst>
          <a:glow rad="127000">
            <a:schemeClr val="bg1"/>
          </a:glow>
          <a:outerShdw blurRad="50800" dist="50800" dir="5400000" sx="70000" sy="70000" algn="ctr" rotWithShape="0">
            <a:srgbClr val="00B0F0"/>
          </a:outerShdw>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explosion val="8"/>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A1C7-46F5-B7B4-C25FBB40BFA1}"/>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A1C7-46F5-B7B4-C25FBB40BFA1}"/>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A1C7-46F5-B7B4-C25FBB40BFA1}"/>
              </c:ext>
            </c:extLst>
          </c:dPt>
          <c:dPt>
            <c:idx val="3"/>
            <c:bubble3D val="0"/>
            <c:explosion val="16"/>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8-A1C7-46F5-B7B4-C25FBB40BFA1}"/>
              </c:ext>
            </c:extLst>
          </c:dPt>
          <c:dLbls>
            <c:dLbl>
              <c:idx val="0"/>
              <c:layout>
                <c:manualLayout>
                  <c:x val="-1.9433196728558196E-2"/>
                  <c:y val="-7.2617235062244045E-2"/>
                </c:manualLayout>
              </c:layout>
              <c:spPr>
                <a:solidFill>
                  <a:schemeClr val="accent1">
                    <a:lumMod val="75000"/>
                  </a:schemeClr>
                </a:solidFill>
                <a:ln>
                  <a:solidFill>
                    <a:schemeClr val="bg1"/>
                  </a:solid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7-A1C7-46F5-B7B4-C25FBB40BFA1}"/>
                </c:ext>
              </c:extLst>
            </c:dLbl>
            <c:dLbl>
              <c:idx val="1"/>
              <c:layout>
                <c:manualLayout>
                  <c:x val="-0.13387313301895651"/>
                  <c:y val="4.4377199204704683E-2"/>
                </c:manualLayout>
              </c:layout>
              <c:spPr>
                <a:solidFill>
                  <a:schemeClr val="accent5">
                    <a:lumMod val="75000"/>
                  </a:schemeClr>
                </a:solidFill>
                <a:ln>
                  <a:solidFill>
                    <a:schemeClr val="bg1"/>
                  </a:solid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6-A1C7-46F5-B7B4-C25FBB40BFA1}"/>
                </c:ext>
              </c:extLst>
            </c:dLbl>
            <c:dLbl>
              <c:idx val="2"/>
              <c:layout>
                <c:manualLayout>
                  <c:x val="0.16194330607131829"/>
                  <c:y val="2.0171454183956637E-2"/>
                </c:manualLayout>
              </c:layout>
              <c:spPr>
                <a:solidFill>
                  <a:schemeClr val="accent3">
                    <a:lumMod val="75000"/>
                  </a:schemeClr>
                </a:solidFill>
                <a:ln>
                  <a:solidFill>
                    <a:schemeClr val="bg1"/>
                  </a:solidFill>
                </a:ln>
                <a:effectLst>
                  <a:outerShdw blurRad="50800" dist="38100" dir="2700000" algn="tl" rotWithShape="0">
                    <a:schemeClr val="bg1">
                      <a:alpha val="40000"/>
                    </a:scheme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5-A1C7-46F5-B7B4-C25FBB40BFA1}"/>
                </c:ext>
              </c:extLst>
            </c:dLbl>
            <c:dLbl>
              <c:idx val="3"/>
              <c:layout>
                <c:manualLayout>
                  <c:x val="-2.139217748758512E-2"/>
                  <c:y val="-4.8546306374279605E-2"/>
                </c:manualLayout>
              </c:layout>
              <c:spPr>
                <a:solidFill>
                  <a:schemeClr val="bg1">
                    <a:lumMod val="65000"/>
                  </a:schemeClr>
                </a:solidFill>
                <a:ln>
                  <a:solidFill>
                    <a:schemeClr val="bg1"/>
                  </a:solid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8-A1C7-46F5-B7B4-C25FBB40BFA1}"/>
                </c:ext>
              </c:extLst>
            </c:dLbl>
            <c:spPr>
              <a:pattFill prst="pct75">
                <a:fgClr>
                  <a:schemeClr val="dk1">
                    <a:lumMod val="75000"/>
                    <a:lumOff val="25000"/>
                  </a:schemeClr>
                </a:fgClr>
                <a:bgClr>
                  <a:schemeClr val="dk1">
                    <a:lumMod val="65000"/>
                    <a:lumOff val="35000"/>
                  </a:schemeClr>
                </a:bgClr>
              </a:pattFill>
              <a:ln>
                <a:solidFill>
                  <a:schemeClr val="bg1"/>
                </a:solid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separator>, </c:separator>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General!$A$16:$A$19</c:f>
              <c:strCache>
                <c:ptCount val="4"/>
                <c:pt idx="0">
                  <c:v>Pass</c:v>
                </c:pt>
                <c:pt idx="1">
                  <c:v>Fail</c:v>
                </c:pt>
                <c:pt idx="2">
                  <c:v>Pending</c:v>
                </c:pt>
                <c:pt idx="3">
                  <c:v>Not Excution</c:v>
                </c:pt>
              </c:strCache>
            </c:strRef>
          </c:cat>
          <c:val>
            <c:numRef>
              <c:f>General!$B$16:$B$19</c:f>
              <c:numCache>
                <c:formatCode>General</c:formatCode>
                <c:ptCount val="4"/>
                <c:pt idx="0">
                  <c:v>11</c:v>
                </c:pt>
                <c:pt idx="1">
                  <c:v>0</c:v>
                </c:pt>
                <c:pt idx="2">
                  <c:v>0</c:v>
                </c:pt>
                <c:pt idx="3">
                  <c:v>27</c:v>
                </c:pt>
              </c:numCache>
            </c:numRef>
          </c:val>
          <c:extLst>
            <c:ext xmlns:c16="http://schemas.microsoft.com/office/drawing/2014/chart" uri="{C3380CC4-5D6E-409C-BE32-E72D297353CC}">
              <c16:uniqueId val="{00000000-A1C7-46F5-B7B4-C25FBB40BFA1}"/>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785812</xdr:colOff>
      <xdr:row>14</xdr:row>
      <xdr:rowOff>52386</xdr:rowOff>
    </xdr:from>
    <xdr:to>
      <xdr:col>6</xdr:col>
      <xdr:colOff>342900</xdr:colOff>
      <xdr:row>29</xdr:row>
      <xdr:rowOff>47624</xdr:rowOff>
    </xdr:to>
    <xdr:graphicFrame macro="">
      <xdr:nvGraphicFramePr>
        <xdr:cNvPr id="2" name="Chart 1">
          <a:extLst>
            <a:ext uri="{FF2B5EF4-FFF2-40B4-BE49-F238E27FC236}">
              <a16:creationId xmlns:a16="http://schemas.microsoft.com/office/drawing/2014/main" id="{6E45BD26-F90F-4396-8CEA-37B0223D9B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Facet">
  <a:themeElements>
    <a:clrScheme name="Custom 2">
      <a:dk1>
        <a:sysClr val="windowText" lastClr="000000"/>
      </a:dk1>
      <a:lt1>
        <a:sysClr val="window" lastClr="FFFFFF"/>
      </a:lt1>
      <a:dk2>
        <a:srgbClr val="000000"/>
      </a:dk2>
      <a:lt2>
        <a:srgbClr val="EBEBEB"/>
      </a:lt2>
      <a:accent1>
        <a:srgbClr val="93DE61"/>
      </a:accent1>
      <a:accent2>
        <a:srgbClr val="EA7666"/>
      </a:accent2>
      <a:accent3>
        <a:srgbClr val="F0D577"/>
      </a:accent3>
      <a:accent4>
        <a:srgbClr val="BFBFBF"/>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C33B9-7C73-48D6-91C9-6C77B292445A}">
  <sheetPr codeName="Sheet1"/>
  <dimension ref="A1:L19"/>
  <sheetViews>
    <sheetView tabSelected="1" workbookViewId="0">
      <selection activeCell="B3" sqref="B3:C3"/>
    </sheetView>
  </sheetViews>
  <sheetFormatPr defaultRowHeight="16.5" x14ac:dyDescent="0.3"/>
  <cols>
    <col min="1" max="1" width="19.5" customWidth="1"/>
    <col min="2" max="2" width="13" customWidth="1"/>
    <col min="3" max="3" width="10.375" customWidth="1"/>
    <col min="4" max="4" width="36.125" customWidth="1"/>
    <col min="5" max="5" width="22.375" customWidth="1"/>
    <col min="6" max="8" width="15.75" customWidth="1"/>
    <col min="9" max="9" width="19.125" customWidth="1"/>
    <col min="10" max="10" width="23.75" customWidth="1"/>
    <col min="11" max="11" width="31.25" customWidth="1"/>
  </cols>
  <sheetData>
    <row r="1" spans="1:12" ht="30" x14ac:dyDescent="0.3">
      <c r="D1" s="22"/>
      <c r="E1" s="141" t="s">
        <v>0</v>
      </c>
      <c r="F1" s="141"/>
      <c r="G1" s="141"/>
      <c r="H1" s="22"/>
      <c r="I1" s="22"/>
      <c r="J1" s="22"/>
      <c r="K1" s="22"/>
      <c r="L1" s="22"/>
    </row>
    <row r="2" spans="1:12" ht="30.75" x14ac:dyDescent="0.3">
      <c r="A2" s="68" t="s">
        <v>1</v>
      </c>
      <c r="B2" s="139" t="s">
        <v>2</v>
      </c>
      <c r="C2" s="139"/>
      <c r="D2" s="22"/>
      <c r="E2" s="66"/>
      <c r="F2" s="22"/>
      <c r="G2" s="22"/>
      <c r="H2" s="22"/>
      <c r="I2" s="22"/>
      <c r="J2" s="22"/>
      <c r="K2" s="22"/>
      <c r="L2" s="22"/>
    </row>
    <row r="3" spans="1:12" x14ac:dyDescent="0.3">
      <c r="A3" s="68" t="s">
        <v>3</v>
      </c>
      <c r="B3" s="140">
        <v>45087</v>
      </c>
      <c r="C3" s="140"/>
      <c r="D3" s="22"/>
      <c r="E3" s="22"/>
      <c r="F3" s="22"/>
      <c r="G3" s="22"/>
      <c r="H3" s="22"/>
      <c r="I3" s="22"/>
      <c r="J3" s="22"/>
      <c r="K3" s="22"/>
      <c r="L3" s="22"/>
    </row>
    <row r="4" spans="1:12" x14ac:dyDescent="0.3">
      <c r="A4" s="22"/>
      <c r="B4" s="22"/>
      <c r="C4" s="23"/>
      <c r="D4" s="22"/>
      <c r="E4" s="22"/>
      <c r="F4" s="22"/>
      <c r="G4" s="22"/>
      <c r="H4" s="22"/>
      <c r="I4" s="22"/>
      <c r="J4" s="22"/>
      <c r="K4" s="22"/>
      <c r="L4" s="22"/>
    </row>
    <row r="5" spans="1:12" x14ac:dyDescent="0.3">
      <c r="A5" s="22"/>
      <c r="B5" s="22"/>
      <c r="C5" s="23"/>
      <c r="E5" s="22"/>
      <c r="F5" s="22"/>
      <c r="G5" s="22"/>
      <c r="H5" s="22"/>
      <c r="I5" s="22"/>
      <c r="J5" s="22"/>
      <c r="K5" s="22"/>
      <c r="L5" s="22"/>
    </row>
    <row r="6" spans="1:12" x14ac:dyDescent="0.3">
      <c r="A6" s="22"/>
      <c r="B6" s="22"/>
      <c r="C6" s="24" t="s">
        <v>4</v>
      </c>
      <c r="D6" s="25" t="s">
        <v>5</v>
      </c>
      <c r="E6" s="25" t="s">
        <v>6</v>
      </c>
      <c r="F6" s="25" t="s">
        <v>7</v>
      </c>
      <c r="G6" s="25" t="s">
        <v>8</v>
      </c>
      <c r="H6" s="25" t="s">
        <v>9</v>
      </c>
      <c r="I6" s="25" t="s">
        <v>10</v>
      </c>
      <c r="J6" s="25" t="s">
        <v>11</v>
      </c>
      <c r="K6" s="25" t="s">
        <v>12</v>
      </c>
      <c r="L6" s="22"/>
    </row>
    <row r="7" spans="1:12" x14ac:dyDescent="0.3">
      <c r="A7" s="22"/>
      <c r="B7" s="22"/>
      <c r="C7" s="26">
        <v>1</v>
      </c>
      <c r="D7" s="27" t="str" cm="1">
        <f t="array" aca="1" ref="D7" ca="1">INDIRECT("'" &amp; E7 &amp; "'!E1")</f>
        <v>Nhận dạng Biển số xe (Tìm kiếm)</v>
      </c>
      <c r="E7" s="31" t="s">
        <v>13</v>
      </c>
      <c r="F7" s="32" cm="1">
        <f t="array" aca="1" ref="F7" ca="1">INDIRECT("'" &amp; E7 &amp; "'!E3")</f>
        <v>11</v>
      </c>
      <c r="G7" s="32" cm="1">
        <f t="array" aca="1" ref="G7" ca="1">INDIRECT("'" &amp; E7 &amp; "'!E4")</f>
        <v>11</v>
      </c>
      <c r="H7" s="32" cm="1">
        <f t="array" aca="1" ref="H7" ca="1">INDIRECT("'" &amp; E7 &amp; "'!E5")</f>
        <v>0</v>
      </c>
      <c r="I7" s="32" cm="1">
        <f t="array" aca="1" ref="I7" ca="1">INDIRECT("'" &amp; E7 &amp; "'!E6")</f>
        <v>0</v>
      </c>
      <c r="J7" s="32" cm="1">
        <f t="array" aca="1" ref="J7" ca="1">INDIRECT("'" &amp; E7 &amp; "'!E7")</f>
        <v>0</v>
      </c>
      <c r="K7" s="29"/>
      <c r="L7" s="22"/>
    </row>
    <row r="8" spans="1:12" x14ac:dyDescent="0.3">
      <c r="A8" s="22"/>
      <c r="B8" s="22"/>
      <c r="C8" s="26">
        <v>2</v>
      </c>
      <c r="D8" s="27" t="str" cm="1">
        <f t="array" aca="1" ref="D8" ca="1">INDIRECT("'" &amp; E8 &amp; "'!E1")</f>
        <v>Nhận dạng Gương mặt (Tìm kiếm)</v>
      </c>
      <c r="E8" s="31" t="s">
        <v>14</v>
      </c>
      <c r="F8" s="32" cm="1">
        <f t="array" aca="1" ref="F8" ca="1">INDIRECT("'" &amp; E8 &amp; "'!E3")</f>
        <v>11</v>
      </c>
      <c r="G8" s="32" cm="1">
        <f t="array" aca="1" ref="G8" ca="1">INDIRECT("'" &amp; E8 &amp; "'!E4")</f>
        <v>0</v>
      </c>
      <c r="H8" s="32" cm="1">
        <f t="array" aca="1" ref="H8" ca="1">INDIRECT("'" &amp; E8 &amp; "'!E5")</f>
        <v>0</v>
      </c>
      <c r="I8" s="32" cm="1">
        <f t="array" aca="1" ref="I8" ca="1">INDIRECT("'" &amp; E8 &amp; "'!E6")</f>
        <v>0</v>
      </c>
      <c r="J8" s="32" cm="1">
        <f t="array" aca="1" ref="J8" ca="1">INDIRECT("'" &amp; E8 &amp; "'!E7")</f>
        <v>11</v>
      </c>
      <c r="K8" s="29"/>
      <c r="L8" s="22"/>
    </row>
    <row r="9" spans="1:12" x14ac:dyDescent="0.3">
      <c r="A9" s="22"/>
      <c r="B9" s="22"/>
      <c r="C9" s="26">
        <v>3</v>
      </c>
      <c r="D9" s="27" t="str" cm="1">
        <f t="array" aca="1" ref="D9" ca="1">INDIRECT("'" &amp; E9 &amp; "'!E1")</f>
        <v>Nhận dạng Gương mặt (Tìm kiếm)</v>
      </c>
      <c r="E9" s="31" t="s">
        <v>15</v>
      </c>
      <c r="F9" s="32" cm="1">
        <f t="array" aca="1" ref="F9" ca="1">INDIRECT("'" &amp; E9 &amp; "'!E3")</f>
        <v>5</v>
      </c>
      <c r="G9" s="32" cm="1">
        <f t="array" aca="1" ref="G9" ca="1">INDIRECT("'" &amp; E9 &amp; "'!E4")</f>
        <v>0</v>
      </c>
      <c r="H9" s="32" cm="1">
        <f t="array" aca="1" ref="H9" ca="1">INDIRECT("'" &amp; E9 &amp; "'!E5")</f>
        <v>0</v>
      </c>
      <c r="I9" s="32" cm="1">
        <f t="array" aca="1" ref="I9" ca="1">INDIRECT("'" &amp; E9 &amp; "'!E6")</f>
        <v>0</v>
      </c>
      <c r="J9" s="32" cm="1">
        <f t="array" aca="1" ref="J9" ca="1">INDIRECT("'" &amp; E9 &amp; "'!E7")</f>
        <v>5</v>
      </c>
      <c r="K9" s="29"/>
      <c r="L9" s="22"/>
    </row>
    <row r="10" spans="1:12" x14ac:dyDescent="0.3">
      <c r="A10" s="22"/>
      <c r="B10" s="22"/>
      <c r="C10" s="26">
        <v>4</v>
      </c>
      <c r="D10" s="27" t="str" cm="1">
        <f t="array" aca="1" ref="D10" ca="1">INDIRECT("'" &amp; E10 &amp; "'!E1")</f>
        <v>Quản lý Vụ việc (Tìm kiếm)</v>
      </c>
      <c r="E10" s="31" t="s">
        <v>16</v>
      </c>
      <c r="F10" s="32" cm="1">
        <f t="array" aca="1" ref="F10" ca="1">INDIRECT("'" &amp; E10 &amp; "'!E3")</f>
        <v>7</v>
      </c>
      <c r="G10" s="32" cm="1">
        <f t="array" aca="1" ref="G10" ca="1">INDIRECT("'" &amp; E10 &amp; "'!E4")</f>
        <v>0</v>
      </c>
      <c r="H10" s="32" cm="1">
        <f t="array" aca="1" ref="H10" ca="1">INDIRECT("'" &amp; E10 &amp; "'!E5")</f>
        <v>0</v>
      </c>
      <c r="I10" s="32" cm="1">
        <f t="array" aca="1" ref="I10" ca="1">INDIRECT("'" &amp; E10 &amp; "'!E6")</f>
        <v>0</v>
      </c>
      <c r="J10" s="32" cm="1">
        <f t="array" aca="1" ref="J10" ca="1">INDIRECT("'" &amp; E10 &amp; "'!E7")</f>
        <v>7</v>
      </c>
      <c r="K10" s="30"/>
      <c r="L10" s="22"/>
    </row>
    <row r="11" spans="1:12" x14ac:dyDescent="0.3">
      <c r="C11" s="26">
        <v>5</v>
      </c>
      <c r="D11" s="27" t="str" cm="1">
        <f t="array" aca="1" ref="D11" ca="1">INDIRECT("'" &amp; E11 &amp; "'!E1")</f>
        <v>Quản lý Vụ việc - Đối tượng (Tìm kiếm)</v>
      </c>
      <c r="E11" s="31" t="s">
        <v>17</v>
      </c>
      <c r="F11" s="32" cm="1">
        <f t="array" aca="1" ref="F11" ca="1">INDIRECT("'" &amp; E11 &amp; "'!E3")</f>
        <v>4</v>
      </c>
      <c r="G11" s="32" cm="1">
        <f t="array" aca="1" ref="G11" ca="1">INDIRECT("'" &amp; E11 &amp; "'!E4")</f>
        <v>0</v>
      </c>
      <c r="H11" s="32" cm="1">
        <f t="array" aca="1" ref="H11" ca="1">INDIRECT("'" &amp; E11 &amp; "'!E5")</f>
        <v>0</v>
      </c>
      <c r="I11" s="32" cm="1">
        <f t="array" aca="1" ref="I11" ca="1">INDIRECT("'" &amp; E11 &amp; "'!E6")</f>
        <v>0</v>
      </c>
      <c r="J11" s="32" cm="1">
        <f t="array" aca="1" ref="J11" ca="1">INDIRECT("'" &amp; E11 &amp; "'!E7")</f>
        <v>4</v>
      </c>
      <c r="K11" s="29"/>
      <c r="L11" s="22"/>
    </row>
    <row r="12" spans="1:12" x14ac:dyDescent="0.3">
      <c r="C12" s="26"/>
      <c r="D12" s="27"/>
      <c r="E12" s="28"/>
      <c r="F12" s="28"/>
      <c r="G12" s="28"/>
      <c r="H12" s="28"/>
      <c r="I12" s="28"/>
      <c r="J12" s="28"/>
      <c r="K12" s="29"/>
    </row>
    <row r="15" spans="1:12" x14ac:dyDescent="0.3">
      <c r="A15" s="67" t="s">
        <v>18</v>
      </c>
      <c r="B15" s="67">
        <f ca="1">SUM(F:F)</f>
        <v>38</v>
      </c>
      <c r="F15" s="23"/>
      <c r="G15" s="23"/>
      <c r="H15" s="23"/>
      <c r="I15" s="23"/>
      <c r="J15" s="23"/>
    </row>
    <row r="16" spans="1:12" x14ac:dyDescent="0.3">
      <c r="A16" s="67" t="s">
        <v>19</v>
      </c>
      <c r="B16" s="67">
        <f ca="1">SUM(G:G)</f>
        <v>11</v>
      </c>
      <c r="D16" s="23"/>
    </row>
    <row r="17" spans="1:4" x14ac:dyDescent="0.3">
      <c r="A17" s="67" t="s">
        <v>20</v>
      </c>
      <c r="B17" s="67">
        <f ca="1">SUM(H:H)</f>
        <v>0</v>
      </c>
      <c r="D17" s="23"/>
    </row>
    <row r="18" spans="1:4" x14ac:dyDescent="0.3">
      <c r="A18" s="67" t="s">
        <v>21</v>
      </c>
      <c r="B18" s="67">
        <f ca="1">SUM(I:I)</f>
        <v>0</v>
      </c>
      <c r="D18" s="23"/>
    </row>
    <row r="19" spans="1:4" x14ac:dyDescent="0.3">
      <c r="A19" s="67" t="s">
        <v>22</v>
      </c>
      <c r="B19" s="67">
        <f ca="1">SUM(J:J)</f>
        <v>27</v>
      </c>
      <c r="D19" s="23"/>
    </row>
  </sheetData>
  <mergeCells count="3">
    <mergeCell ref="B2:C2"/>
    <mergeCell ref="B3:C3"/>
    <mergeCell ref="E1:G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5E310-E149-474B-8326-EF15CF3C2161}">
  <dimension ref="A1:U74"/>
  <sheetViews>
    <sheetView zoomScaleNormal="100" workbookViewId="0">
      <selection activeCell="I49" sqref="I49"/>
    </sheetView>
  </sheetViews>
  <sheetFormatPr defaultRowHeight="16.5" x14ac:dyDescent="0.3"/>
  <cols>
    <col min="1" max="1" width="4.875" customWidth="1"/>
    <col min="2" max="2" width="21.75" customWidth="1"/>
    <col min="3" max="3" width="25.5" customWidth="1"/>
    <col min="4" max="4" width="53.125" customWidth="1"/>
    <col min="5" max="5" width="58" customWidth="1"/>
    <col min="6" max="6" width="33" customWidth="1"/>
    <col min="7" max="7" width="76.875" customWidth="1"/>
    <col min="8" max="8" width="21.625" bestFit="1" customWidth="1"/>
    <col min="9" max="9" width="25.625" style="41" customWidth="1"/>
    <col min="10" max="10" width="21.625" customWidth="1"/>
  </cols>
  <sheetData>
    <row r="1" spans="1:12" ht="18" thickTop="1" thickBot="1" x14ac:dyDescent="0.35">
      <c r="D1" s="58" t="s">
        <v>23</v>
      </c>
      <c r="E1" s="50" t="s">
        <v>24</v>
      </c>
    </row>
    <row r="2" spans="1:12" ht="60" x14ac:dyDescent="0.3">
      <c r="D2" s="59" t="s">
        <v>25</v>
      </c>
      <c r="E2" s="135" t="s">
        <v>26</v>
      </c>
    </row>
    <row r="3" spans="1:12" ht="17.25" thickTop="1" x14ac:dyDescent="0.3">
      <c r="D3" s="60" t="s">
        <v>7</v>
      </c>
      <c r="E3" s="53">
        <f>COUNT(A:A)</f>
        <v>11</v>
      </c>
    </row>
    <row r="4" spans="1:12" x14ac:dyDescent="0.3">
      <c r="D4" s="61" t="s">
        <v>8</v>
      </c>
      <c r="E4" s="55">
        <f>COUNTIF(I:I, "P")</f>
        <v>11</v>
      </c>
    </row>
    <row r="5" spans="1:12" x14ac:dyDescent="0.3">
      <c r="D5" s="62" t="s">
        <v>9</v>
      </c>
      <c r="E5" s="52">
        <f xml:space="preserve"> COUNTIF(I:I, "F")</f>
        <v>0</v>
      </c>
    </row>
    <row r="6" spans="1:12" x14ac:dyDescent="0.3">
      <c r="D6" s="63" t="s">
        <v>10</v>
      </c>
      <c r="E6" s="56">
        <f>COUNTIF(I:I, "PE")</f>
        <v>0</v>
      </c>
    </row>
    <row r="7" spans="1:12" ht="17.25" thickBot="1" x14ac:dyDescent="0.35">
      <c r="D7" s="64" t="s">
        <v>11</v>
      </c>
      <c r="E7" s="57">
        <f xml:space="preserve"> E3-(E4+E5+F7)</f>
        <v>0</v>
      </c>
    </row>
    <row r="8" spans="1:12" ht="17.25" thickTop="1" x14ac:dyDescent="0.3"/>
    <row r="9" spans="1:12" s="2" customFormat="1" ht="18" x14ac:dyDescent="0.35">
      <c r="A9" s="14" t="s">
        <v>27</v>
      </c>
      <c r="B9" s="14" t="s">
        <v>28</v>
      </c>
      <c r="C9" s="14" t="s">
        <v>29</v>
      </c>
      <c r="D9" s="14" t="s">
        <v>30</v>
      </c>
      <c r="E9" s="14" t="s">
        <v>31</v>
      </c>
      <c r="F9" s="14" t="s">
        <v>32</v>
      </c>
      <c r="G9" s="36" t="s">
        <v>33</v>
      </c>
      <c r="H9" s="36" t="s">
        <v>34</v>
      </c>
      <c r="I9" s="43" t="s">
        <v>35</v>
      </c>
      <c r="J9" s="48" t="s">
        <v>36</v>
      </c>
      <c r="L9"/>
    </row>
    <row r="10" spans="1:12" x14ac:dyDescent="0.3">
      <c r="A10" s="142">
        <v>1</v>
      </c>
      <c r="B10" s="147" t="s">
        <v>37</v>
      </c>
      <c r="C10" s="146" t="s">
        <v>38</v>
      </c>
      <c r="D10" s="12" t="s">
        <v>39</v>
      </c>
      <c r="E10" s="3" t="s">
        <v>40</v>
      </c>
      <c r="F10" s="3" t="s">
        <v>41</v>
      </c>
      <c r="G10" s="3" t="s">
        <v>42</v>
      </c>
      <c r="H10" s="18"/>
      <c r="I10" s="33"/>
      <c r="J10" s="3"/>
    </row>
    <row r="11" spans="1:12" ht="33" x14ac:dyDescent="0.3">
      <c r="A11" s="143"/>
      <c r="B11" s="148"/>
      <c r="C11" s="145"/>
      <c r="D11" s="13" t="s">
        <v>43</v>
      </c>
      <c r="E11" s="6" t="s">
        <v>44</v>
      </c>
      <c r="F11" s="19"/>
      <c r="G11" s="3" t="s">
        <v>45</v>
      </c>
      <c r="H11" s="6"/>
      <c r="J11" s="6"/>
    </row>
    <row r="12" spans="1:12" x14ac:dyDescent="0.3">
      <c r="A12" s="156"/>
      <c r="B12" s="148"/>
      <c r="C12" s="157"/>
      <c r="D12" s="8" t="s">
        <v>46</v>
      </c>
      <c r="E12" s="8" t="s">
        <v>47</v>
      </c>
      <c r="F12" s="19"/>
      <c r="G12" s="15" t="s">
        <v>48</v>
      </c>
      <c r="H12" s="8"/>
      <c r="I12" s="49" t="s">
        <v>49</v>
      </c>
      <c r="J12" s="8"/>
    </row>
    <row r="13" spans="1:12" x14ac:dyDescent="0.3">
      <c r="A13" s="150">
        <v>2</v>
      </c>
      <c r="B13" s="148"/>
      <c r="C13" s="153" t="s">
        <v>50</v>
      </c>
      <c r="D13" s="12" t="s">
        <v>39</v>
      </c>
      <c r="E13" s="90" t="s">
        <v>40</v>
      </c>
      <c r="F13" s="3" t="s">
        <v>51</v>
      </c>
      <c r="G13" s="90" t="s">
        <v>42</v>
      </c>
      <c r="H13" s="101"/>
      <c r="I13" s="102"/>
      <c r="J13" s="90"/>
    </row>
    <row r="14" spans="1:12" ht="33" x14ac:dyDescent="0.3">
      <c r="A14" s="151"/>
      <c r="B14" s="148"/>
      <c r="C14" s="154"/>
      <c r="D14" s="13" t="s">
        <v>43</v>
      </c>
      <c r="E14" s="94" t="s">
        <v>44</v>
      </c>
      <c r="F14" s="103"/>
      <c r="G14" s="90" t="s">
        <v>45</v>
      </c>
      <c r="H14" s="94"/>
      <c r="I14" s="104"/>
      <c r="J14" s="94"/>
    </row>
    <row r="15" spans="1:12" x14ac:dyDescent="0.3">
      <c r="A15" s="151"/>
      <c r="B15" s="148"/>
      <c r="C15" s="154"/>
      <c r="D15" s="6" t="s">
        <v>52</v>
      </c>
      <c r="E15" s="6" t="s">
        <v>53</v>
      </c>
      <c r="F15" s="103" t="s">
        <v>54</v>
      </c>
      <c r="G15" s="15" t="s">
        <v>48</v>
      </c>
      <c r="H15" s="94"/>
      <c r="I15" s="104"/>
      <c r="J15" s="94"/>
    </row>
    <row r="16" spans="1:12" x14ac:dyDescent="0.3">
      <c r="A16" s="152"/>
      <c r="B16" s="148"/>
      <c r="C16" s="155"/>
      <c r="D16" s="97"/>
      <c r="E16" s="6" t="s">
        <v>55</v>
      </c>
      <c r="F16" s="103" t="s">
        <v>56</v>
      </c>
      <c r="G16" s="15" t="s">
        <v>57</v>
      </c>
      <c r="H16" s="97"/>
      <c r="I16" s="106" t="s">
        <v>49</v>
      </c>
      <c r="J16" s="97"/>
    </row>
    <row r="17" spans="1:10" x14ac:dyDescent="0.3">
      <c r="A17" s="150">
        <v>3</v>
      </c>
      <c r="B17" s="148"/>
      <c r="C17" s="153" t="s">
        <v>58</v>
      </c>
      <c r="D17" s="12" t="s">
        <v>39</v>
      </c>
      <c r="E17" s="90" t="s">
        <v>59</v>
      </c>
      <c r="F17" s="90" t="s">
        <v>60</v>
      </c>
      <c r="G17" s="90" t="s">
        <v>61</v>
      </c>
      <c r="H17" s="101"/>
      <c r="I17" s="102"/>
      <c r="J17" s="90"/>
    </row>
    <row r="18" spans="1:10" ht="33" x14ac:dyDescent="0.3">
      <c r="A18" s="151"/>
      <c r="B18" s="148"/>
      <c r="C18" s="154"/>
      <c r="D18" s="13" t="s">
        <v>43</v>
      </c>
      <c r="E18" s="94" t="s">
        <v>44</v>
      </c>
      <c r="F18" s="103"/>
      <c r="G18" s="90" t="s">
        <v>45</v>
      </c>
      <c r="H18" s="94"/>
      <c r="I18" s="104"/>
      <c r="J18" s="94"/>
    </row>
    <row r="19" spans="1:10" x14ac:dyDescent="0.3">
      <c r="A19" s="151"/>
      <c r="B19" s="148"/>
      <c r="C19" s="154"/>
      <c r="D19" s="13" t="s">
        <v>62</v>
      </c>
      <c r="E19" s="94" t="s">
        <v>47</v>
      </c>
      <c r="F19" s="103"/>
      <c r="G19" s="15" t="s">
        <v>48</v>
      </c>
      <c r="H19" s="94"/>
      <c r="I19" s="104" t="s">
        <v>49</v>
      </c>
      <c r="J19" s="94"/>
    </row>
    <row r="20" spans="1:10" x14ac:dyDescent="0.3">
      <c r="A20" s="152"/>
      <c r="B20" s="148"/>
      <c r="C20" s="155"/>
      <c r="D20" s="97"/>
      <c r="E20" s="97"/>
      <c r="F20" s="103"/>
      <c r="G20" s="105"/>
      <c r="H20" s="97"/>
      <c r="I20" s="106"/>
      <c r="J20" s="97"/>
    </row>
    <row r="21" spans="1:10" x14ac:dyDescent="0.3">
      <c r="A21" s="150">
        <v>4</v>
      </c>
      <c r="B21" s="148"/>
      <c r="C21" s="153" t="s">
        <v>63</v>
      </c>
      <c r="D21" s="12" t="s">
        <v>39</v>
      </c>
      <c r="E21" s="90" t="s">
        <v>59</v>
      </c>
      <c r="F21" s="90" t="s">
        <v>64</v>
      </c>
      <c r="G21" s="90" t="s">
        <v>61</v>
      </c>
      <c r="H21" s="101"/>
      <c r="I21" s="102"/>
      <c r="J21" s="90"/>
    </row>
    <row r="22" spans="1:10" ht="33" x14ac:dyDescent="0.3">
      <c r="A22" s="151"/>
      <c r="B22" s="148"/>
      <c r="C22" s="154"/>
      <c r="D22" s="13" t="s">
        <v>43</v>
      </c>
      <c r="E22" s="94" t="s">
        <v>44</v>
      </c>
      <c r="F22" s="103"/>
      <c r="G22" s="90" t="s">
        <v>45</v>
      </c>
      <c r="H22" s="94"/>
      <c r="I22" s="104"/>
      <c r="J22" s="94"/>
    </row>
    <row r="23" spans="1:10" ht="33" x14ac:dyDescent="0.3">
      <c r="A23" s="151"/>
      <c r="B23" s="148"/>
      <c r="C23" s="154"/>
      <c r="D23" s="13" t="s">
        <v>65</v>
      </c>
      <c r="E23" s="6" t="s">
        <v>53</v>
      </c>
      <c r="F23" s="103" t="s">
        <v>54</v>
      </c>
      <c r="G23" s="15" t="s">
        <v>48</v>
      </c>
      <c r="H23" s="94"/>
      <c r="I23" s="104" t="s">
        <v>49</v>
      </c>
      <c r="J23" s="94"/>
    </row>
    <row r="24" spans="1:10" x14ac:dyDescent="0.3">
      <c r="A24" s="152"/>
      <c r="B24" s="148"/>
      <c r="C24" s="155"/>
      <c r="D24" s="97"/>
      <c r="E24" s="6" t="s">
        <v>55</v>
      </c>
      <c r="F24" s="103" t="s">
        <v>56</v>
      </c>
      <c r="G24" s="15" t="s">
        <v>57</v>
      </c>
      <c r="H24" s="97"/>
      <c r="I24" s="106"/>
      <c r="J24" s="97"/>
    </row>
    <row r="25" spans="1:10" x14ac:dyDescent="0.3">
      <c r="A25" s="150">
        <v>5</v>
      </c>
      <c r="B25" s="148"/>
      <c r="C25" s="153" t="s">
        <v>66</v>
      </c>
      <c r="D25" s="12" t="s">
        <v>39</v>
      </c>
      <c r="E25" s="90" t="s">
        <v>59</v>
      </c>
      <c r="F25" s="90" t="s">
        <v>67</v>
      </c>
      <c r="G25" s="136" t="s">
        <v>68</v>
      </c>
      <c r="H25" s="101"/>
      <c r="I25" s="102" t="s">
        <v>49</v>
      </c>
      <c r="J25" s="90"/>
    </row>
    <row r="26" spans="1:10" ht="33" x14ac:dyDescent="0.3">
      <c r="A26" s="151"/>
      <c r="B26" s="148"/>
      <c r="C26" s="154"/>
      <c r="D26" s="13" t="s">
        <v>43</v>
      </c>
      <c r="E26" s="94"/>
      <c r="F26" s="103"/>
      <c r="G26" s="90"/>
      <c r="H26" s="94"/>
      <c r="I26" s="104"/>
      <c r="J26" s="94"/>
    </row>
    <row r="27" spans="1:10" x14ac:dyDescent="0.3">
      <c r="A27" s="151"/>
      <c r="B27" s="148"/>
      <c r="C27" s="154"/>
      <c r="D27" s="13" t="s">
        <v>69</v>
      </c>
      <c r="E27" s="94"/>
      <c r="F27" s="103"/>
      <c r="G27" s="3"/>
      <c r="H27" s="94"/>
      <c r="I27" s="104"/>
      <c r="J27" s="94"/>
    </row>
    <row r="28" spans="1:10" x14ac:dyDescent="0.3">
      <c r="A28" s="152"/>
      <c r="B28" s="148"/>
      <c r="C28" s="155"/>
      <c r="D28" s="97"/>
      <c r="E28" s="97"/>
      <c r="F28" s="103"/>
      <c r="G28" s="105"/>
      <c r="H28" s="97"/>
      <c r="I28" s="106"/>
      <c r="J28" s="97"/>
    </row>
    <row r="29" spans="1:10" x14ac:dyDescent="0.3">
      <c r="A29" s="150">
        <v>6</v>
      </c>
      <c r="B29" s="148"/>
      <c r="C29" s="158" t="s">
        <v>70</v>
      </c>
      <c r="D29" s="12" t="s">
        <v>39</v>
      </c>
      <c r="E29" s="90" t="s">
        <v>71</v>
      </c>
      <c r="F29" s="90" t="s">
        <v>72</v>
      </c>
      <c r="G29" s="90" t="s">
        <v>73</v>
      </c>
      <c r="H29" s="101"/>
      <c r="I29" s="102"/>
      <c r="J29" s="90"/>
    </row>
    <row r="30" spans="1:10" ht="33" x14ac:dyDescent="0.3">
      <c r="A30" s="151"/>
      <c r="B30" s="148"/>
      <c r="C30" s="154"/>
      <c r="D30" s="13" t="s">
        <v>43</v>
      </c>
      <c r="E30" s="94" t="s">
        <v>44</v>
      </c>
      <c r="F30" s="103"/>
      <c r="G30" s="90" t="s">
        <v>45</v>
      </c>
      <c r="H30" s="94"/>
      <c r="I30" s="104"/>
      <c r="J30" s="94"/>
    </row>
    <row r="31" spans="1:10" x14ac:dyDescent="0.3">
      <c r="A31" s="151"/>
      <c r="B31" s="148"/>
      <c r="C31" s="154"/>
      <c r="D31" s="13"/>
      <c r="E31" s="94" t="s">
        <v>74</v>
      </c>
      <c r="F31" s="103"/>
      <c r="G31" s="3" t="s">
        <v>75</v>
      </c>
      <c r="H31" s="94"/>
      <c r="I31" s="104" t="s">
        <v>49</v>
      </c>
      <c r="J31" s="94"/>
    </row>
    <row r="32" spans="1:10" x14ac:dyDescent="0.3">
      <c r="A32" s="152"/>
      <c r="B32" s="148"/>
      <c r="C32" s="155"/>
      <c r="D32" s="97"/>
      <c r="E32" s="97"/>
      <c r="F32" s="103"/>
      <c r="G32" s="105"/>
      <c r="H32" s="97"/>
      <c r="I32" s="106"/>
      <c r="J32" s="97"/>
    </row>
    <row r="33" spans="1:11" x14ac:dyDescent="0.3">
      <c r="A33" s="150">
        <v>7</v>
      </c>
      <c r="B33" s="148"/>
      <c r="C33" s="153" t="s">
        <v>76</v>
      </c>
      <c r="D33" s="12" t="s">
        <v>39</v>
      </c>
      <c r="E33" s="90" t="s">
        <v>77</v>
      </c>
      <c r="F33" s="90"/>
      <c r="G33" s="90" t="s">
        <v>78</v>
      </c>
      <c r="H33" s="101"/>
      <c r="I33" s="102"/>
      <c r="J33" s="90"/>
    </row>
    <row r="34" spans="1:11" ht="33" x14ac:dyDescent="0.3">
      <c r="A34" s="151"/>
      <c r="B34" s="148"/>
      <c r="C34" s="154"/>
      <c r="D34" s="13" t="s">
        <v>43</v>
      </c>
      <c r="E34" s="94" t="s">
        <v>79</v>
      </c>
      <c r="F34" s="122" t="s">
        <v>80</v>
      </c>
      <c r="G34" s="90" t="s">
        <v>81</v>
      </c>
      <c r="H34" s="94"/>
      <c r="I34" s="104"/>
      <c r="J34" s="94"/>
    </row>
    <row r="35" spans="1:11" x14ac:dyDescent="0.3">
      <c r="A35" s="151"/>
      <c r="B35" s="148"/>
      <c r="C35" s="154"/>
      <c r="D35" s="13"/>
      <c r="E35" s="94" t="s">
        <v>82</v>
      </c>
      <c r="F35" s="103"/>
      <c r="G35" s="90" t="s">
        <v>45</v>
      </c>
      <c r="H35" s="94"/>
      <c r="I35" s="104"/>
      <c r="J35" s="94"/>
    </row>
    <row r="36" spans="1:11" ht="33" x14ac:dyDescent="0.3">
      <c r="A36" s="152"/>
      <c r="B36" s="148"/>
      <c r="C36" s="155"/>
      <c r="D36" s="97"/>
      <c r="E36" s="97" t="s">
        <v>83</v>
      </c>
      <c r="F36" s="103"/>
      <c r="G36" s="123" t="s">
        <v>84</v>
      </c>
      <c r="H36" s="97"/>
      <c r="I36" s="106" t="s">
        <v>49</v>
      </c>
      <c r="J36" s="97"/>
    </row>
    <row r="37" spans="1:11" x14ac:dyDescent="0.3">
      <c r="A37" s="150">
        <v>8</v>
      </c>
      <c r="B37" s="148"/>
      <c r="C37" s="153" t="s">
        <v>85</v>
      </c>
      <c r="D37" s="12" t="s">
        <v>39</v>
      </c>
      <c r="E37" s="90" t="s">
        <v>86</v>
      </c>
      <c r="F37" s="90"/>
      <c r="G37" s="90" t="s">
        <v>78</v>
      </c>
      <c r="H37" s="101"/>
      <c r="I37" s="102"/>
      <c r="J37" s="90"/>
    </row>
    <row r="38" spans="1:11" ht="33" x14ac:dyDescent="0.3">
      <c r="A38" s="151"/>
      <c r="B38" s="148"/>
      <c r="C38" s="154"/>
      <c r="D38" s="13" t="s">
        <v>43</v>
      </c>
      <c r="E38" s="94" t="s">
        <v>87</v>
      </c>
      <c r="F38" s="122" t="s">
        <v>88</v>
      </c>
      <c r="G38" s="90" t="s">
        <v>89</v>
      </c>
      <c r="H38" s="94"/>
      <c r="I38" s="104"/>
      <c r="J38" s="94"/>
    </row>
    <row r="39" spans="1:11" x14ac:dyDescent="0.3">
      <c r="A39" s="151"/>
      <c r="B39" s="148"/>
      <c r="C39" s="154"/>
      <c r="D39" s="13" t="s">
        <v>90</v>
      </c>
      <c r="E39" s="94" t="s">
        <v>82</v>
      </c>
      <c r="F39" s="103"/>
      <c r="G39" s="90" t="s">
        <v>45</v>
      </c>
      <c r="H39" s="94"/>
      <c r="I39" s="104"/>
      <c r="J39" s="94"/>
    </row>
    <row r="40" spans="1:11" ht="33" x14ac:dyDescent="0.3">
      <c r="A40" s="152"/>
      <c r="B40" s="148"/>
      <c r="C40" s="155"/>
      <c r="D40" s="97"/>
      <c r="E40" s="97" t="s">
        <v>83</v>
      </c>
      <c r="F40" s="103"/>
      <c r="G40" s="123" t="s">
        <v>91</v>
      </c>
      <c r="H40" s="97"/>
      <c r="I40" s="106" t="s">
        <v>49</v>
      </c>
      <c r="J40" s="97"/>
    </row>
    <row r="41" spans="1:11" x14ac:dyDescent="0.3">
      <c r="A41" s="142">
        <v>9</v>
      </c>
      <c r="B41" s="148"/>
      <c r="C41" s="144" t="s">
        <v>92</v>
      </c>
      <c r="D41" s="12" t="s">
        <v>39</v>
      </c>
      <c r="E41" s="3" t="s">
        <v>93</v>
      </c>
      <c r="F41" s="3" t="s">
        <v>94</v>
      </c>
      <c r="G41" s="3" t="s">
        <v>95</v>
      </c>
      <c r="H41" s="18"/>
      <c r="I41" s="33"/>
      <c r="J41" s="3"/>
    </row>
    <row r="42" spans="1:11" ht="33" x14ac:dyDescent="0.3">
      <c r="A42" s="143"/>
      <c r="B42" s="148"/>
      <c r="C42" s="145"/>
      <c r="D42" s="13" t="s">
        <v>43</v>
      </c>
      <c r="E42" s="6" t="s">
        <v>44</v>
      </c>
      <c r="F42" s="19"/>
      <c r="G42" s="3" t="s">
        <v>45</v>
      </c>
      <c r="H42" s="6"/>
      <c r="J42" s="6"/>
    </row>
    <row r="43" spans="1:11" x14ac:dyDescent="0.3">
      <c r="A43" s="156"/>
      <c r="B43" s="148"/>
      <c r="C43" s="157"/>
      <c r="D43" s="8"/>
      <c r="E43" s="8" t="s">
        <v>96</v>
      </c>
      <c r="F43" s="19"/>
      <c r="G43" s="15" t="s">
        <v>97</v>
      </c>
      <c r="H43" s="8"/>
      <c r="I43" s="49" t="s">
        <v>49</v>
      </c>
      <c r="J43" s="8"/>
    </row>
    <row r="44" spans="1:11" x14ac:dyDescent="0.3">
      <c r="A44" s="142">
        <v>10</v>
      </c>
      <c r="B44" s="148"/>
      <c r="C44" s="144" t="s">
        <v>98</v>
      </c>
      <c r="D44" s="12" t="s">
        <v>39</v>
      </c>
      <c r="E44" s="3" t="s">
        <v>93</v>
      </c>
      <c r="F44" s="3" t="s">
        <v>94</v>
      </c>
      <c r="G44" s="3" t="s">
        <v>95</v>
      </c>
      <c r="H44" s="18"/>
      <c r="I44" s="33"/>
      <c r="J44" s="3"/>
    </row>
    <row r="45" spans="1:11" ht="33" x14ac:dyDescent="0.3">
      <c r="A45" s="143"/>
      <c r="B45" s="148"/>
      <c r="C45" s="145"/>
      <c r="D45" s="13" t="s">
        <v>43</v>
      </c>
      <c r="E45" s="6" t="s">
        <v>99</v>
      </c>
      <c r="F45" s="124" t="s">
        <v>100</v>
      </c>
      <c r="G45" s="6" t="s">
        <v>101</v>
      </c>
      <c r="H45" s="6"/>
      <c r="J45" s="6"/>
    </row>
    <row r="46" spans="1:11" x14ac:dyDescent="0.3">
      <c r="A46" s="143"/>
      <c r="B46" s="148"/>
      <c r="C46" s="145"/>
      <c r="D46" s="6"/>
      <c r="E46" s="6" t="s">
        <v>44</v>
      </c>
      <c r="F46" s="19"/>
      <c r="G46" s="3" t="s">
        <v>45</v>
      </c>
      <c r="H46" s="6"/>
      <c r="J46" s="6"/>
    </row>
    <row r="47" spans="1:11" x14ac:dyDescent="0.3">
      <c r="B47" s="148"/>
      <c r="C47" s="19"/>
      <c r="D47" s="6"/>
      <c r="E47" s="8" t="s">
        <v>96</v>
      </c>
      <c r="G47" s="15" t="s">
        <v>102</v>
      </c>
      <c r="H47" s="19"/>
      <c r="I47" s="137" t="s">
        <v>49</v>
      </c>
      <c r="J47" s="19"/>
      <c r="K47" s="19"/>
    </row>
    <row r="48" spans="1:11" x14ac:dyDescent="0.3">
      <c r="A48" s="142">
        <v>11</v>
      </c>
      <c r="B48" s="148"/>
      <c r="C48" s="146" t="s">
        <v>103</v>
      </c>
      <c r="D48" s="12" t="s">
        <v>39</v>
      </c>
      <c r="E48" s="6" t="s">
        <v>104</v>
      </c>
      <c r="F48" s="124" t="s">
        <v>100</v>
      </c>
      <c r="G48" s="6" t="s">
        <v>101</v>
      </c>
      <c r="H48" s="18"/>
      <c r="I48" s="33"/>
      <c r="J48" s="3"/>
    </row>
    <row r="49" spans="1:21" ht="33" x14ac:dyDescent="0.3">
      <c r="A49" s="143"/>
      <c r="B49" s="148"/>
      <c r="C49" s="145"/>
      <c r="D49" s="13" t="s">
        <v>43</v>
      </c>
      <c r="E49" s="138" t="s">
        <v>105</v>
      </c>
      <c r="F49" s="19"/>
      <c r="G49" s="3" t="s">
        <v>106</v>
      </c>
      <c r="H49" s="6"/>
      <c r="I49" s="41" t="s">
        <v>49</v>
      </c>
      <c r="J49" s="6"/>
    </row>
    <row r="50" spans="1:21" x14ac:dyDescent="0.3">
      <c r="A50" s="143"/>
      <c r="B50" s="148"/>
      <c r="C50" s="145"/>
      <c r="D50" s="6"/>
      <c r="H50" s="6"/>
      <c r="J50" s="6"/>
    </row>
    <row r="51" spans="1:21" x14ac:dyDescent="0.3">
      <c r="B51" s="149"/>
      <c r="C51" s="19"/>
      <c r="D51" s="6"/>
      <c r="E51" s="8"/>
      <c r="G51" s="15"/>
      <c r="H51" s="19"/>
      <c r="I51" s="137"/>
      <c r="J51" s="19"/>
      <c r="K51" s="19"/>
    </row>
    <row r="52" spans="1:21" x14ac:dyDescent="0.3">
      <c r="A52" s="4"/>
      <c r="B52" s="4"/>
      <c r="C52" s="4"/>
      <c r="D52" s="4"/>
      <c r="F52" s="4"/>
      <c r="H52" s="4"/>
      <c r="I52" s="4"/>
      <c r="J52" s="4"/>
    </row>
    <row r="53" spans="1:21" x14ac:dyDescent="0.3">
      <c r="I53"/>
    </row>
    <row r="54" spans="1:21" x14ac:dyDescent="0.3">
      <c r="I54"/>
    </row>
    <row r="55" spans="1:21" x14ac:dyDescent="0.3">
      <c r="I55"/>
    </row>
    <row r="56" spans="1:21" x14ac:dyDescent="0.3">
      <c r="I56"/>
    </row>
    <row r="57" spans="1:21" x14ac:dyDescent="0.3">
      <c r="I57"/>
    </row>
    <row r="58" spans="1:21" x14ac:dyDescent="0.3">
      <c r="I58"/>
    </row>
    <row r="59" spans="1:21" s="4" customFormat="1" x14ac:dyDescent="0.3">
      <c r="A59"/>
      <c r="B59"/>
      <c r="C59"/>
      <c r="D59"/>
      <c r="E59"/>
      <c r="F59"/>
      <c r="G59"/>
      <c r="H59"/>
      <c r="I59"/>
      <c r="J59"/>
      <c r="K59"/>
      <c r="L59"/>
      <c r="M59"/>
      <c r="N59"/>
      <c r="O59"/>
      <c r="P59"/>
      <c r="Q59"/>
      <c r="R59"/>
      <c r="S59"/>
      <c r="T59"/>
      <c r="U59"/>
    </row>
    <row r="60" spans="1:21" x14ac:dyDescent="0.3">
      <c r="I60"/>
    </row>
    <row r="61" spans="1:21" x14ac:dyDescent="0.3">
      <c r="I61"/>
    </row>
    <row r="62" spans="1:21" x14ac:dyDescent="0.3">
      <c r="I62"/>
    </row>
    <row r="63" spans="1:21" x14ac:dyDescent="0.3">
      <c r="I63"/>
    </row>
    <row r="64" spans="1:21" x14ac:dyDescent="0.3">
      <c r="I64"/>
    </row>
    <row r="65" spans="9:9" x14ac:dyDescent="0.3">
      <c r="I65"/>
    </row>
    <row r="66" spans="9:9" x14ac:dyDescent="0.3">
      <c r="I66"/>
    </row>
    <row r="67" spans="9:9" x14ac:dyDescent="0.3">
      <c r="I67"/>
    </row>
    <row r="68" spans="9:9" x14ac:dyDescent="0.3">
      <c r="I68"/>
    </row>
    <row r="69" spans="9:9" x14ac:dyDescent="0.3">
      <c r="I69"/>
    </row>
    <row r="70" spans="9:9" x14ac:dyDescent="0.3">
      <c r="I70"/>
    </row>
    <row r="71" spans="9:9" x14ac:dyDescent="0.3">
      <c r="I71"/>
    </row>
    <row r="72" spans="9:9" x14ac:dyDescent="0.3">
      <c r="I72"/>
    </row>
    <row r="73" spans="9:9" x14ac:dyDescent="0.3">
      <c r="I73"/>
    </row>
    <row r="74" spans="9:9" x14ac:dyDescent="0.3">
      <c r="I74"/>
    </row>
  </sheetData>
  <mergeCells count="23">
    <mergeCell ref="C13:C16"/>
    <mergeCell ref="A25:A28"/>
    <mergeCell ref="C25:C28"/>
    <mergeCell ref="A17:A20"/>
    <mergeCell ref="C17:C20"/>
    <mergeCell ref="A21:A24"/>
    <mergeCell ref="C21:C24"/>
    <mergeCell ref="A44:A46"/>
    <mergeCell ref="C44:C46"/>
    <mergeCell ref="A48:A50"/>
    <mergeCell ref="C48:C50"/>
    <mergeCell ref="B10:B51"/>
    <mergeCell ref="A37:A40"/>
    <mergeCell ref="C37:C40"/>
    <mergeCell ref="A41:A43"/>
    <mergeCell ref="C41:C43"/>
    <mergeCell ref="A29:A32"/>
    <mergeCell ref="C29:C32"/>
    <mergeCell ref="A33:A36"/>
    <mergeCell ref="C33:C36"/>
    <mergeCell ref="A10:A12"/>
    <mergeCell ref="C10:C12"/>
    <mergeCell ref="A13:A16"/>
  </mergeCells>
  <conditionalFormatting sqref="I70:I1048576 I1:I12 G54:G63 E47 E52:E53">
    <cfRule type="containsText" dxfId="281" priority="76" operator="containsText" text="PE">
      <formula>NOT(ISERROR(SEARCH("PE",E1)))</formula>
    </cfRule>
    <cfRule type="containsText" dxfId="280" priority="77" operator="containsText" text="F">
      <formula>NOT(ISERROR(SEARCH("F",E1)))</formula>
    </cfRule>
    <cfRule type="containsText" dxfId="279" priority="78" operator="containsText" text="P">
      <formula>NOT(ISERROR(SEARCH("P",E1)))</formula>
    </cfRule>
  </conditionalFormatting>
  <conditionalFormatting sqref="I13:I16">
    <cfRule type="containsText" dxfId="278" priority="73" operator="containsText" text="PE">
      <formula>NOT(ISERROR(SEARCH("PE",I13)))</formula>
    </cfRule>
    <cfRule type="containsText" dxfId="277" priority="74" operator="containsText" text="F">
      <formula>NOT(ISERROR(SEARCH("F",I13)))</formula>
    </cfRule>
    <cfRule type="containsText" dxfId="276" priority="75" operator="containsText" text="P">
      <formula>NOT(ISERROR(SEARCH("P",I13)))</formula>
    </cfRule>
  </conditionalFormatting>
  <conditionalFormatting sqref="I17:I18 I20">
    <cfRule type="containsText" dxfId="275" priority="70" operator="containsText" text="PE">
      <formula>NOT(ISERROR(SEARCH("PE",I17)))</formula>
    </cfRule>
    <cfRule type="containsText" dxfId="274" priority="71" operator="containsText" text="F">
      <formula>NOT(ISERROR(SEARCH("F",I17)))</formula>
    </cfRule>
    <cfRule type="containsText" dxfId="273" priority="72" operator="containsText" text="P">
      <formula>NOT(ISERROR(SEARCH("P",I17)))</formula>
    </cfRule>
  </conditionalFormatting>
  <conditionalFormatting sqref="I23">
    <cfRule type="containsText" dxfId="272" priority="43" operator="containsText" text="PE">
      <formula>NOT(ISERROR(SEARCH("PE",I23)))</formula>
    </cfRule>
    <cfRule type="containsText" dxfId="271" priority="44" operator="containsText" text="F">
      <formula>NOT(ISERROR(SEARCH("F",I23)))</formula>
    </cfRule>
    <cfRule type="containsText" dxfId="270" priority="45" operator="containsText" text="P">
      <formula>NOT(ISERROR(SEARCH("P",I23)))</formula>
    </cfRule>
  </conditionalFormatting>
  <conditionalFormatting sqref="I21:I22 I24">
    <cfRule type="containsText" dxfId="269" priority="46" operator="containsText" text="PE">
      <formula>NOT(ISERROR(SEARCH("PE",I21)))</formula>
    </cfRule>
    <cfRule type="containsText" dxfId="268" priority="47" operator="containsText" text="F">
      <formula>NOT(ISERROR(SEARCH("F",I21)))</formula>
    </cfRule>
    <cfRule type="containsText" dxfId="267" priority="48" operator="containsText" text="P">
      <formula>NOT(ISERROR(SEARCH("P",I21)))</formula>
    </cfRule>
  </conditionalFormatting>
  <conditionalFormatting sqref="I19">
    <cfRule type="containsText" dxfId="266" priority="61" operator="containsText" text="PE">
      <formula>NOT(ISERROR(SEARCH("PE",I19)))</formula>
    </cfRule>
    <cfRule type="containsText" dxfId="265" priority="62" operator="containsText" text="F">
      <formula>NOT(ISERROR(SEARCH("F",I19)))</formula>
    </cfRule>
    <cfRule type="containsText" dxfId="264" priority="63" operator="containsText" text="P">
      <formula>NOT(ISERROR(SEARCH("P",I19)))</formula>
    </cfRule>
  </conditionalFormatting>
  <conditionalFormatting sqref="I25:I26 I28">
    <cfRule type="containsText" dxfId="263" priority="40" operator="containsText" text="PE">
      <formula>NOT(ISERROR(SEARCH("PE",I25)))</formula>
    </cfRule>
    <cfRule type="containsText" dxfId="262" priority="41" operator="containsText" text="F">
      <formula>NOT(ISERROR(SEARCH("F",I25)))</formula>
    </cfRule>
    <cfRule type="containsText" dxfId="261" priority="42" operator="containsText" text="P">
      <formula>NOT(ISERROR(SEARCH("P",I25)))</formula>
    </cfRule>
  </conditionalFormatting>
  <conditionalFormatting sqref="I27">
    <cfRule type="containsText" dxfId="260" priority="37" operator="containsText" text="PE">
      <formula>NOT(ISERROR(SEARCH("PE",I27)))</formula>
    </cfRule>
    <cfRule type="containsText" dxfId="259" priority="38" operator="containsText" text="F">
      <formula>NOT(ISERROR(SEARCH("F",I27)))</formula>
    </cfRule>
    <cfRule type="containsText" dxfId="258" priority="39" operator="containsText" text="P">
      <formula>NOT(ISERROR(SEARCH("P",I27)))</formula>
    </cfRule>
  </conditionalFormatting>
  <conditionalFormatting sqref="I29:I30 I32">
    <cfRule type="containsText" dxfId="257" priority="34" operator="containsText" text="PE">
      <formula>NOT(ISERROR(SEARCH("PE",I29)))</formula>
    </cfRule>
    <cfRule type="containsText" dxfId="256" priority="35" operator="containsText" text="F">
      <formula>NOT(ISERROR(SEARCH("F",I29)))</formula>
    </cfRule>
    <cfRule type="containsText" dxfId="255" priority="36" operator="containsText" text="P">
      <formula>NOT(ISERROR(SEARCH("P",I29)))</formula>
    </cfRule>
  </conditionalFormatting>
  <conditionalFormatting sqref="I31">
    <cfRule type="containsText" dxfId="254" priority="31" operator="containsText" text="PE">
      <formula>NOT(ISERROR(SEARCH("PE",I31)))</formula>
    </cfRule>
    <cfRule type="containsText" dxfId="253" priority="32" operator="containsText" text="F">
      <formula>NOT(ISERROR(SEARCH("F",I31)))</formula>
    </cfRule>
    <cfRule type="containsText" dxfId="252" priority="33" operator="containsText" text="P">
      <formula>NOT(ISERROR(SEARCH("P",I31)))</formula>
    </cfRule>
  </conditionalFormatting>
  <conditionalFormatting sqref="I33:I34 I36">
    <cfRule type="containsText" dxfId="251" priority="28" operator="containsText" text="PE">
      <formula>NOT(ISERROR(SEARCH("PE",I33)))</formula>
    </cfRule>
    <cfRule type="containsText" dxfId="250" priority="29" operator="containsText" text="F">
      <formula>NOT(ISERROR(SEARCH("F",I33)))</formula>
    </cfRule>
    <cfRule type="containsText" dxfId="249" priority="30" operator="containsText" text="P">
      <formula>NOT(ISERROR(SEARCH("P",I33)))</formula>
    </cfRule>
  </conditionalFormatting>
  <conditionalFormatting sqref="I35">
    <cfRule type="containsText" dxfId="248" priority="25" operator="containsText" text="PE">
      <formula>NOT(ISERROR(SEARCH("PE",I35)))</formula>
    </cfRule>
    <cfRule type="containsText" dxfId="247" priority="26" operator="containsText" text="F">
      <formula>NOT(ISERROR(SEARCH("F",I35)))</formula>
    </cfRule>
    <cfRule type="containsText" dxfId="246" priority="27" operator="containsText" text="P">
      <formula>NOT(ISERROR(SEARCH("P",I35)))</formula>
    </cfRule>
  </conditionalFormatting>
  <conditionalFormatting sqref="I39">
    <cfRule type="containsText" dxfId="245" priority="19" operator="containsText" text="PE">
      <formula>NOT(ISERROR(SEARCH("PE",I39)))</formula>
    </cfRule>
    <cfRule type="containsText" dxfId="244" priority="20" operator="containsText" text="F">
      <formula>NOT(ISERROR(SEARCH("F",I39)))</formula>
    </cfRule>
    <cfRule type="containsText" dxfId="243" priority="21" operator="containsText" text="P">
      <formula>NOT(ISERROR(SEARCH("P",I39)))</formula>
    </cfRule>
  </conditionalFormatting>
  <conditionalFormatting sqref="I37:I38 I40">
    <cfRule type="containsText" dxfId="242" priority="22" operator="containsText" text="PE">
      <formula>NOT(ISERROR(SEARCH("PE",I37)))</formula>
    </cfRule>
    <cfRule type="containsText" dxfId="241" priority="23" operator="containsText" text="F">
      <formula>NOT(ISERROR(SEARCH("F",I37)))</formula>
    </cfRule>
    <cfRule type="containsText" dxfId="240" priority="24" operator="containsText" text="P">
      <formula>NOT(ISERROR(SEARCH("P",I37)))</formula>
    </cfRule>
  </conditionalFormatting>
  <conditionalFormatting sqref="I41:I43">
    <cfRule type="containsText" dxfId="239" priority="16" operator="containsText" text="PE">
      <formula>NOT(ISERROR(SEARCH("PE",I41)))</formula>
    </cfRule>
    <cfRule type="containsText" dxfId="238" priority="17" operator="containsText" text="F">
      <formula>NOT(ISERROR(SEARCH("F",I41)))</formula>
    </cfRule>
    <cfRule type="containsText" dxfId="237" priority="18" operator="containsText" text="P">
      <formula>NOT(ISERROR(SEARCH("P",I41)))</formula>
    </cfRule>
  </conditionalFormatting>
  <conditionalFormatting sqref="E51">
    <cfRule type="containsText" dxfId="236" priority="10" operator="containsText" text="PE">
      <formula>NOT(ISERROR(SEARCH("PE",E51)))</formula>
    </cfRule>
    <cfRule type="containsText" dxfId="235" priority="11" operator="containsText" text="F">
      <formula>NOT(ISERROR(SEARCH("F",E51)))</formula>
    </cfRule>
    <cfRule type="containsText" dxfId="234" priority="12" operator="containsText" text="P">
      <formula>NOT(ISERROR(SEARCH("P",E51)))</formula>
    </cfRule>
  </conditionalFormatting>
  <conditionalFormatting sqref="I44:I47">
    <cfRule type="containsText" dxfId="233" priority="13" operator="containsText" text="PE">
      <formula>NOT(ISERROR(SEARCH("PE",I44)))</formula>
    </cfRule>
    <cfRule type="containsText" dxfId="232" priority="14" operator="containsText" text="F">
      <formula>NOT(ISERROR(SEARCH("F",I44)))</formula>
    </cfRule>
    <cfRule type="containsText" dxfId="231" priority="15" operator="containsText" text="P">
      <formula>NOT(ISERROR(SEARCH("P",I44)))</formula>
    </cfRule>
  </conditionalFormatting>
  <conditionalFormatting sqref="I48:I50">
    <cfRule type="containsText" dxfId="230" priority="4" operator="containsText" text="PE">
      <formula>NOT(ISERROR(SEARCH("PE",I48)))</formula>
    </cfRule>
    <cfRule type="containsText" dxfId="229" priority="5" operator="containsText" text="F">
      <formula>NOT(ISERROR(SEARCH("F",I48)))</formula>
    </cfRule>
    <cfRule type="containsText" dxfId="228" priority="6" operator="containsText" text="P">
      <formula>NOT(ISERROR(SEARCH("P",I48)))</formula>
    </cfRule>
  </conditionalFormatting>
  <conditionalFormatting sqref="I51">
    <cfRule type="containsText" dxfId="227" priority="1" operator="containsText" text="PE">
      <formula>NOT(ISERROR(SEARCH("PE",I51)))</formula>
    </cfRule>
    <cfRule type="containsText" dxfId="226" priority="2" operator="containsText" text="F">
      <formula>NOT(ISERROR(SEARCH("F",I51)))</formula>
    </cfRule>
    <cfRule type="containsText" dxfId="225" priority="3" operator="containsText" text="P">
      <formula>NOT(ISERROR(SEARCH("P",I51)))</formula>
    </cfRule>
  </conditionalFormatting>
  <dataValidations count="1">
    <dataValidation type="list" allowBlank="1" showInputMessage="1" showErrorMessage="1" sqref="I10:I50" xr:uid="{C2F6F3F0-B92B-44CC-9F9B-D46B21659381}">
      <formula1>"P,F,PE,N/A"</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CACB1-0E22-47B9-AB32-F158E6828A69}">
  <dimension ref="A1:U74"/>
  <sheetViews>
    <sheetView topLeftCell="F7" zoomScaleNormal="100" workbookViewId="0">
      <selection activeCell="D13" sqref="D13"/>
    </sheetView>
  </sheetViews>
  <sheetFormatPr defaultRowHeight="16.5" x14ac:dyDescent="0.3"/>
  <cols>
    <col min="1" max="1" width="4.875" customWidth="1"/>
    <col min="2" max="2" width="21.75" customWidth="1"/>
    <col min="3" max="3" width="25.5" customWidth="1"/>
    <col min="4" max="4" width="53.125" customWidth="1"/>
    <col min="5" max="5" width="58.625" customWidth="1"/>
    <col min="6" max="6" width="33" customWidth="1"/>
    <col min="7" max="7" width="76.875" customWidth="1"/>
    <col min="8" max="8" width="21.625" bestFit="1" customWidth="1"/>
    <col min="9" max="9" width="25.625" style="41" customWidth="1"/>
    <col min="10" max="10" width="21.625" customWidth="1"/>
  </cols>
  <sheetData>
    <row r="1" spans="1:12" ht="18" thickTop="1" thickBot="1" x14ac:dyDescent="0.35">
      <c r="D1" s="58" t="s">
        <v>23</v>
      </c>
      <c r="E1" s="50" t="s">
        <v>107</v>
      </c>
    </row>
    <row r="2" spans="1:12" ht="61.5" thickTop="1" thickBot="1" x14ac:dyDescent="0.35">
      <c r="D2" s="59" t="s">
        <v>25</v>
      </c>
      <c r="E2" s="51" t="s">
        <v>108</v>
      </c>
    </row>
    <row r="3" spans="1:12" ht="17.25" thickTop="1" x14ac:dyDescent="0.3">
      <c r="D3" s="60" t="s">
        <v>7</v>
      </c>
      <c r="E3" s="53">
        <f>COUNT(A:A)</f>
        <v>11</v>
      </c>
    </row>
    <row r="4" spans="1:12" x14ac:dyDescent="0.3">
      <c r="D4" s="61" t="s">
        <v>8</v>
      </c>
      <c r="E4" s="55">
        <f>COUNTIF(I:I, "P")</f>
        <v>0</v>
      </c>
    </row>
    <row r="5" spans="1:12" x14ac:dyDescent="0.3">
      <c r="D5" s="62" t="s">
        <v>9</v>
      </c>
      <c r="E5" s="52">
        <f xml:space="preserve"> COUNTIF(I:I, "F")</f>
        <v>0</v>
      </c>
    </row>
    <row r="6" spans="1:12" x14ac:dyDescent="0.3">
      <c r="D6" s="63" t="s">
        <v>10</v>
      </c>
      <c r="E6" s="56">
        <f>COUNTIF(I:I, "PE")</f>
        <v>0</v>
      </c>
    </row>
    <row r="7" spans="1:12" ht="17.25" thickBot="1" x14ac:dyDescent="0.35">
      <c r="D7" s="64" t="s">
        <v>11</v>
      </c>
      <c r="E7" s="57">
        <f xml:space="preserve"> E3-(E4+E5+F7)</f>
        <v>11</v>
      </c>
    </row>
    <row r="8" spans="1:12" ht="17.25" thickTop="1" x14ac:dyDescent="0.3"/>
    <row r="9" spans="1:12" s="2" customFormat="1" ht="18" x14ac:dyDescent="0.35">
      <c r="A9" s="14" t="s">
        <v>27</v>
      </c>
      <c r="B9" s="14" t="s">
        <v>28</v>
      </c>
      <c r="C9" s="14" t="s">
        <v>29</v>
      </c>
      <c r="D9" s="14" t="s">
        <v>30</v>
      </c>
      <c r="E9" s="14" t="s">
        <v>31</v>
      </c>
      <c r="F9" s="14" t="s">
        <v>32</v>
      </c>
      <c r="G9" s="36" t="s">
        <v>33</v>
      </c>
      <c r="H9" s="36" t="s">
        <v>34</v>
      </c>
      <c r="I9" s="43" t="s">
        <v>35</v>
      </c>
      <c r="J9" s="48" t="s">
        <v>36</v>
      </c>
      <c r="L9"/>
    </row>
    <row r="10" spans="1:12" x14ac:dyDescent="0.3">
      <c r="A10" s="142">
        <v>1</v>
      </c>
      <c r="B10" s="147" t="s">
        <v>109</v>
      </c>
      <c r="C10" s="144" t="s">
        <v>110</v>
      </c>
      <c r="D10" s="12" t="s">
        <v>39</v>
      </c>
      <c r="E10" s="3" t="s">
        <v>111</v>
      </c>
      <c r="F10" s="3" t="s">
        <v>112</v>
      </c>
      <c r="G10" s="3" t="s">
        <v>42</v>
      </c>
      <c r="H10" s="18"/>
      <c r="I10" s="33"/>
      <c r="J10" s="3"/>
    </row>
    <row r="11" spans="1:12" ht="33" x14ac:dyDescent="0.3">
      <c r="A11" s="143"/>
      <c r="B11" s="148"/>
      <c r="C11" s="145"/>
      <c r="D11" s="13" t="s">
        <v>113</v>
      </c>
      <c r="E11" s="15" t="s">
        <v>44</v>
      </c>
      <c r="F11" s="19"/>
      <c r="G11" s="3" t="s">
        <v>45</v>
      </c>
      <c r="H11" s="6"/>
      <c r="J11" s="6"/>
    </row>
    <row r="12" spans="1:12" x14ac:dyDescent="0.3">
      <c r="A12" s="156"/>
      <c r="B12" s="148"/>
      <c r="C12" s="157"/>
      <c r="D12" s="8" t="s">
        <v>114</v>
      </c>
      <c r="E12" s="15" t="s">
        <v>115</v>
      </c>
      <c r="F12" s="19"/>
      <c r="G12" s="15" t="s">
        <v>116</v>
      </c>
      <c r="H12" s="8"/>
      <c r="I12" s="49"/>
      <c r="J12" s="8"/>
    </row>
    <row r="13" spans="1:12" x14ac:dyDescent="0.3">
      <c r="A13" s="150">
        <v>2</v>
      </c>
      <c r="B13" s="148"/>
      <c r="C13" s="153" t="s">
        <v>117</v>
      </c>
      <c r="D13" s="12" t="s">
        <v>39</v>
      </c>
      <c r="E13" s="3" t="s">
        <v>118</v>
      </c>
      <c r="F13" s="3" t="s">
        <v>119</v>
      </c>
      <c r="G13" s="3" t="s">
        <v>42</v>
      </c>
      <c r="H13" s="18"/>
      <c r="I13" s="33"/>
      <c r="J13" s="3"/>
    </row>
    <row r="14" spans="1:12" ht="33" x14ac:dyDescent="0.3">
      <c r="A14" s="151"/>
      <c r="B14" s="148"/>
      <c r="C14" s="154"/>
      <c r="D14" s="13" t="s">
        <v>113</v>
      </c>
      <c r="E14" s="6" t="s">
        <v>44</v>
      </c>
      <c r="F14" s="19"/>
      <c r="G14" s="3" t="s">
        <v>45</v>
      </c>
      <c r="H14" s="6"/>
      <c r="J14" s="6"/>
    </row>
    <row r="15" spans="1:12" ht="49.5" x14ac:dyDescent="0.3">
      <c r="A15" s="151"/>
      <c r="B15" s="148"/>
      <c r="C15" s="154"/>
      <c r="D15" s="10" t="s">
        <v>120</v>
      </c>
      <c r="E15" s="134" t="s">
        <v>121</v>
      </c>
      <c r="G15" s="3" t="s">
        <v>122</v>
      </c>
      <c r="H15" s="8"/>
      <c r="I15" s="49"/>
      <c r="J15" s="8"/>
    </row>
    <row r="16" spans="1:12" x14ac:dyDescent="0.3">
      <c r="A16" s="152"/>
      <c r="B16" s="148"/>
      <c r="C16" s="155"/>
      <c r="D16" s="97"/>
      <c r="E16" s="8"/>
      <c r="F16" s="103"/>
      <c r="G16" s="8"/>
      <c r="H16" s="97"/>
      <c r="I16" s="106"/>
      <c r="J16" s="97"/>
    </row>
    <row r="17" spans="1:10" x14ac:dyDescent="0.3">
      <c r="A17" s="150">
        <v>3</v>
      </c>
      <c r="B17" s="148"/>
      <c r="C17" s="153" t="s">
        <v>123</v>
      </c>
      <c r="D17" s="12" t="s">
        <v>39</v>
      </c>
      <c r="E17" s="90" t="s">
        <v>124</v>
      </c>
      <c r="F17" s="90" t="s">
        <v>125</v>
      </c>
      <c r="G17" s="90" t="s">
        <v>126</v>
      </c>
      <c r="H17" s="101"/>
      <c r="I17" s="102"/>
      <c r="J17" s="90"/>
    </row>
    <row r="18" spans="1:10" ht="33" x14ac:dyDescent="0.3">
      <c r="A18" s="151"/>
      <c r="B18" s="148"/>
      <c r="C18" s="154"/>
      <c r="D18" s="13" t="s">
        <v>43</v>
      </c>
      <c r="E18" s="94" t="s">
        <v>44</v>
      </c>
      <c r="F18" s="103"/>
      <c r="G18" s="90" t="s">
        <v>45</v>
      </c>
      <c r="H18" s="94"/>
      <c r="I18" s="104"/>
      <c r="J18" s="94"/>
    </row>
    <row r="19" spans="1:10" ht="33" x14ac:dyDescent="0.3">
      <c r="A19" s="151"/>
      <c r="B19" s="148"/>
      <c r="C19" s="154"/>
      <c r="D19" s="13" t="s">
        <v>127</v>
      </c>
      <c r="E19" s="94" t="s">
        <v>96</v>
      </c>
      <c r="F19" s="103"/>
      <c r="G19" s="15" t="s">
        <v>128</v>
      </c>
      <c r="H19" s="94"/>
      <c r="I19" s="104"/>
      <c r="J19" s="94"/>
    </row>
    <row r="20" spans="1:10" x14ac:dyDescent="0.3">
      <c r="A20" s="152"/>
      <c r="B20" s="148"/>
      <c r="C20" s="155"/>
      <c r="D20" s="97"/>
      <c r="E20" s="97"/>
      <c r="F20" s="103"/>
      <c r="G20" s="105"/>
      <c r="H20" s="97"/>
      <c r="I20" s="106"/>
      <c r="J20" s="97"/>
    </row>
    <row r="21" spans="1:10" x14ac:dyDescent="0.3">
      <c r="A21" s="150">
        <v>4</v>
      </c>
      <c r="B21" s="148"/>
      <c r="C21" s="153" t="s">
        <v>129</v>
      </c>
      <c r="D21" s="12" t="s">
        <v>39</v>
      </c>
      <c r="E21" s="90" t="s">
        <v>124</v>
      </c>
      <c r="F21" s="90" t="s">
        <v>130</v>
      </c>
      <c r="G21" s="90" t="s">
        <v>126</v>
      </c>
      <c r="H21" s="101"/>
      <c r="I21" s="102"/>
      <c r="J21" s="90"/>
    </row>
    <row r="22" spans="1:10" ht="33" x14ac:dyDescent="0.3">
      <c r="A22" s="151"/>
      <c r="B22" s="148"/>
      <c r="C22" s="154"/>
      <c r="D22" s="13" t="s">
        <v>43</v>
      </c>
      <c r="E22" s="94" t="s">
        <v>44</v>
      </c>
      <c r="F22" s="103"/>
      <c r="G22" s="90" t="s">
        <v>45</v>
      </c>
      <c r="H22" s="94"/>
      <c r="I22" s="104"/>
      <c r="J22" s="94"/>
    </row>
    <row r="23" spans="1:10" ht="33" x14ac:dyDescent="0.3">
      <c r="A23" s="151"/>
      <c r="B23" s="148"/>
      <c r="C23" s="154"/>
      <c r="D23" s="13" t="s">
        <v>131</v>
      </c>
      <c r="E23" s="6" t="s">
        <v>132</v>
      </c>
      <c r="F23" s="103" t="s">
        <v>133</v>
      </c>
      <c r="G23" s="15" t="s">
        <v>134</v>
      </c>
      <c r="H23" s="94"/>
      <c r="I23" s="104"/>
      <c r="J23" s="94"/>
    </row>
    <row r="24" spans="1:10" x14ac:dyDescent="0.3">
      <c r="A24" s="152"/>
      <c r="B24" s="148"/>
      <c r="C24" s="155"/>
      <c r="D24" s="97"/>
      <c r="E24" s="6" t="s">
        <v>135</v>
      </c>
      <c r="F24" s="103" t="s">
        <v>136</v>
      </c>
      <c r="G24" s="15" t="s">
        <v>137</v>
      </c>
      <c r="H24" s="97"/>
      <c r="I24" s="106"/>
      <c r="J24" s="97"/>
    </row>
    <row r="25" spans="1:10" x14ac:dyDescent="0.3">
      <c r="A25" s="150">
        <v>5</v>
      </c>
      <c r="B25" s="148"/>
      <c r="C25" s="153" t="s">
        <v>138</v>
      </c>
      <c r="D25" s="12" t="s">
        <v>39</v>
      </c>
      <c r="E25" s="90" t="s">
        <v>139</v>
      </c>
      <c r="F25" s="90" t="s">
        <v>140</v>
      </c>
      <c r="G25" s="90" t="s">
        <v>126</v>
      </c>
      <c r="H25" s="101"/>
      <c r="I25" s="102"/>
      <c r="J25" s="90"/>
    </row>
    <row r="26" spans="1:10" ht="33" x14ac:dyDescent="0.3">
      <c r="A26" s="151"/>
      <c r="B26" s="148"/>
      <c r="C26" s="154"/>
      <c r="D26" s="13" t="s">
        <v>113</v>
      </c>
      <c r="E26" s="94" t="s">
        <v>141</v>
      </c>
      <c r="F26" s="103"/>
      <c r="G26" s="90" t="s">
        <v>142</v>
      </c>
      <c r="H26" s="94"/>
      <c r="I26" s="104"/>
      <c r="J26" s="94"/>
    </row>
    <row r="27" spans="1:10" x14ac:dyDescent="0.3">
      <c r="A27" s="151"/>
      <c r="B27" s="148"/>
      <c r="C27" s="154"/>
      <c r="D27" s="13" t="s">
        <v>143</v>
      </c>
      <c r="E27" s="94"/>
      <c r="F27" s="103"/>
      <c r="G27" s="3"/>
      <c r="H27" s="94"/>
      <c r="I27" s="104"/>
      <c r="J27" s="94"/>
    </row>
    <row r="28" spans="1:10" x14ac:dyDescent="0.3">
      <c r="A28" s="152"/>
      <c r="B28" s="148"/>
      <c r="C28" s="155"/>
      <c r="D28" s="97"/>
      <c r="E28" s="97"/>
      <c r="F28" s="103"/>
      <c r="G28" s="105"/>
      <c r="H28" s="97"/>
      <c r="I28" s="106"/>
      <c r="J28" s="97"/>
    </row>
    <row r="29" spans="1:10" x14ac:dyDescent="0.3">
      <c r="A29" s="150">
        <v>6</v>
      </c>
      <c r="B29" s="148"/>
      <c r="C29" s="153" t="s">
        <v>144</v>
      </c>
      <c r="D29" s="12" t="s">
        <v>39</v>
      </c>
      <c r="E29" s="90" t="s">
        <v>71</v>
      </c>
      <c r="F29" s="90" t="s">
        <v>72</v>
      </c>
      <c r="G29" s="90" t="s">
        <v>73</v>
      </c>
      <c r="H29" s="101"/>
      <c r="I29" s="102"/>
      <c r="J29" s="90"/>
    </row>
    <row r="30" spans="1:10" ht="33" x14ac:dyDescent="0.3">
      <c r="A30" s="151"/>
      <c r="B30" s="148"/>
      <c r="C30" s="154"/>
      <c r="D30" s="13" t="s">
        <v>145</v>
      </c>
      <c r="E30" s="94" t="s">
        <v>44</v>
      </c>
      <c r="F30" s="103"/>
      <c r="G30" s="90" t="s">
        <v>45</v>
      </c>
      <c r="H30" s="94"/>
      <c r="I30" s="104"/>
      <c r="J30" s="94"/>
    </row>
    <row r="31" spans="1:10" x14ac:dyDescent="0.3">
      <c r="A31" s="151"/>
      <c r="B31" s="148"/>
      <c r="C31" s="154"/>
      <c r="D31" s="13"/>
      <c r="E31" s="94" t="s">
        <v>74</v>
      </c>
      <c r="F31" s="103"/>
      <c r="G31" s="3" t="s">
        <v>75</v>
      </c>
      <c r="H31" s="94"/>
      <c r="I31" s="104"/>
      <c r="J31" s="94"/>
    </row>
    <row r="32" spans="1:10" x14ac:dyDescent="0.3">
      <c r="A32" s="152"/>
      <c r="B32" s="148"/>
      <c r="C32" s="155"/>
      <c r="D32" s="97"/>
      <c r="E32" s="97"/>
      <c r="F32" s="103"/>
      <c r="G32" s="105"/>
      <c r="H32" s="97"/>
      <c r="I32" s="106"/>
      <c r="J32" s="97"/>
    </row>
    <row r="33" spans="1:11" x14ac:dyDescent="0.3">
      <c r="A33" s="150">
        <v>7</v>
      </c>
      <c r="B33" s="148"/>
      <c r="C33" s="153" t="s">
        <v>146</v>
      </c>
      <c r="D33" s="12" t="s">
        <v>39</v>
      </c>
      <c r="E33" s="90" t="s">
        <v>77</v>
      </c>
      <c r="F33" s="90"/>
      <c r="G33" s="90" t="s">
        <v>78</v>
      </c>
      <c r="H33" s="101"/>
      <c r="I33" s="102"/>
      <c r="J33" s="90"/>
    </row>
    <row r="34" spans="1:11" ht="33" x14ac:dyDescent="0.3">
      <c r="A34" s="151"/>
      <c r="B34" s="148"/>
      <c r="C34" s="154"/>
      <c r="D34" s="13" t="s">
        <v>113</v>
      </c>
      <c r="E34" s="94" t="s">
        <v>79</v>
      </c>
      <c r="F34" s="122" t="s">
        <v>80</v>
      </c>
      <c r="G34" s="90" t="s">
        <v>81</v>
      </c>
      <c r="H34" s="94"/>
      <c r="I34" s="104"/>
      <c r="J34" s="94"/>
    </row>
    <row r="35" spans="1:11" x14ac:dyDescent="0.3">
      <c r="A35" s="151"/>
      <c r="B35" s="148"/>
      <c r="C35" s="154"/>
      <c r="D35" s="13"/>
      <c r="E35" s="94" t="s">
        <v>82</v>
      </c>
      <c r="F35" s="103"/>
      <c r="G35" s="90" t="s">
        <v>45</v>
      </c>
      <c r="H35" s="94"/>
      <c r="I35" s="104"/>
      <c r="J35" s="94"/>
    </row>
    <row r="36" spans="1:11" ht="33" x14ac:dyDescent="0.3">
      <c r="A36" s="152"/>
      <c r="B36" s="148"/>
      <c r="C36" s="155"/>
      <c r="D36" s="97"/>
      <c r="E36" s="97" t="s">
        <v>83</v>
      </c>
      <c r="F36" s="103"/>
      <c r="G36" s="123" t="s">
        <v>84</v>
      </c>
      <c r="H36" s="97"/>
      <c r="I36" s="106"/>
      <c r="J36" s="97"/>
    </row>
    <row r="37" spans="1:11" x14ac:dyDescent="0.3">
      <c r="A37" s="150">
        <v>8</v>
      </c>
      <c r="B37" s="148"/>
      <c r="C37" s="153" t="s">
        <v>147</v>
      </c>
      <c r="D37" s="12" t="s">
        <v>39</v>
      </c>
      <c r="E37" s="90" t="s">
        <v>86</v>
      </c>
      <c r="F37" s="90"/>
      <c r="G37" s="90" t="s">
        <v>78</v>
      </c>
      <c r="H37" s="101"/>
      <c r="I37" s="102"/>
      <c r="J37" s="90"/>
    </row>
    <row r="38" spans="1:11" ht="33" x14ac:dyDescent="0.3">
      <c r="A38" s="151"/>
      <c r="B38" s="148"/>
      <c r="C38" s="154"/>
      <c r="D38" s="13" t="s">
        <v>113</v>
      </c>
      <c r="E38" s="94" t="s">
        <v>87</v>
      </c>
      <c r="F38" s="122" t="s">
        <v>88</v>
      </c>
      <c r="G38" s="90" t="s">
        <v>89</v>
      </c>
      <c r="H38" s="94"/>
      <c r="I38" s="104"/>
      <c r="J38" s="94"/>
    </row>
    <row r="39" spans="1:11" x14ac:dyDescent="0.3">
      <c r="A39" s="151"/>
      <c r="B39" s="148"/>
      <c r="C39" s="154"/>
      <c r="D39" s="13" t="s">
        <v>90</v>
      </c>
      <c r="E39" s="94" t="s">
        <v>82</v>
      </c>
      <c r="F39" s="103"/>
      <c r="G39" s="90" t="s">
        <v>45</v>
      </c>
      <c r="H39" s="94"/>
      <c r="I39" s="104"/>
      <c r="J39" s="94"/>
    </row>
    <row r="40" spans="1:11" ht="33" x14ac:dyDescent="0.3">
      <c r="A40" s="152"/>
      <c r="B40" s="148"/>
      <c r="C40" s="155"/>
      <c r="D40" s="97"/>
      <c r="E40" s="97" t="s">
        <v>83</v>
      </c>
      <c r="F40" s="103"/>
      <c r="G40" s="123" t="s">
        <v>91</v>
      </c>
      <c r="H40" s="97"/>
      <c r="I40" s="106"/>
      <c r="J40" s="97"/>
    </row>
    <row r="41" spans="1:11" x14ac:dyDescent="0.3">
      <c r="A41" s="142">
        <v>9</v>
      </c>
      <c r="B41" s="148"/>
      <c r="C41" s="144" t="s">
        <v>148</v>
      </c>
      <c r="D41" s="12" t="s">
        <v>39</v>
      </c>
      <c r="E41" s="3" t="s">
        <v>93</v>
      </c>
      <c r="F41" s="3" t="s">
        <v>149</v>
      </c>
      <c r="G41" s="3" t="s">
        <v>95</v>
      </c>
      <c r="H41" s="18"/>
      <c r="I41" s="33"/>
      <c r="J41" s="3"/>
    </row>
    <row r="42" spans="1:11" ht="33" x14ac:dyDescent="0.3">
      <c r="A42" s="143"/>
      <c r="B42" s="148"/>
      <c r="C42" s="145"/>
      <c r="D42" s="13" t="s">
        <v>113</v>
      </c>
      <c r="E42" s="6" t="s">
        <v>44</v>
      </c>
      <c r="F42" s="19"/>
      <c r="G42" s="3" t="s">
        <v>45</v>
      </c>
      <c r="H42" s="6"/>
      <c r="J42" s="6"/>
    </row>
    <row r="43" spans="1:11" x14ac:dyDescent="0.3">
      <c r="A43" s="156"/>
      <c r="B43" s="148"/>
      <c r="C43" s="157"/>
      <c r="D43" s="8"/>
      <c r="E43" s="8" t="s">
        <v>96</v>
      </c>
      <c r="F43" s="19"/>
      <c r="G43" s="15" t="s">
        <v>150</v>
      </c>
      <c r="H43" s="8"/>
      <c r="I43" s="49"/>
      <c r="J43" s="8"/>
    </row>
    <row r="44" spans="1:11" x14ac:dyDescent="0.3">
      <c r="A44" s="142">
        <v>10</v>
      </c>
      <c r="B44" s="148"/>
      <c r="C44" s="144" t="s">
        <v>151</v>
      </c>
      <c r="D44" s="12" t="s">
        <v>39</v>
      </c>
      <c r="E44" s="3" t="s">
        <v>152</v>
      </c>
      <c r="F44" s="3" t="s">
        <v>112</v>
      </c>
      <c r="G44" s="3" t="s">
        <v>153</v>
      </c>
      <c r="H44" s="18"/>
      <c r="I44" s="33"/>
      <c r="J44" s="3"/>
    </row>
    <row r="45" spans="1:11" ht="33" x14ac:dyDescent="0.3">
      <c r="A45" s="143"/>
      <c r="B45" s="148"/>
      <c r="C45" s="145"/>
      <c r="D45" s="13" t="s">
        <v>113</v>
      </c>
      <c r="E45" s="6" t="s">
        <v>154</v>
      </c>
      <c r="F45" s="124" t="s">
        <v>155</v>
      </c>
      <c r="G45" s="6" t="s">
        <v>156</v>
      </c>
      <c r="H45" s="6"/>
      <c r="J45" s="6"/>
    </row>
    <row r="46" spans="1:11" x14ac:dyDescent="0.3">
      <c r="A46" s="143"/>
      <c r="B46" s="148"/>
      <c r="C46" s="145"/>
      <c r="D46" s="6"/>
      <c r="E46" s="6" t="s">
        <v>44</v>
      </c>
      <c r="F46" s="19"/>
      <c r="G46" s="3" t="s">
        <v>45</v>
      </c>
      <c r="H46" s="6"/>
      <c r="J46" s="6"/>
    </row>
    <row r="47" spans="1:11" x14ac:dyDescent="0.3">
      <c r="B47" s="148"/>
      <c r="C47" s="19"/>
      <c r="D47" s="6"/>
      <c r="E47" s="8" t="s">
        <v>96</v>
      </c>
      <c r="G47" s="15" t="s">
        <v>157</v>
      </c>
      <c r="H47" s="19"/>
      <c r="I47" s="19"/>
      <c r="J47" s="19"/>
      <c r="K47" s="19"/>
    </row>
    <row r="48" spans="1:11" x14ac:dyDescent="0.3">
      <c r="A48" s="142">
        <v>11</v>
      </c>
      <c r="B48" s="148"/>
      <c r="C48" s="144" t="s">
        <v>158</v>
      </c>
      <c r="D48" s="12" t="s">
        <v>39</v>
      </c>
      <c r="E48" s="3" t="s">
        <v>152</v>
      </c>
      <c r="F48" s="3" t="s">
        <v>112</v>
      </c>
      <c r="G48" s="3" t="s">
        <v>153</v>
      </c>
      <c r="H48" s="18"/>
      <c r="I48" s="33"/>
      <c r="J48" s="3"/>
    </row>
    <row r="49" spans="1:21" ht="33" x14ac:dyDescent="0.3">
      <c r="A49" s="143"/>
      <c r="B49" s="148"/>
      <c r="C49" s="145"/>
      <c r="D49" s="13" t="s">
        <v>113</v>
      </c>
      <c r="E49" s="6" t="s">
        <v>154</v>
      </c>
      <c r="F49" s="124" t="s">
        <v>155</v>
      </c>
      <c r="G49" s="6" t="s">
        <v>156</v>
      </c>
      <c r="H49" s="6"/>
      <c r="J49" s="6"/>
    </row>
    <row r="50" spans="1:21" x14ac:dyDescent="0.3">
      <c r="A50" s="143"/>
      <c r="B50" s="148"/>
      <c r="C50" s="145"/>
      <c r="D50" s="6"/>
      <c r="E50" s="6" t="s">
        <v>159</v>
      </c>
      <c r="F50" s="19"/>
      <c r="G50" s="3" t="s">
        <v>160</v>
      </c>
      <c r="H50" s="6"/>
      <c r="J50" s="6"/>
    </row>
    <row r="51" spans="1:21" x14ac:dyDescent="0.3">
      <c r="B51" s="149"/>
      <c r="C51" s="19"/>
      <c r="D51" s="6"/>
      <c r="E51" s="8"/>
      <c r="G51" s="15"/>
      <c r="H51" s="19"/>
      <c r="I51" s="19"/>
      <c r="J51" s="19"/>
      <c r="K51" s="19"/>
    </row>
    <row r="52" spans="1:21" x14ac:dyDescent="0.3">
      <c r="A52" s="4"/>
      <c r="B52" s="4"/>
      <c r="C52" s="4"/>
      <c r="D52" s="4"/>
      <c r="F52" s="4"/>
      <c r="H52" s="4"/>
      <c r="I52" s="4"/>
      <c r="J52" s="4"/>
    </row>
    <row r="53" spans="1:21" x14ac:dyDescent="0.3">
      <c r="I53"/>
    </row>
    <row r="54" spans="1:21" x14ac:dyDescent="0.3">
      <c r="I54"/>
    </row>
    <row r="55" spans="1:21" x14ac:dyDescent="0.3">
      <c r="I55"/>
    </row>
    <row r="56" spans="1:21" x14ac:dyDescent="0.3">
      <c r="I56"/>
    </row>
    <row r="57" spans="1:21" x14ac:dyDescent="0.3">
      <c r="I57"/>
    </row>
    <row r="58" spans="1:21" x14ac:dyDescent="0.3">
      <c r="I58"/>
    </row>
    <row r="59" spans="1:21" s="4" customFormat="1" x14ac:dyDescent="0.3">
      <c r="A59"/>
      <c r="B59"/>
      <c r="C59"/>
      <c r="D59"/>
      <c r="E59"/>
      <c r="F59"/>
      <c r="G59"/>
      <c r="H59"/>
      <c r="I59"/>
      <c r="J59"/>
      <c r="K59"/>
      <c r="L59"/>
      <c r="M59"/>
      <c r="N59"/>
      <c r="O59"/>
      <c r="P59"/>
      <c r="Q59"/>
      <c r="R59"/>
      <c r="S59"/>
      <c r="T59"/>
      <c r="U59"/>
    </row>
    <row r="60" spans="1:21" x14ac:dyDescent="0.3">
      <c r="I60"/>
    </row>
    <row r="61" spans="1:21" x14ac:dyDescent="0.3">
      <c r="I61"/>
    </row>
    <row r="62" spans="1:21" x14ac:dyDescent="0.3">
      <c r="I62"/>
    </row>
    <row r="63" spans="1:21" x14ac:dyDescent="0.3">
      <c r="I63"/>
    </row>
    <row r="64" spans="1:21" x14ac:dyDescent="0.3">
      <c r="I64"/>
    </row>
    <row r="65" spans="9:9" x14ac:dyDescent="0.3">
      <c r="I65"/>
    </row>
    <row r="66" spans="9:9" x14ac:dyDescent="0.3">
      <c r="I66"/>
    </row>
    <row r="67" spans="9:9" x14ac:dyDescent="0.3">
      <c r="I67"/>
    </row>
    <row r="68" spans="9:9" x14ac:dyDescent="0.3">
      <c r="I68"/>
    </row>
    <row r="69" spans="9:9" x14ac:dyDescent="0.3">
      <c r="I69"/>
    </row>
    <row r="70" spans="9:9" x14ac:dyDescent="0.3">
      <c r="I70"/>
    </row>
    <row r="71" spans="9:9" x14ac:dyDescent="0.3">
      <c r="I71"/>
    </row>
    <row r="72" spans="9:9" x14ac:dyDescent="0.3">
      <c r="I72"/>
    </row>
    <row r="73" spans="9:9" x14ac:dyDescent="0.3">
      <c r="I73"/>
    </row>
    <row r="74" spans="9:9" x14ac:dyDescent="0.3">
      <c r="I74"/>
    </row>
  </sheetData>
  <mergeCells count="23">
    <mergeCell ref="C25:C28"/>
    <mergeCell ref="A10:A12"/>
    <mergeCell ref="B10:B51"/>
    <mergeCell ref="C10:C12"/>
    <mergeCell ref="A13:A16"/>
    <mergeCell ref="C13:C16"/>
    <mergeCell ref="A17:A20"/>
    <mergeCell ref="C17:C20"/>
    <mergeCell ref="A21:A24"/>
    <mergeCell ref="C21:C24"/>
    <mergeCell ref="A25:A28"/>
    <mergeCell ref="A48:A50"/>
    <mergeCell ref="C48:C50"/>
    <mergeCell ref="C37:C40"/>
    <mergeCell ref="C33:C36"/>
    <mergeCell ref="C29:C32"/>
    <mergeCell ref="A44:A46"/>
    <mergeCell ref="C44:C46"/>
    <mergeCell ref="A37:A40"/>
    <mergeCell ref="A33:A36"/>
    <mergeCell ref="A29:A32"/>
    <mergeCell ref="A41:A43"/>
    <mergeCell ref="C41:C43"/>
  </mergeCells>
  <conditionalFormatting sqref="I70:I1048576 I1:I12 G54:G63 E47 E52:E53">
    <cfRule type="containsText" dxfId="224" priority="61" operator="containsText" text="PE">
      <formula>NOT(ISERROR(SEARCH("PE",E1)))</formula>
    </cfRule>
    <cfRule type="containsText" dxfId="223" priority="62" operator="containsText" text="F">
      <formula>NOT(ISERROR(SEARCH("F",E1)))</formula>
    </cfRule>
    <cfRule type="containsText" dxfId="222" priority="63" operator="containsText" text="P">
      <formula>NOT(ISERROR(SEARCH("P",E1)))</formula>
    </cfRule>
  </conditionalFormatting>
  <conditionalFormatting sqref="I16">
    <cfRule type="containsText" dxfId="221" priority="58" operator="containsText" text="PE">
      <formula>NOT(ISERROR(SEARCH("PE",I16)))</formula>
    </cfRule>
    <cfRule type="containsText" dxfId="220" priority="59" operator="containsText" text="F">
      <formula>NOT(ISERROR(SEARCH("F",I16)))</formula>
    </cfRule>
    <cfRule type="containsText" dxfId="219" priority="60" operator="containsText" text="P">
      <formula>NOT(ISERROR(SEARCH("P",I16)))</formula>
    </cfRule>
  </conditionalFormatting>
  <conditionalFormatting sqref="I17:I18 I20">
    <cfRule type="containsText" dxfId="218" priority="55" operator="containsText" text="PE">
      <formula>NOT(ISERROR(SEARCH("PE",I17)))</formula>
    </cfRule>
    <cfRule type="containsText" dxfId="217" priority="56" operator="containsText" text="F">
      <formula>NOT(ISERROR(SEARCH("F",I17)))</formula>
    </cfRule>
    <cfRule type="containsText" dxfId="216" priority="57" operator="containsText" text="P">
      <formula>NOT(ISERROR(SEARCH("P",I17)))</formula>
    </cfRule>
  </conditionalFormatting>
  <conditionalFormatting sqref="I23">
    <cfRule type="containsText" dxfId="215" priority="46" operator="containsText" text="PE">
      <formula>NOT(ISERROR(SEARCH("PE",I23)))</formula>
    </cfRule>
    <cfRule type="containsText" dxfId="214" priority="47" operator="containsText" text="F">
      <formula>NOT(ISERROR(SEARCH("F",I23)))</formula>
    </cfRule>
    <cfRule type="containsText" dxfId="213" priority="48" operator="containsText" text="P">
      <formula>NOT(ISERROR(SEARCH("P",I23)))</formula>
    </cfRule>
  </conditionalFormatting>
  <conditionalFormatting sqref="I21:I22 I24">
    <cfRule type="containsText" dxfId="212" priority="49" operator="containsText" text="PE">
      <formula>NOT(ISERROR(SEARCH("PE",I21)))</formula>
    </cfRule>
    <cfRule type="containsText" dxfId="211" priority="50" operator="containsText" text="F">
      <formula>NOT(ISERROR(SEARCH("F",I21)))</formula>
    </cfRule>
    <cfRule type="containsText" dxfId="210" priority="51" operator="containsText" text="P">
      <formula>NOT(ISERROR(SEARCH("P",I21)))</formula>
    </cfRule>
  </conditionalFormatting>
  <conditionalFormatting sqref="I19">
    <cfRule type="containsText" dxfId="209" priority="52" operator="containsText" text="PE">
      <formula>NOT(ISERROR(SEARCH("PE",I19)))</formula>
    </cfRule>
    <cfRule type="containsText" dxfId="208" priority="53" operator="containsText" text="F">
      <formula>NOT(ISERROR(SEARCH("F",I19)))</formula>
    </cfRule>
    <cfRule type="containsText" dxfId="207" priority="54" operator="containsText" text="P">
      <formula>NOT(ISERROR(SEARCH("P",I19)))</formula>
    </cfRule>
  </conditionalFormatting>
  <conditionalFormatting sqref="I25:I26 I28">
    <cfRule type="containsText" dxfId="206" priority="43" operator="containsText" text="PE">
      <formula>NOT(ISERROR(SEARCH("PE",I25)))</formula>
    </cfRule>
    <cfRule type="containsText" dxfId="205" priority="44" operator="containsText" text="F">
      <formula>NOT(ISERROR(SEARCH("F",I25)))</formula>
    </cfRule>
    <cfRule type="containsText" dxfId="204" priority="45" operator="containsText" text="P">
      <formula>NOT(ISERROR(SEARCH("P",I25)))</formula>
    </cfRule>
  </conditionalFormatting>
  <conditionalFormatting sqref="I27">
    <cfRule type="containsText" dxfId="203" priority="40" operator="containsText" text="PE">
      <formula>NOT(ISERROR(SEARCH("PE",I27)))</formula>
    </cfRule>
    <cfRule type="containsText" dxfId="202" priority="41" operator="containsText" text="F">
      <formula>NOT(ISERROR(SEARCH("F",I27)))</formula>
    </cfRule>
    <cfRule type="containsText" dxfId="201" priority="42" operator="containsText" text="P">
      <formula>NOT(ISERROR(SEARCH("P",I27)))</formula>
    </cfRule>
  </conditionalFormatting>
  <conditionalFormatting sqref="I29:I30 I32">
    <cfRule type="containsText" dxfId="200" priority="37" operator="containsText" text="PE">
      <formula>NOT(ISERROR(SEARCH("PE",I29)))</formula>
    </cfRule>
    <cfRule type="containsText" dxfId="199" priority="38" operator="containsText" text="F">
      <formula>NOT(ISERROR(SEARCH("F",I29)))</formula>
    </cfRule>
    <cfRule type="containsText" dxfId="198" priority="39" operator="containsText" text="P">
      <formula>NOT(ISERROR(SEARCH("P",I29)))</formula>
    </cfRule>
  </conditionalFormatting>
  <conditionalFormatting sqref="I31">
    <cfRule type="containsText" dxfId="197" priority="34" operator="containsText" text="PE">
      <formula>NOT(ISERROR(SEARCH("PE",I31)))</formula>
    </cfRule>
    <cfRule type="containsText" dxfId="196" priority="35" operator="containsText" text="F">
      <formula>NOT(ISERROR(SEARCH("F",I31)))</formula>
    </cfRule>
    <cfRule type="containsText" dxfId="195" priority="36" operator="containsText" text="P">
      <formula>NOT(ISERROR(SEARCH("P",I31)))</formula>
    </cfRule>
  </conditionalFormatting>
  <conditionalFormatting sqref="I35">
    <cfRule type="containsText" dxfId="194" priority="28" operator="containsText" text="PE">
      <formula>NOT(ISERROR(SEARCH("PE",I35)))</formula>
    </cfRule>
    <cfRule type="containsText" dxfId="193" priority="29" operator="containsText" text="F">
      <formula>NOT(ISERROR(SEARCH("F",I35)))</formula>
    </cfRule>
    <cfRule type="containsText" dxfId="192" priority="30" operator="containsText" text="P">
      <formula>NOT(ISERROR(SEARCH("P",I35)))</formula>
    </cfRule>
  </conditionalFormatting>
  <conditionalFormatting sqref="I33:I34 I36">
    <cfRule type="containsText" dxfId="191" priority="31" operator="containsText" text="PE">
      <formula>NOT(ISERROR(SEARCH("PE",I33)))</formula>
    </cfRule>
    <cfRule type="containsText" dxfId="190" priority="32" operator="containsText" text="F">
      <formula>NOT(ISERROR(SEARCH("F",I33)))</formula>
    </cfRule>
    <cfRule type="containsText" dxfId="189" priority="33" operator="containsText" text="P">
      <formula>NOT(ISERROR(SEARCH("P",I33)))</formula>
    </cfRule>
  </conditionalFormatting>
  <conditionalFormatting sqref="I37:I38 I40">
    <cfRule type="containsText" dxfId="188" priority="25" operator="containsText" text="PE">
      <formula>NOT(ISERROR(SEARCH("PE",I37)))</formula>
    </cfRule>
    <cfRule type="containsText" dxfId="187" priority="26" operator="containsText" text="F">
      <formula>NOT(ISERROR(SEARCH("F",I37)))</formula>
    </cfRule>
    <cfRule type="containsText" dxfId="186" priority="27" operator="containsText" text="P">
      <formula>NOT(ISERROR(SEARCH("P",I37)))</formula>
    </cfRule>
  </conditionalFormatting>
  <conditionalFormatting sqref="I41:I43">
    <cfRule type="containsText" dxfId="185" priority="19" operator="containsText" text="PE">
      <formula>NOT(ISERROR(SEARCH("PE",I41)))</formula>
    </cfRule>
    <cfRule type="containsText" dxfId="184" priority="20" operator="containsText" text="F">
      <formula>NOT(ISERROR(SEARCH("F",I41)))</formula>
    </cfRule>
    <cfRule type="containsText" dxfId="183" priority="21" operator="containsText" text="P">
      <formula>NOT(ISERROR(SEARCH("P",I41)))</formula>
    </cfRule>
  </conditionalFormatting>
  <conditionalFormatting sqref="I39">
    <cfRule type="containsText" dxfId="182" priority="22" operator="containsText" text="PE">
      <formula>NOT(ISERROR(SEARCH("PE",I39)))</formula>
    </cfRule>
    <cfRule type="containsText" dxfId="181" priority="23" operator="containsText" text="F">
      <formula>NOT(ISERROR(SEARCH("F",I39)))</formula>
    </cfRule>
    <cfRule type="containsText" dxfId="180" priority="24" operator="containsText" text="P">
      <formula>NOT(ISERROR(SEARCH("P",I39)))</formula>
    </cfRule>
  </conditionalFormatting>
  <conditionalFormatting sqref="I44:I46">
    <cfRule type="containsText" dxfId="179" priority="16" operator="containsText" text="PE">
      <formula>NOT(ISERROR(SEARCH("PE",I44)))</formula>
    </cfRule>
    <cfRule type="containsText" dxfId="178" priority="17" operator="containsText" text="F">
      <formula>NOT(ISERROR(SEARCH("F",I44)))</formula>
    </cfRule>
    <cfRule type="containsText" dxfId="177" priority="18" operator="containsText" text="P">
      <formula>NOT(ISERROR(SEARCH("P",I44)))</formula>
    </cfRule>
  </conditionalFormatting>
  <conditionalFormatting sqref="E51">
    <cfRule type="containsText" dxfId="176" priority="13" operator="containsText" text="PE">
      <formula>NOT(ISERROR(SEARCH("PE",E51)))</formula>
    </cfRule>
    <cfRule type="containsText" dxfId="175" priority="14" operator="containsText" text="F">
      <formula>NOT(ISERROR(SEARCH("F",E51)))</formula>
    </cfRule>
    <cfRule type="containsText" dxfId="174" priority="15" operator="containsText" text="P">
      <formula>NOT(ISERROR(SEARCH("P",E51)))</formula>
    </cfRule>
  </conditionalFormatting>
  <conditionalFormatting sqref="I48:I50">
    <cfRule type="containsText" dxfId="173" priority="10" operator="containsText" text="PE">
      <formula>NOT(ISERROR(SEARCH("PE",I48)))</formula>
    </cfRule>
    <cfRule type="containsText" dxfId="172" priority="11" operator="containsText" text="F">
      <formula>NOT(ISERROR(SEARCH("F",I48)))</formula>
    </cfRule>
    <cfRule type="containsText" dxfId="171" priority="12" operator="containsText" text="P">
      <formula>NOT(ISERROR(SEARCH("P",I48)))</formula>
    </cfRule>
  </conditionalFormatting>
  <conditionalFormatting sqref="I13:I15">
    <cfRule type="containsText" dxfId="170" priority="1" operator="containsText" text="PE">
      <formula>NOT(ISERROR(SEARCH("PE",I13)))</formula>
    </cfRule>
    <cfRule type="containsText" dxfId="169" priority="2" operator="containsText" text="F">
      <formula>NOT(ISERROR(SEARCH("F",I13)))</formula>
    </cfRule>
    <cfRule type="containsText" dxfId="168" priority="3" operator="containsText" text="P">
      <formula>NOT(ISERROR(SEARCH("P",I13)))</formula>
    </cfRule>
  </conditionalFormatting>
  <dataValidations count="1">
    <dataValidation type="list" allowBlank="1" showInputMessage="1" showErrorMessage="1" sqref="I48:I50 I10:I46" xr:uid="{2573D10B-EA8C-48D3-B995-3ACE4809F3E4}">
      <formula1>"P,F,PE,N/A"</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DA0AC-9B84-474F-9B6C-693CB0498CA7}">
  <dimension ref="A1:U51"/>
  <sheetViews>
    <sheetView zoomScaleNormal="100" workbookViewId="0">
      <selection activeCell="E5" sqref="E5"/>
    </sheetView>
  </sheetViews>
  <sheetFormatPr defaultRowHeight="16.5" x14ac:dyDescent="0.3"/>
  <cols>
    <col min="1" max="1" width="4.875" customWidth="1"/>
    <col min="2" max="2" width="21.75" customWidth="1"/>
    <col min="3" max="3" width="25.5" customWidth="1"/>
    <col min="4" max="4" width="53.125" customWidth="1"/>
    <col min="5" max="5" width="58.625" customWidth="1"/>
    <col min="6" max="6" width="33" customWidth="1"/>
    <col min="7" max="7" width="89.875" customWidth="1"/>
    <col min="8" max="8" width="21.625" bestFit="1" customWidth="1"/>
    <col min="9" max="9" width="25.625" style="41" customWidth="1"/>
    <col min="10" max="10" width="21.625" customWidth="1"/>
  </cols>
  <sheetData>
    <row r="1" spans="1:12" ht="18" thickTop="1" thickBot="1" x14ac:dyDescent="0.35">
      <c r="D1" s="58" t="s">
        <v>23</v>
      </c>
      <c r="E1" s="50" t="s">
        <v>107</v>
      </c>
    </row>
    <row r="2" spans="1:12" ht="62.25" customHeight="1" thickTop="1" thickBot="1" x14ac:dyDescent="0.35">
      <c r="D2" s="59" t="s">
        <v>25</v>
      </c>
      <c r="E2" s="51" t="s">
        <v>161</v>
      </c>
    </row>
    <row r="3" spans="1:12" ht="17.25" thickTop="1" x14ac:dyDescent="0.3">
      <c r="D3" s="60" t="s">
        <v>7</v>
      </c>
      <c r="E3" s="53">
        <f>COUNT(A:A)</f>
        <v>5</v>
      </c>
    </row>
    <row r="4" spans="1:12" x14ac:dyDescent="0.3">
      <c r="D4" s="61" t="s">
        <v>8</v>
      </c>
      <c r="E4" s="55">
        <f>COUNTIF(I:I, "P")</f>
        <v>0</v>
      </c>
    </row>
    <row r="5" spans="1:12" x14ac:dyDescent="0.3">
      <c r="D5" s="62" t="s">
        <v>9</v>
      </c>
      <c r="E5" s="52">
        <f xml:space="preserve"> COUNTIF(I:I, "F")</f>
        <v>0</v>
      </c>
    </row>
    <row r="6" spans="1:12" x14ac:dyDescent="0.3">
      <c r="D6" s="63" t="s">
        <v>10</v>
      </c>
      <c r="E6" s="56">
        <f>COUNTIF(I:I, "PE")</f>
        <v>0</v>
      </c>
    </row>
    <row r="7" spans="1:12" ht="17.25" thickBot="1" x14ac:dyDescent="0.35">
      <c r="D7" s="64" t="s">
        <v>11</v>
      </c>
      <c r="E7" s="57">
        <f xml:space="preserve"> E3-(E4+E5+F7)</f>
        <v>5</v>
      </c>
    </row>
    <row r="8" spans="1:12" ht="17.25" thickTop="1" x14ac:dyDescent="0.3"/>
    <row r="9" spans="1:12" s="2" customFormat="1" ht="18" x14ac:dyDescent="0.35">
      <c r="A9" s="14" t="s">
        <v>27</v>
      </c>
      <c r="B9" s="14" t="s">
        <v>28</v>
      </c>
      <c r="C9" s="14" t="s">
        <v>29</v>
      </c>
      <c r="D9" s="14" t="s">
        <v>30</v>
      </c>
      <c r="E9" s="14" t="s">
        <v>31</v>
      </c>
      <c r="F9" s="14" t="s">
        <v>32</v>
      </c>
      <c r="G9" s="36" t="s">
        <v>33</v>
      </c>
      <c r="H9" s="36" t="s">
        <v>34</v>
      </c>
      <c r="I9" s="43" t="s">
        <v>35</v>
      </c>
      <c r="J9" s="48" t="s">
        <v>36</v>
      </c>
      <c r="L9"/>
    </row>
    <row r="10" spans="1:12" x14ac:dyDescent="0.3">
      <c r="A10" s="142">
        <v>1</v>
      </c>
      <c r="B10" s="147" t="s">
        <v>109</v>
      </c>
      <c r="C10" s="144" t="s">
        <v>110</v>
      </c>
      <c r="D10" s="12" t="s">
        <v>39</v>
      </c>
      <c r="E10" s="3" t="s">
        <v>111</v>
      </c>
      <c r="F10" s="3" t="s">
        <v>112</v>
      </c>
      <c r="G10" s="3" t="s">
        <v>42</v>
      </c>
      <c r="H10" s="18"/>
      <c r="I10" s="33"/>
      <c r="J10" s="3"/>
    </row>
    <row r="11" spans="1:12" ht="33" x14ac:dyDescent="0.3">
      <c r="A11" s="143"/>
      <c r="B11" s="148"/>
      <c r="C11" s="145"/>
      <c r="D11" s="13" t="s">
        <v>162</v>
      </c>
      <c r="E11" s="15" t="s">
        <v>44</v>
      </c>
      <c r="F11" s="19"/>
      <c r="G11" s="3" t="s">
        <v>45</v>
      </c>
      <c r="H11" s="6"/>
      <c r="J11" s="6"/>
    </row>
    <row r="12" spans="1:12" x14ac:dyDescent="0.3">
      <c r="A12" s="156"/>
      <c r="B12" s="148"/>
      <c r="C12" s="157"/>
      <c r="D12" s="8" t="s">
        <v>163</v>
      </c>
      <c r="E12" s="8" t="s">
        <v>164</v>
      </c>
      <c r="F12" s="19"/>
      <c r="G12" s="15" t="s">
        <v>165</v>
      </c>
      <c r="H12" s="8"/>
      <c r="I12" s="49"/>
      <c r="J12" s="8"/>
    </row>
    <row r="13" spans="1:12" x14ac:dyDescent="0.3">
      <c r="A13" s="150">
        <v>2</v>
      </c>
      <c r="B13" s="148"/>
      <c r="C13" s="153" t="s">
        <v>117</v>
      </c>
      <c r="D13" s="12" t="s">
        <v>39</v>
      </c>
      <c r="E13" s="3" t="s">
        <v>118</v>
      </c>
      <c r="F13" s="3" t="s">
        <v>119</v>
      </c>
      <c r="G13" s="3" t="s">
        <v>42</v>
      </c>
      <c r="H13" s="18"/>
      <c r="I13" s="33"/>
      <c r="J13" s="3"/>
    </row>
    <row r="14" spans="1:12" ht="33" x14ac:dyDescent="0.3">
      <c r="A14" s="151"/>
      <c r="B14" s="148"/>
      <c r="C14" s="154"/>
      <c r="D14" s="13" t="s">
        <v>162</v>
      </c>
      <c r="E14" s="6" t="s">
        <v>44</v>
      </c>
      <c r="F14" s="19"/>
      <c r="G14" s="3" t="s">
        <v>45</v>
      </c>
      <c r="H14" s="6"/>
      <c r="J14" s="6"/>
    </row>
    <row r="15" spans="1:12" x14ac:dyDescent="0.3">
      <c r="A15" s="151"/>
      <c r="B15" s="148"/>
      <c r="C15" s="154"/>
      <c r="D15" s="6" t="s">
        <v>166</v>
      </c>
      <c r="E15" s="6" t="s">
        <v>164</v>
      </c>
      <c r="F15" s="19"/>
      <c r="G15" s="15" t="s">
        <v>167</v>
      </c>
      <c r="H15" s="8"/>
      <c r="I15" s="49"/>
      <c r="J15" s="8"/>
    </row>
    <row r="16" spans="1:12" x14ac:dyDescent="0.3">
      <c r="A16" s="152"/>
      <c r="B16" s="148"/>
      <c r="C16" s="155"/>
      <c r="D16" s="97"/>
      <c r="E16" s="8"/>
      <c r="F16" s="103"/>
      <c r="G16" s="8"/>
      <c r="H16" s="97"/>
      <c r="I16" s="106"/>
      <c r="J16" s="97"/>
    </row>
    <row r="17" spans="1:11" x14ac:dyDescent="0.3">
      <c r="A17" s="150">
        <v>3</v>
      </c>
      <c r="B17" s="148"/>
      <c r="C17" s="153" t="s">
        <v>123</v>
      </c>
      <c r="D17" s="12" t="s">
        <v>39</v>
      </c>
      <c r="E17" s="90" t="s">
        <v>124</v>
      </c>
      <c r="F17" s="90" t="s">
        <v>125</v>
      </c>
      <c r="G17" s="90" t="s">
        <v>126</v>
      </c>
      <c r="H17" s="101"/>
      <c r="I17" s="102"/>
      <c r="J17" s="90"/>
    </row>
    <row r="18" spans="1:11" ht="33" x14ac:dyDescent="0.3">
      <c r="A18" s="151"/>
      <c r="B18" s="148"/>
      <c r="C18" s="154"/>
      <c r="D18" s="13" t="s">
        <v>168</v>
      </c>
      <c r="E18" s="94" t="s">
        <v>44</v>
      </c>
      <c r="F18" s="103"/>
      <c r="G18" s="90" t="s">
        <v>45</v>
      </c>
      <c r="H18" s="94"/>
      <c r="I18" s="104"/>
      <c r="J18" s="94"/>
    </row>
    <row r="19" spans="1:11" ht="33" x14ac:dyDescent="0.3">
      <c r="A19" s="151"/>
      <c r="B19" s="148"/>
      <c r="C19" s="154"/>
      <c r="D19" s="13" t="s">
        <v>169</v>
      </c>
      <c r="E19" s="8" t="s">
        <v>170</v>
      </c>
      <c r="F19" s="103"/>
      <c r="G19" s="15" t="s">
        <v>171</v>
      </c>
      <c r="H19" s="94"/>
      <c r="I19" s="104"/>
      <c r="J19" s="94"/>
    </row>
    <row r="20" spans="1:11" x14ac:dyDescent="0.3">
      <c r="A20" s="152"/>
      <c r="B20" s="148"/>
      <c r="C20" s="155"/>
      <c r="D20" s="97"/>
      <c r="E20" s="97"/>
      <c r="F20" s="103"/>
      <c r="G20" s="105"/>
      <c r="H20" s="97"/>
      <c r="I20" s="106"/>
      <c r="J20" s="97"/>
    </row>
    <row r="21" spans="1:11" x14ac:dyDescent="0.3">
      <c r="A21" s="150">
        <v>4</v>
      </c>
      <c r="B21" s="148"/>
      <c r="C21" s="153" t="s">
        <v>138</v>
      </c>
      <c r="D21" s="12" t="s">
        <v>39</v>
      </c>
      <c r="E21" s="90" t="s">
        <v>139</v>
      </c>
      <c r="F21" s="90" t="s">
        <v>140</v>
      </c>
      <c r="G21" s="90" t="s">
        <v>126</v>
      </c>
      <c r="H21" s="101"/>
      <c r="I21" s="102"/>
      <c r="J21" s="90"/>
    </row>
    <row r="22" spans="1:11" ht="33" x14ac:dyDescent="0.3">
      <c r="A22" s="151"/>
      <c r="B22" s="148"/>
      <c r="C22" s="154"/>
      <c r="D22" s="13" t="s">
        <v>162</v>
      </c>
      <c r="E22" s="94" t="s">
        <v>141</v>
      </c>
      <c r="F22" s="103"/>
      <c r="G22" s="90" t="s">
        <v>142</v>
      </c>
      <c r="H22" s="94"/>
      <c r="I22" s="104"/>
      <c r="J22" s="94"/>
    </row>
    <row r="23" spans="1:11" x14ac:dyDescent="0.3">
      <c r="A23" s="151"/>
      <c r="B23" s="148"/>
      <c r="C23" s="154"/>
      <c r="D23" s="13" t="s">
        <v>143</v>
      </c>
      <c r="E23" s="94"/>
      <c r="F23" s="103"/>
      <c r="G23" s="3"/>
      <c r="H23" s="94"/>
      <c r="I23" s="104"/>
      <c r="J23" s="94"/>
    </row>
    <row r="24" spans="1:11" x14ac:dyDescent="0.3">
      <c r="A24" s="152"/>
      <c r="B24" s="148"/>
      <c r="C24" s="155"/>
      <c r="D24" s="97"/>
      <c r="E24" s="97"/>
      <c r="F24" s="103"/>
      <c r="G24" s="105"/>
      <c r="H24" s="97"/>
      <c r="I24" s="106"/>
      <c r="J24" s="97"/>
    </row>
    <row r="25" spans="1:11" x14ac:dyDescent="0.3">
      <c r="A25" s="142">
        <v>6</v>
      </c>
      <c r="B25" s="148"/>
      <c r="C25" s="144" t="s">
        <v>158</v>
      </c>
      <c r="D25" s="12" t="s">
        <v>39</v>
      </c>
      <c r="E25" s="3" t="s">
        <v>152</v>
      </c>
      <c r="F25" s="3" t="s">
        <v>112</v>
      </c>
      <c r="G25" s="3" t="s">
        <v>153</v>
      </c>
      <c r="H25" s="18"/>
      <c r="I25" s="33"/>
      <c r="J25" s="3"/>
    </row>
    <row r="26" spans="1:11" ht="33" x14ac:dyDescent="0.3">
      <c r="A26" s="143"/>
      <c r="B26" s="148"/>
      <c r="C26" s="145"/>
      <c r="D26" s="13" t="s">
        <v>162</v>
      </c>
      <c r="E26" s="6" t="s">
        <v>154</v>
      </c>
      <c r="F26" s="124" t="s">
        <v>155</v>
      </c>
      <c r="G26" s="6" t="s">
        <v>156</v>
      </c>
      <c r="H26" s="6"/>
      <c r="J26" s="6"/>
    </row>
    <row r="27" spans="1:11" x14ac:dyDescent="0.3">
      <c r="A27" s="143"/>
      <c r="B27" s="148"/>
      <c r="C27" s="145"/>
      <c r="D27" s="6"/>
      <c r="E27" s="6" t="s">
        <v>159</v>
      </c>
      <c r="F27" s="19"/>
      <c r="G27" s="3" t="s">
        <v>160</v>
      </c>
      <c r="H27" s="6"/>
      <c r="J27" s="6"/>
    </row>
    <row r="28" spans="1:11" x14ac:dyDescent="0.3">
      <c r="B28" s="149"/>
      <c r="C28" s="19"/>
      <c r="D28" s="6"/>
      <c r="E28" s="8"/>
      <c r="G28" s="15"/>
      <c r="H28" s="19"/>
      <c r="I28" s="19"/>
      <c r="J28" s="19"/>
      <c r="K28" s="19"/>
    </row>
    <row r="29" spans="1:11" x14ac:dyDescent="0.3">
      <c r="A29" s="4"/>
      <c r="B29" s="4"/>
      <c r="C29" s="4"/>
      <c r="D29" s="4"/>
      <c r="F29" s="4"/>
      <c r="H29" s="4"/>
      <c r="I29" s="4"/>
      <c r="J29" s="4"/>
    </row>
    <row r="30" spans="1:11" x14ac:dyDescent="0.3">
      <c r="I30"/>
    </row>
    <row r="31" spans="1:11" x14ac:dyDescent="0.3">
      <c r="I31"/>
    </row>
    <row r="32" spans="1:11" x14ac:dyDescent="0.3">
      <c r="I32"/>
    </row>
    <row r="33" spans="1:21" x14ac:dyDescent="0.3">
      <c r="I33"/>
    </row>
    <row r="34" spans="1:21" x14ac:dyDescent="0.3">
      <c r="I34"/>
    </row>
    <row r="35" spans="1:21" x14ac:dyDescent="0.3">
      <c r="I35"/>
    </row>
    <row r="36" spans="1:21" s="4" customFormat="1" x14ac:dyDescent="0.3">
      <c r="A36"/>
      <c r="B36"/>
      <c r="C36"/>
      <c r="D36"/>
      <c r="E36"/>
      <c r="F36"/>
      <c r="G36"/>
      <c r="H36"/>
      <c r="I36"/>
      <c r="J36"/>
      <c r="K36"/>
      <c r="L36"/>
      <c r="M36"/>
      <c r="N36"/>
      <c r="O36"/>
      <c r="P36"/>
      <c r="Q36"/>
      <c r="R36"/>
      <c r="S36"/>
      <c r="T36"/>
      <c r="U36"/>
    </row>
    <row r="37" spans="1:21" x14ac:dyDescent="0.3">
      <c r="I37"/>
    </row>
    <row r="38" spans="1:21" x14ac:dyDescent="0.3">
      <c r="I38"/>
    </row>
    <row r="39" spans="1:21" x14ac:dyDescent="0.3">
      <c r="I39"/>
    </row>
    <row r="40" spans="1:21" x14ac:dyDescent="0.3">
      <c r="I40"/>
    </row>
    <row r="41" spans="1:21" x14ac:dyDescent="0.3">
      <c r="I41"/>
    </row>
    <row r="42" spans="1:21" x14ac:dyDescent="0.3">
      <c r="I42"/>
    </row>
    <row r="43" spans="1:21" x14ac:dyDescent="0.3">
      <c r="I43"/>
    </row>
    <row r="44" spans="1:21" x14ac:dyDescent="0.3">
      <c r="I44"/>
    </row>
    <row r="45" spans="1:21" x14ac:dyDescent="0.3">
      <c r="I45"/>
    </row>
    <row r="46" spans="1:21" x14ac:dyDescent="0.3">
      <c r="I46"/>
    </row>
    <row r="47" spans="1:21" x14ac:dyDescent="0.3">
      <c r="I47"/>
    </row>
    <row r="48" spans="1:21" x14ac:dyDescent="0.3">
      <c r="I48"/>
    </row>
    <row r="49" spans="9:9" x14ac:dyDescent="0.3">
      <c r="I49"/>
    </row>
    <row r="50" spans="9:9" x14ac:dyDescent="0.3">
      <c r="I50"/>
    </row>
    <row r="51" spans="9:9" x14ac:dyDescent="0.3">
      <c r="I51"/>
    </row>
  </sheetData>
  <mergeCells count="11">
    <mergeCell ref="A25:A27"/>
    <mergeCell ref="C25:C27"/>
    <mergeCell ref="C21:C24"/>
    <mergeCell ref="A10:A12"/>
    <mergeCell ref="B10:B28"/>
    <mergeCell ref="C10:C12"/>
    <mergeCell ref="A13:A16"/>
    <mergeCell ref="C13:C16"/>
    <mergeCell ref="A17:A20"/>
    <mergeCell ref="C17:C20"/>
    <mergeCell ref="A21:A24"/>
  </mergeCells>
  <conditionalFormatting sqref="I47:I1048576 I1:I12 G31:G40 E29:E30">
    <cfRule type="containsText" dxfId="167" priority="55" operator="containsText" text="PE">
      <formula>NOT(ISERROR(SEARCH("PE",E1)))</formula>
    </cfRule>
    <cfRule type="containsText" dxfId="166" priority="56" operator="containsText" text="F">
      <formula>NOT(ISERROR(SEARCH("F",E1)))</formula>
    </cfRule>
    <cfRule type="containsText" dxfId="165" priority="57" operator="containsText" text="P">
      <formula>NOT(ISERROR(SEARCH("P",E1)))</formula>
    </cfRule>
  </conditionalFormatting>
  <conditionalFormatting sqref="I16">
    <cfRule type="containsText" dxfId="164" priority="52" operator="containsText" text="PE">
      <formula>NOT(ISERROR(SEARCH("PE",I16)))</formula>
    </cfRule>
    <cfRule type="containsText" dxfId="163" priority="53" operator="containsText" text="F">
      <formula>NOT(ISERROR(SEARCH("F",I16)))</formula>
    </cfRule>
    <cfRule type="containsText" dxfId="162" priority="54" operator="containsText" text="P">
      <formula>NOT(ISERROR(SEARCH("P",I16)))</formula>
    </cfRule>
  </conditionalFormatting>
  <conditionalFormatting sqref="I17:I18 I20">
    <cfRule type="containsText" dxfId="161" priority="49" operator="containsText" text="PE">
      <formula>NOT(ISERROR(SEARCH("PE",I17)))</formula>
    </cfRule>
    <cfRule type="containsText" dxfId="160" priority="50" operator="containsText" text="F">
      <formula>NOT(ISERROR(SEARCH("F",I17)))</formula>
    </cfRule>
    <cfRule type="containsText" dxfId="159" priority="51" operator="containsText" text="P">
      <formula>NOT(ISERROR(SEARCH("P",I17)))</formula>
    </cfRule>
  </conditionalFormatting>
  <conditionalFormatting sqref="I19">
    <cfRule type="containsText" dxfId="158" priority="46" operator="containsText" text="PE">
      <formula>NOT(ISERROR(SEARCH("PE",I19)))</formula>
    </cfRule>
    <cfRule type="containsText" dxfId="157" priority="47" operator="containsText" text="F">
      <formula>NOT(ISERROR(SEARCH("F",I19)))</formula>
    </cfRule>
    <cfRule type="containsText" dxfId="156" priority="48" operator="containsText" text="P">
      <formula>NOT(ISERROR(SEARCH("P",I19)))</formula>
    </cfRule>
  </conditionalFormatting>
  <conditionalFormatting sqref="I21:I22 I24">
    <cfRule type="containsText" dxfId="155" priority="37" operator="containsText" text="PE">
      <formula>NOT(ISERROR(SEARCH("PE",I21)))</formula>
    </cfRule>
    <cfRule type="containsText" dxfId="154" priority="38" operator="containsText" text="F">
      <formula>NOT(ISERROR(SEARCH("F",I21)))</formula>
    </cfRule>
    <cfRule type="containsText" dxfId="153" priority="39" operator="containsText" text="P">
      <formula>NOT(ISERROR(SEARCH("P",I21)))</formula>
    </cfRule>
  </conditionalFormatting>
  <conditionalFormatting sqref="I23">
    <cfRule type="containsText" dxfId="152" priority="34" operator="containsText" text="PE">
      <formula>NOT(ISERROR(SEARCH("PE",I23)))</formula>
    </cfRule>
    <cfRule type="containsText" dxfId="151" priority="35" operator="containsText" text="F">
      <formula>NOT(ISERROR(SEARCH("F",I23)))</formula>
    </cfRule>
    <cfRule type="containsText" dxfId="150" priority="36" operator="containsText" text="P">
      <formula>NOT(ISERROR(SEARCH("P",I23)))</formula>
    </cfRule>
  </conditionalFormatting>
  <conditionalFormatting sqref="E28">
    <cfRule type="containsText" dxfId="149" priority="7" operator="containsText" text="PE">
      <formula>NOT(ISERROR(SEARCH("PE",E28)))</formula>
    </cfRule>
    <cfRule type="containsText" dxfId="148" priority="8" operator="containsText" text="F">
      <formula>NOT(ISERROR(SEARCH("F",E28)))</formula>
    </cfRule>
    <cfRule type="containsText" dxfId="147" priority="9" operator="containsText" text="P">
      <formula>NOT(ISERROR(SEARCH("P",E28)))</formula>
    </cfRule>
  </conditionalFormatting>
  <conditionalFormatting sqref="I25:I27">
    <cfRule type="containsText" dxfId="146" priority="4" operator="containsText" text="PE">
      <formula>NOT(ISERROR(SEARCH("PE",I25)))</formula>
    </cfRule>
    <cfRule type="containsText" dxfId="145" priority="5" operator="containsText" text="F">
      <formula>NOT(ISERROR(SEARCH("F",I25)))</formula>
    </cfRule>
    <cfRule type="containsText" dxfId="144" priority="6" operator="containsText" text="P">
      <formula>NOT(ISERROR(SEARCH("P",I25)))</formula>
    </cfRule>
  </conditionalFormatting>
  <conditionalFormatting sqref="I13:I15">
    <cfRule type="containsText" dxfId="143" priority="1" operator="containsText" text="PE">
      <formula>NOT(ISERROR(SEARCH("PE",I13)))</formula>
    </cfRule>
    <cfRule type="containsText" dxfId="142" priority="2" operator="containsText" text="F">
      <formula>NOT(ISERROR(SEARCH("F",I13)))</formula>
    </cfRule>
    <cfRule type="containsText" dxfId="141" priority="3" operator="containsText" text="P">
      <formula>NOT(ISERROR(SEARCH("P",I13)))</formula>
    </cfRule>
  </conditionalFormatting>
  <dataValidations count="1">
    <dataValidation type="list" allowBlank="1" showInputMessage="1" showErrorMessage="1" sqref="I25:I27 I10:I24" xr:uid="{18534D1C-10AE-458F-81D0-8EC28FE79DDB}">
      <formula1>"P,F,PE,N/A"</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2A107-164A-4D12-9D60-E96B2B417C0A}">
  <dimension ref="A1:U54"/>
  <sheetViews>
    <sheetView topLeftCell="A3" zoomScaleNormal="100" workbookViewId="0">
      <selection activeCell="E15" sqref="E15"/>
    </sheetView>
  </sheetViews>
  <sheetFormatPr defaultRowHeight="16.5" x14ac:dyDescent="0.3"/>
  <cols>
    <col min="1" max="1" width="4.875" customWidth="1"/>
    <col min="2" max="2" width="21.75" customWidth="1"/>
    <col min="3" max="3" width="25.5" customWidth="1"/>
    <col min="4" max="4" width="53.125" customWidth="1"/>
    <col min="5" max="5" width="58.625" customWidth="1"/>
    <col min="6" max="6" width="33" customWidth="1"/>
    <col min="7" max="7" width="89.875" customWidth="1"/>
    <col min="8" max="8" width="21.625" bestFit="1" customWidth="1"/>
    <col min="9" max="9" width="25.625" style="41" customWidth="1"/>
    <col min="10" max="10" width="21.625" customWidth="1"/>
  </cols>
  <sheetData>
    <row r="1" spans="1:12" ht="18" thickTop="1" thickBot="1" x14ac:dyDescent="0.35">
      <c r="D1" s="58" t="s">
        <v>23</v>
      </c>
      <c r="E1" s="50" t="s">
        <v>172</v>
      </c>
    </row>
    <row r="2" spans="1:12" ht="46.5" thickTop="1" thickBot="1" x14ac:dyDescent="0.35">
      <c r="D2" s="59" t="s">
        <v>25</v>
      </c>
      <c r="E2" s="51" t="s">
        <v>173</v>
      </c>
    </row>
    <row r="3" spans="1:12" ht="17.25" thickTop="1" x14ac:dyDescent="0.3">
      <c r="D3" s="60" t="s">
        <v>7</v>
      </c>
      <c r="E3" s="53">
        <f>COUNT(A:A)</f>
        <v>7</v>
      </c>
    </row>
    <row r="4" spans="1:12" x14ac:dyDescent="0.3">
      <c r="D4" s="61" t="s">
        <v>8</v>
      </c>
      <c r="E4" s="55">
        <f>COUNTIF(I:I, "P")</f>
        <v>0</v>
      </c>
    </row>
    <row r="5" spans="1:12" x14ac:dyDescent="0.3">
      <c r="D5" s="62" t="s">
        <v>9</v>
      </c>
      <c r="E5" s="52">
        <f xml:space="preserve"> COUNTIF(I:I, "F")</f>
        <v>0</v>
      </c>
    </row>
    <row r="6" spans="1:12" x14ac:dyDescent="0.3">
      <c r="D6" s="63" t="s">
        <v>10</v>
      </c>
      <c r="E6" s="56">
        <f>COUNTIF(I:I, "PE")</f>
        <v>0</v>
      </c>
    </row>
    <row r="7" spans="1:12" ht="17.25" thickBot="1" x14ac:dyDescent="0.35">
      <c r="D7" s="64" t="s">
        <v>11</v>
      </c>
      <c r="E7" s="57">
        <f xml:space="preserve"> E3-(E4+E5+F7)</f>
        <v>7</v>
      </c>
    </row>
    <row r="8" spans="1:12" ht="17.25" thickTop="1" x14ac:dyDescent="0.3"/>
    <row r="9" spans="1:12" s="2" customFormat="1" ht="18" x14ac:dyDescent="0.35">
      <c r="A9" s="14" t="s">
        <v>27</v>
      </c>
      <c r="B9" s="14" t="s">
        <v>28</v>
      </c>
      <c r="C9" s="14" t="s">
        <v>29</v>
      </c>
      <c r="D9" s="14" t="s">
        <v>30</v>
      </c>
      <c r="E9" s="14" t="s">
        <v>31</v>
      </c>
      <c r="F9" s="14" t="s">
        <v>32</v>
      </c>
      <c r="G9" s="36" t="s">
        <v>33</v>
      </c>
      <c r="H9" s="36" t="s">
        <v>34</v>
      </c>
      <c r="I9" s="43" t="s">
        <v>35</v>
      </c>
      <c r="J9" s="48" t="s">
        <v>36</v>
      </c>
      <c r="L9"/>
    </row>
    <row r="10" spans="1:12" x14ac:dyDescent="0.3">
      <c r="A10" s="142">
        <v>1</v>
      </c>
      <c r="B10" s="147" t="s">
        <v>174</v>
      </c>
      <c r="C10" s="144" t="s">
        <v>175</v>
      </c>
      <c r="D10" s="12" t="s">
        <v>39</v>
      </c>
      <c r="E10" s="3" t="s">
        <v>176</v>
      </c>
      <c r="F10" s="3" t="s">
        <v>177</v>
      </c>
      <c r="G10" s="3" t="s">
        <v>42</v>
      </c>
      <c r="H10" s="18"/>
      <c r="I10" s="33"/>
      <c r="J10" s="3"/>
    </row>
    <row r="11" spans="1:12" x14ac:dyDescent="0.3">
      <c r="A11" s="143"/>
      <c r="B11" s="148"/>
      <c r="C11" s="145"/>
      <c r="D11" s="13" t="s">
        <v>178</v>
      </c>
      <c r="E11" s="15" t="s">
        <v>44</v>
      </c>
      <c r="F11" s="19"/>
      <c r="G11" s="3" t="s">
        <v>45</v>
      </c>
      <c r="H11" s="6"/>
      <c r="J11" s="6"/>
    </row>
    <row r="12" spans="1:12" x14ac:dyDescent="0.3">
      <c r="A12" s="156"/>
      <c r="B12" s="148"/>
      <c r="C12" s="145"/>
      <c r="D12" s="6" t="s">
        <v>179</v>
      </c>
      <c r="E12" s="8" t="s">
        <v>180</v>
      </c>
      <c r="F12" s="19"/>
      <c r="G12" s="15" t="s">
        <v>181</v>
      </c>
      <c r="H12" s="8"/>
      <c r="I12" s="49"/>
      <c r="J12" s="8"/>
    </row>
    <row r="13" spans="1:12" x14ac:dyDescent="0.3">
      <c r="A13" s="150">
        <v>2</v>
      </c>
      <c r="B13" s="148"/>
      <c r="C13" s="144" t="s">
        <v>182</v>
      </c>
      <c r="D13" s="12" t="s">
        <v>39</v>
      </c>
      <c r="E13" s="3" t="s">
        <v>183</v>
      </c>
      <c r="F13" s="3" t="s">
        <v>177</v>
      </c>
      <c r="G13" s="3" t="s">
        <v>184</v>
      </c>
      <c r="H13" s="18"/>
      <c r="I13" s="33"/>
      <c r="J13" s="3"/>
    </row>
    <row r="14" spans="1:12" x14ac:dyDescent="0.3">
      <c r="A14" s="151"/>
      <c r="B14" s="148"/>
      <c r="C14" s="145"/>
      <c r="D14" s="13" t="s">
        <v>178</v>
      </c>
      <c r="E14" s="15" t="s">
        <v>44</v>
      </c>
      <c r="F14" s="19"/>
      <c r="G14" s="3" t="s">
        <v>45</v>
      </c>
      <c r="H14" s="6"/>
      <c r="J14" s="6"/>
    </row>
    <row r="15" spans="1:12" x14ac:dyDescent="0.3">
      <c r="A15" s="151"/>
      <c r="B15" s="148"/>
      <c r="C15" s="145"/>
      <c r="D15" s="6" t="s">
        <v>185</v>
      </c>
      <c r="E15" s="8" t="s">
        <v>180</v>
      </c>
      <c r="F15" s="19"/>
      <c r="G15" s="15" t="s">
        <v>186</v>
      </c>
      <c r="H15" s="8"/>
      <c r="I15" s="49"/>
      <c r="J15" s="8"/>
    </row>
    <row r="16" spans="1:12" x14ac:dyDescent="0.3">
      <c r="A16" s="150">
        <v>3</v>
      </c>
      <c r="B16" s="148"/>
      <c r="C16" s="144" t="s">
        <v>187</v>
      </c>
      <c r="D16" s="12" t="s">
        <v>39</v>
      </c>
      <c r="E16" s="3" t="s">
        <v>188</v>
      </c>
      <c r="F16" s="3" t="s">
        <v>189</v>
      </c>
      <c r="G16" s="3" t="s">
        <v>184</v>
      </c>
      <c r="H16" s="101"/>
      <c r="I16" s="102"/>
      <c r="J16" s="90"/>
    </row>
    <row r="17" spans="1:10" x14ac:dyDescent="0.3">
      <c r="A17" s="151"/>
      <c r="B17" s="148"/>
      <c r="C17" s="145"/>
      <c r="D17" s="13" t="s">
        <v>178</v>
      </c>
      <c r="E17" s="15" t="s">
        <v>44</v>
      </c>
      <c r="F17" s="19"/>
      <c r="G17" s="3" t="s">
        <v>45</v>
      </c>
      <c r="H17" s="94"/>
      <c r="I17" s="104"/>
      <c r="J17" s="94"/>
    </row>
    <row r="18" spans="1:10" x14ac:dyDescent="0.3">
      <c r="A18" s="151"/>
      <c r="B18" s="148"/>
      <c r="C18" s="145"/>
      <c r="D18" s="6" t="s">
        <v>190</v>
      </c>
      <c r="E18" s="8" t="s">
        <v>180</v>
      </c>
      <c r="F18" s="19"/>
      <c r="G18" s="15" t="s">
        <v>191</v>
      </c>
      <c r="H18" s="94"/>
      <c r="I18" s="104"/>
      <c r="J18" s="94"/>
    </row>
    <row r="19" spans="1:10" x14ac:dyDescent="0.3">
      <c r="A19" s="150">
        <v>4</v>
      </c>
      <c r="B19" s="148"/>
      <c r="C19" s="153" t="s">
        <v>192</v>
      </c>
      <c r="D19" s="12" t="s">
        <v>39</v>
      </c>
      <c r="E19" s="3" t="s">
        <v>188</v>
      </c>
      <c r="F19" s="3" t="s">
        <v>189</v>
      </c>
      <c r="G19" s="3" t="s">
        <v>184</v>
      </c>
      <c r="H19" s="101"/>
      <c r="I19" s="102"/>
      <c r="J19" s="90"/>
    </row>
    <row r="20" spans="1:10" x14ac:dyDescent="0.3">
      <c r="A20" s="151"/>
      <c r="B20" s="148"/>
      <c r="C20" s="154"/>
      <c r="D20" s="13" t="s">
        <v>178</v>
      </c>
      <c r="E20" s="3" t="s">
        <v>193</v>
      </c>
      <c r="F20" s="3" t="s">
        <v>194</v>
      </c>
      <c r="G20" s="3" t="s">
        <v>184</v>
      </c>
      <c r="H20" s="94"/>
      <c r="I20" s="104"/>
      <c r="J20" s="94"/>
    </row>
    <row r="21" spans="1:10" x14ac:dyDescent="0.3">
      <c r="A21" s="151"/>
      <c r="B21" s="148"/>
      <c r="C21" s="154"/>
      <c r="D21" s="6" t="s">
        <v>195</v>
      </c>
      <c r="E21" s="15" t="s">
        <v>82</v>
      </c>
      <c r="F21" s="103"/>
      <c r="G21" s="3"/>
      <c r="H21" s="94"/>
      <c r="I21" s="104"/>
      <c r="J21" s="94"/>
    </row>
    <row r="22" spans="1:10" x14ac:dyDescent="0.3">
      <c r="A22" s="152"/>
      <c r="B22" s="148"/>
      <c r="C22" s="155"/>
      <c r="D22" s="97"/>
      <c r="E22" s="8" t="s">
        <v>196</v>
      </c>
      <c r="F22" s="103"/>
      <c r="G22" s="15" t="s">
        <v>197</v>
      </c>
      <c r="H22" s="97"/>
      <c r="I22" s="106"/>
      <c r="J22" s="97"/>
    </row>
    <row r="23" spans="1:10" x14ac:dyDescent="0.3">
      <c r="A23" s="150">
        <v>5</v>
      </c>
      <c r="B23" s="148"/>
      <c r="C23" s="144" t="s">
        <v>198</v>
      </c>
      <c r="D23" s="12" t="s">
        <v>39</v>
      </c>
      <c r="E23" s="3" t="s">
        <v>199</v>
      </c>
      <c r="F23" s="3" t="s">
        <v>200</v>
      </c>
      <c r="G23" s="3" t="s">
        <v>42</v>
      </c>
      <c r="H23" s="101"/>
      <c r="I23" s="102"/>
      <c r="J23" s="90"/>
    </row>
    <row r="24" spans="1:10" x14ac:dyDescent="0.3">
      <c r="A24" s="151"/>
      <c r="B24" s="148"/>
      <c r="C24" s="145"/>
      <c r="D24" s="13" t="s">
        <v>178</v>
      </c>
      <c r="E24" s="15" t="s">
        <v>44</v>
      </c>
      <c r="F24" s="19"/>
      <c r="G24" s="3" t="s">
        <v>45</v>
      </c>
      <c r="H24" s="94"/>
      <c r="I24" s="104"/>
      <c r="J24" s="94"/>
    </row>
    <row r="25" spans="1:10" x14ac:dyDescent="0.3">
      <c r="A25" s="151"/>
      <c r="B25" s="148"/>
      <c r="C25" s="145"/>
      <c r="D25" s="6" t="s">
        <v>201</v>
      </c>
      <c r="E25" s="6" t="s">
        <v>202</v>
      </c>
      <c r="F25" s="19"/>
      <c r="G25" s="15" t="s">
        <v>203</v>
      </c>
      <c r="H25" s="94"/>
      <c r="I25" s="104"/>
      <c r="J25" s="94"/>
    </row>
    <row r="26" spans="1:10" x14ac:dyDescent="0.3">
      <c r="A26" s="150">
        <v>6</v>
      </c>
      <c r="B26" s="148"/>
      <c r="C26" s="144" t="s">
        <v>204</v>
      </c>
      <c r="D26" s="12" t="s">
        <v>39</v>
      </c>
      <c r="E26" s="3" t="s">
        <v>205</v>
      </c>
      <c r="F26" s="125" t="s">
        <v>206</v>
      </c>
      <c r="G26" s="3" t="s">
        <v>42</v>
      </c>
      <c r="H26" s="101"/>
      <c r="I26" s="102"/>
      <c r="J26" s="90"/>
    </row>
    <row r="27" spans="1:10" x14ac:dyDescent="0.3">
      <c r="A27" s="151"/>
      <c r="B27" s="148"/>
      <c r="C27" s="145"/>
      <c r="D27" s="13" t="s">
        <v>178</v>
      </c>
      <c r="E27" s="15" t="s">
        <v>44</v>
      </c>
      <c r="F27" s="19"/>
      <c r="G27" s="3" t="s">
        <v>45</v>
      </c>
      <c r="H27" s="94"/>
      <c r="I27" s="104"/>
      <c r="J27" s="94"/>
    </row>
    <row r="28" spans="1:10" ht="33" x14ac:dyDescent="0.3">
      <c r="A28" s="151"/>
      <c r="B28" s="148"/>
      <c r="C28" s="145"/>
      <c r="D28" s="39" t="s">
        <v>207</v>
      </c>
      <c r="E28" s="6" t="s">
        <v>202</v>
      </c>
      <c r="F28" s="19"/>
      <c r="G28" s="15" t="s">
        <v>203</v>
      </c>
      <c r="H28" s="94"/>
      <c r="I28" s="104"/>
      <c r="J28" s="94"/>
    </row>
    <row r="29" spans="1:10" x14ac:dyDescent="0.3">
      <c r="A29" s="142">
        <v>7</v>
      </c>
      <c r="B29" s="148"/>
      <c r="C29" s="144" t="s">
        <v>158</v>
      </c>
      <c r="D29" s="12" t="s">
        <v>39</v>
      </c>
      <c r="E29" s="3" t="s">
        <v>176</v>
      </c>
      <c r="F29" s="3" t="s">
        <v>177</v>
      </c>
      <c r="G29" s="3" t="s">
        <v>42</v>
      </c>
      <c r="H29" s="18"/>
      <c r="I29" s="33"/>
      <c r="J29" s="3"/>
    </row>
    <row r="30" spans="1:10" x14ac:dyDescent="0.3">
      <c r="A30" s="143"/>
      <c r="B30" s="148"/>
      <c r="C30" s="145"/>
      <c r="D30" s="13" t="s">
        <v>178</v>
      </c>
      <c r="E30" s="6" t="s">
        <v>159</v>
      </c>
      <c r="F30" s="19"/>
      <c r="G30" s="3" t="s">
        <v>208</v>
      </c>
      <c r="H30" s="6"/>
      <c r="J30" s="6"/>
    </row>
    <row r="31" spans="1:10" x14ac:dyDescent="0.3">
      <c r="A31" s="156"/>
      <c r="B31" s="149"/>
      <c r="C31" s="157"/>
      <c r="D31" s="8"/>
      <c r="E31" s="8"/>
      <c r="F31" s="8"/>
      <c r="G31" s="9"/>
      <c r="H31" s="8"/>
      <c r="I31" s="49"/>
      <c r="J31" s="8"/>
    </row>
    <row r="32" spans="1:10" x14ac:dyDescent="0.3">
      <c r="I32"/>
    </row>
    <row r="33" spans="1:21" x14ac:dyDescent="0.3">
      <c r="I33"/>
    </row>
    <row r="34" spans="1:21" x14ac:dyDescent="0.3">
      <c r="I34"/>
    </row>
    <row r="35" spans="1:21" x14ac:dyDescent="0.3">
      <c r="I35"/>
    </row>
    <row r="36" spans="1:21" x14ac:dyDescent="0.3">
      <c r="I36"/>
    </row>
    <row r="37" spans="1:21" x14ac:dyDescent="0.3">
      <c r="I37"/>
    </row>
    <row r="38" spans="1:21" x14ac:dyDescent="0.3">
      <c r="I38"/>
    </row>
    <row r="39" spans="1:21" s="4" customFormat="1" x14ac:dyDescent="0.3">
      <c r="A39"/>
      <c r="B39"/>
      <c r="C39"/>
      <c r="D39"/>
      <c r="E39"/>
      <c r="F39"/>
      <c r="G39"/>
      <c r="H39"/>
      <c r="I39"/>
      <c r="J39"/>
      <c r="K39"/>
      <c r="L39"/>
      <c r="M39"/>
      <c r="N39"/>
      <c r="O39"/>
      <c r="P39"/>
      <c r="Q39"/>
      <c r="R39"/>
      <c r="S39"/>
      <c r="T39"/>
      <c r="U39"/>
    </row>
    <row r="40" spans="1:21" x14ac:dyDescent="0.3">
      <c r="I40"/>
    </row>
    <row r="41" spans="1:21" x14ac:dyDescent="0.3">
      <c r="I41"/>
    </row>
    <row r="42" spans="1:21" x14ac:dyDescent="0.3">
      <c r="I42"/>
    </row>
    <row r="43" spans="1:21" x14ac:dyDescent="0.3">
      <c r="I43"/>
    </row>
    <row r="44" spans="1:21" x14ac:dyDescent="0.3">
      <c r="I44"/>
    </row>
    <row r="45" spans="1:21" x14ac:dyDescent="0.3">
      <c r="I45"/>
    </row>
    <row r="46" spans="1:21" x14ac:dyDescent="0.3">
      <c r="I46"/>
    </row>
    <row r="47" spans="1:21" x14ac:dyDescent="0.3">
      <c r="I47"/>
    </row>
    <row r="48" spans="1:21" x14ac:dyDescent="0.3">
      <c r="I48"/>
    </row>
    <row r="49" spans="9:9" x14ac:dyDescent="0.3">
      <c r="I49"/>
    </row>
    <row r="50" spans="9:9" x14ac:dyDescent="0.3">
      <c r="I50"/>
    </row>
    <row r="51" spans="9:9" x14ac:dyDescent="0.3">
      <c r="I51"/>
    </row>
    <row r="52" spans="9:9" x14ac:dyDescent="0.3">
      <c r="I52"/>
    </row>
    <row r="53" spans="9:9" x14ac:dyDescent="0.3">
      <c r="I53"/>
    </row>
    <row r="54" spans="9:9" x14ac:dyDescent="0.3">
      <c r="I54"/>
    </row>
  </sheetData>
  <mergeCells count="15">
    <mergeCell ref="C13:C15"/>
    <mergeCell ref="C16:C18"/>
    <mergeCell ref="A10:A12"/>
    <mergeCell ref="B10:B31"/>
    <mergeCell ref="C10:C12"/>
    <mergeCell ref="A13:A15"/>
    <mergeCell ref="A16:A18"/>
    <mergeCell ref="A19:A22"/>
    <mergeCell ref="C19:C22"/>
    <mergeCell ref="A29:A31"/>
    <mergeCell ref="A23:A25"/>
    <mergeCell ref="C23:C25"/>
    <mergeCell ref="A26:A28"/>
    <mergeCell ref="C26:C28"/>
    <mergeCell ref="C29:C31"/>
  </mergeCells>
  <conditionalFormatting sqref="I50:I1048576 I1:I12 G34:G43 E32:E33">
    <cfRule type="containsText" dxfId="140" priority="43" operator="containsText" text="PE">
      <formula>NOT(ISERROR(SEARCH("PE",E1)))</formula>
    </cfRule>
    <cfRule type="containsText" dxfId="139" priority="44" operator="containsText" text="F">
      <formula>NOT(ISERROR(SEARCH("F",E1)))</formula>
    </cfRule>
    <cfRule type="containsText" dxfId="138" priority="45" operator="containsText" text="P">
      <formula>NOT(ISERROR(SEARCH("P",E1)))</formula>
    </cfRule>
  </conditionalFormatting>
  <conditionalFormatting sqref="I16:I17">
    <cfRule type="containsText" dxfId="137" priority="37" operator="containsText" text="PE">
      <formula>NOT(ISERROR(SEARCH("PE",I16)))</formula>
    </cfRule>
    <cfRule type="containsText" dxfId="136" priority="38" operator="containsText" text="F">
      <formula>NOT(ISERROR(SEARCH("F",I16)))</formula>
    </cfRule>
    <cfRule type="containsText" dxfId="135" priority="39" operator="containsText" text="P">
      <formula>NOT(ISERROR(SEARCH("P",I16)))</formula>
    </cfRule>
  </conditionalFormatting>
  <conditionalFormatting sqref="I18">
    <cfRule type="containsText" dxfId="134" priority="34" operator="containsText" text="PE">
      <formula>NOT(ISERROR(SEARCH("PE",I18)))</formula>
    </cfRule>
    <cfRule type="containsText" dxfId="133" priority="35" operator="containsText" text="F">
      <formula>NOT(ISERROR(SEARCH("F",I18)))</formula>
    </cfRule>
    <cfRule type="containsText" dxfId="132" priority="36" operator="containsText" text="P">
      <formula>NOT(ISERROR(SEARCH("P",I18)))</formula>
    </cfRule>
  </conditionalFormatting>
  <conditionalFormatting sqref="I19:I20 I22">
    <cfRule type="containsText" dxfId="131" priority="31" operator="containsText" text="PE">
      <formula>NOT(ISERROR(SEARCH("PE",I19)))</formula>
    </cfRule>
    <cfRule type="containsText" dxfId="130" priority="32" operator="containsText" text="F">
      <formula>NOT(ISERROR(SEARCH("F",I19)))</formula>
    </cfRule>
    <cfRule type="containsText" dxfId="129" priority="33" operator="containsText" text="P">
      <formula>NOT(ISERROR(SEARCH("P",I19)))</formula>
    </cfRule>
  </conditionalFormatting>
  <conditionalFormatting sqref="I21">
    <cfRule type="containsText" dxfId="128" priority="28" operator="containsText" text="PE">
      <formula>NOT(ISERROR(SEARCH("PE",I21)))</formula>
    </cfRule>
    <cfRule type="containsText" dxfId="127" priority="29" operator="containsText" text="F">
      <formula>NOT(ISERROR(SEARCH("F",I21)))</formula>
    </cfRule>
    <cfRule type="containsText" dxfId="126" priority="30" operator="containsText" text="P">
      <formula>NOT(ISERROR(SEARCH("P",I21)))</formula>
    </cfRule>
  </conditionalFormatting>
  <conditionalFormatting sqref="I29:I31">
    <cfRule type="containsText" dxfId="125" priority="22" operator="containsText" text="PE">
      <formula>NOT(ISERROR(SEARCH("PE",I29)))</formula>
    </cfRule>
    <cfRule type="containsText" dxfId="124" priority="23" operator="containsText" text="F">
      <formula>NOT(ISERROR(SEARCH("F",I29)))</formula>
    </cfRule>
    <cfRule type="containsText" dxfId="123" priority="24" operator="containsText" text="P">
      <formula>NOT(ISERROR(SEARCH("P",I29)))</formula>
    </cfRule>
  </conditionalFormatting>
  <conditionalFormatting sqref="I13:I15">
    <cfRule type="containsText" dxfId="122" priority="19" operator="containsText" text="PE">
      <formula>NOT(ISERROR(SEARCH("PE",I13)))</formula>
    </cfRule>
    <cfRule type="containsText" dxfId="121" priority="20" operator="containsText" text="F">
      <formula>NOT(ISERROR(SEARCH("F",I13)))</formula>
    </cfRule>
    <cfRule type="containsText" dxfId="120" priority="21" operator="containsText" text="P">
      <formula>NOT(ISERROR(SEARCH("P",I13)))</formula>
    </cfRule>
  </conditionalFormatting>
  <conditionalFormatting sqref="I23:I24">
    <cfRule type="containsText" dxfId="119" priority="16" operator="containsText" text="PE">
      <formula>NOT(ISERROR(SEARCH("PE",I23)))</formula>
    </cfRule>
    <cfRule type="containsText" dxfId="118" priority="17" operator="containsText" text="F">
      <formula>NOT(ISERROR(SEARCH("F",I23)))</formula>
    </cfRule>
    <cfRule type="containsText" dxfId="117" priority="18" operator="containsText" text="P">
      <formula>NOT(ISERROR(SEARCH("P",I23)))</formula>
    </cfRule>
  </conditionalFormatting>
  <conditionalFormatting sqref="I25">
    <cfRule type="containsText" dxfId="116" priority="13" operator="containsText" text="PE">
      <formula>NOT(ISERROR(SEARCH("PE",I25)))</formula>
    </cfRule>
    <cfRule type="containsText" dxfId="115" priority="14" operator="containsText" text="F">
      <formula>NOT(ISERROR(SEARCH("F",I25)))</formula>
    </cfRule>
    <cfRule type="containsText" dxfId="114" priority="15" operator="containsText" text="P">
      <formula>NOT(ISERROR(SEARCH("P",I25)))</formula>
    </cfRule>
  </conditionalFormatting>
  <conditionalFormatting sqref="I26:I27">
    <cfRule type="containsText" dxfId="113" priority="10" operator="containsText" text="PE">
      <formula>NOT(ISERROR(SEARCH("PE",I26)))</formula>
    </cfRule>
    <cfRule type="containsText" dxfId="112" priority="11" operator="containsText" text="F">
      <formula>NOT(ISERROR(SEARCH("F",I26)))</formula>
    </cfRule>
    <cfRule type="containsText" dxfId="111" priority="12" operator="containsText" text="P">
      <formula>NOT(ISERROR(SEARCH("P",I26)))</formula>
    </cfRule>
  </conditionalFormatting>
  <conditionalFormatting sqref="I28">
    <cfRule type="containsText" dxfId="110" priority="7" operator="containsText" text="PE">
      <formula>NOT(ISERROR(SEARCH("PE",I28)))</formula>
    </cfRule>
    <cfRule type="containsText" dxfId="109" priority="8" operator="containsText" text="F">
      <formula>NOT(ISERROR(SEARCH("F",I28)))</formula>
    </cfRule>
    <cfRule type="containsText" dxfId="108" priority="9" operator="containsText" text="P">
      <formula>NOT(ISERROR(SEARCH("P",I28)))</formula>
    </cfRule>
  </conditionalFormatting>
  <dataValidations count="1">
    <dataValidation type="list" allowBlank="1" showInputMessage="1" showErrorMessage="1" sqref="I10:I31" xr:uid="{2ECDEC16-2527-42F5-88EE-EFABBE44CA7C}">
      <formula1>"P,F,PE,N/A"</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D8FC1-2F83-4214-AB36-93AAD54D60A8}">
  <dimension ref="A1:L35"/>
  <sheetViews>
    <sheetView zoomScaleNormal="100" workbookViewId="0"/>
  </sheetViews>
  <sheetFormatPr defaultRowHeight="16.5" x14ac:dyDescent="0.3"/>
  <cols>
    <col min="1" max="1" width="4.875" customWidth="1"/>
    <col min="2" max="2" width="21.75" customWidth="1"/>
    <col min="3" max="3" width="25.5" customWidth="1"/>
    <col min="4" max="4" width="53.125" customWidth="1"/>
    <col min="5" max="5" width="58.625" customWidth="1"/>
    <col min="6" max="6" width="33" customWidth="1"/>
    <col min="7" max="7" width="89.875" customWidth="1"/>
    <col min="8" max="8" width="21.625" bestFit="1" customWidth="1"/>
    <col min="9" max="9" width="25.625" style="41" customWidth="1"/>
    <col min="10" max="10" width="21.625" customWidth="1"/>
  </cols>
  <sheetData>
    <row r="1" spans="1:12" ht="18" thickTop="1" thickBot="1" x14ac:dyDescent="0.35">
      <c r="D1" s="58" t="s">
        <v>23</v>
      </c>
      <c r="E1" s="50" t="s">
        <v>209</v>
      </c>
    </row>
    <row r="2" spans="1:12" ht="46.5" thickTop="1" thickBot="1" x14ac:dyDescent="0.35">
      <c r="D2" s="59" t="s">
        <v>25</v>
      </c>
      <c r="E2" s="51" t="s">
        <v>210</v>
      </c>
    </row>
    <row r="3" spans="1:12" ht="17.25" thickTop="1" x14ac:dyDescent="0.3">
      <c r="D3" s="60" t="s">
        <v>7</v>
      </c>
      <c r="E3" s="53">
        <f>COUNT(A:A)</f>
        <v>4</v>
      </c>
    </row>
    <row r="4" spans="1:12" x14ac:dyDescent="0.3">
      <c r="D4" s="61" t="s">
        <v>8</v>
      </c>
      <c r="E4" s="55">
        <f>COUNTIF(I:I, "P")</f>
        <v>0</v>
      </c>
    </row>
    <row r="5" spans="1:12" x14ac:dyDescent="0.3">
      <c r="D5" s="62" t="s">
        <v>9</v>
      </c>
      <c r="E5" s="52">
        <f xml:space="preserve"> COUNTIF(I:I, "F")</f>
        <v>0</v>
      </c>
    </row>
    <row r="6" spans="1:12" x14ac:dyDescent="0.3">
      <c r="D6" s="63" t="s">
        <v>10</v>
      </c>
      <c r="E6" s="56">
        <f>COUNTIF(I:I, "PE")</f>
        <v>0</v>
      </c>
    </row>
    <row r="7" spans="1:12" ht="17.25" thickBot="1" x14ac:dyDescent="0.35">
      <c r="D7" s="64" t="s">
        <v>11</v>
      </c>
      <c r="E7" s="57">
        <f xml:space="preserve"> E3-(E4+E5+F7)</f>
        <v>4</v>
      </c>
    </row>
    <row r="8" spans="1:12" ht="17.25" thickTop="1" x14ac:dyDescent="0.3"/>
    <row r="9" spans="1:12" s="2" customFormat="1" ht="18" x14ac:dyDescent="0.35">
      <c r="A9" s="14" t="s">
        <v>27</v>
      </c>
      <c r="B9" s="14" t="s">
        <v>28</v>
      </c>
      <c r="C9" s="14" t="s">
        <v>29</v>
      </c>
      <c r="D9" s="14" t="s">
        <v>30</v>
      </c>
      <c r="E9" s="14" t="s">
        <v>31</v>
      </c>
      <c r="F9" s="14" t="s">
        <v>32</v>
      </c>
      <c r="G9" s="36" t="s">
        <v>33</v>
      </c>
      <c r="H9" s="36" t="s">
        <v>34</v>
      </c>
      <c r="I9" s="43" t="s">
        <v>35</v>
      </c>
      <c r="J9" s="48" t="s">
        <v>36</v>
      </c>
      <c r="L9"/>
    </row>
    <row r="10" spans="1:12" ht="16.5" customHeight="1" x14ac:dyDescent="0.3">
      <c r="A10" s="142">
        <v>1</v>
      </c>
      <c r="B10" s="147" t="s">
        <v>211</v>
      </c>
      <c r="C10" s="159" t="s">
        <v>212</v>
      </c>
      <c r="D10" s="126" t="s">
        <v>39</v>
      </c>
      <c r="E10" s="127" t="s">
        <v>124</v>
      </c>
      <c r="F10" s="127" t="s">
        <v>125</v>
      </c>
      <c r="G10" s="127" t="s">
        <v>126</v>
      </c>
      <c r="H10" s="18"/>
      <c r="I10" s="33"/>
      <c r="J10" s="3"/>
    </row>
    <row r="11" spans="1:12" ht="30.75" customHeight="1" x14ac:dyDescent="0.3">
      <c r="A11" s="143"/>
      <c r="B11" s="148"/>
      <c r="C11" s="160"/>
      <c r="D11" s="128" t="s">
        <v>213</v>
      </c>
      <c r="E11" s="129" t="s">
        <v>214</v>
      </c>
      <c r="F11" s="130"/>
      <c r="G11" s="131" t="s">
        <v>45</v>
      </c>
      <c r="H11" s="6"/>
      <c r="J11" s="6"/>
    </row>
    <row r="12" spans="1:12" ht="16.5" customHeight="1" x14ac:dyDescent="0.3">
      <c r="A12" s="156"/>
      <c r="B12" s="148"/>
      <c r="C12" s="161"/>
      <c r="D12" s="128" t="s">
        <v>215</v>
      </c>
      <c r="E12" s="132" t="s">
        <v>170</v>
      </c>
      <c r="F12" s="130"/>
      <c r="G12" s="133" t="s">
        <v>171</v>
      </c>
      <c r="H12" s="8"/>
      <c r="I12" s="49"/>
      <c r="J12" s="8"/>
    </row>
    <row r="13" spans="1:12" ht="16.5" customHeight="1" x14ac:dyDescent="0.3">
      <c r="A13" s="150">
        <v>2</v>
      </c>
      <c r="B13" s="148"/>
      <c r="C13" s="153" t="s">
        <v>216</v>
      </c>
      <c r="D13" s="12" t="s">
        <v>39</v>
      </c>
      <c r="E13" s="90" t="s">
        <v>139</v>
      </c>
      <c r="F13" s="90" t="s">
        <v>140</v>
      </c>
      <c r="G13" s="90" t="s">
        <v>126</v>
      </c>
      <c r="H13" s="18"/>
      <c r="I13" s="33"/>
      <c r="J13" s="3"/>
    </row>
    <row r="14" spans="1:12" ht="16.5" customHeight="1" x14ac:dyDescent="0.3">
      <c r="A14" s="151"/>
      <c r="B14" s="148"/>
      <c r="C14" s="154"/>
      <c r="D14" s="128" t="s">
        <v>213</v>
      </c>
      <c r="E14" s="94" t="s">
        <v>141</v>
      </c>
      <c r="F14" s="103"/>
      <c r="G14" s="90" t="s">
        <v>142</v>
      </c>
      <c r="H14" s="6"/>
      <c r="J14" s="6"/>
    </row>
    <row r="15" spans="1:12" ht="34.5" customHeight="1" x14ac:dyDescent="0.3">
      <c r="A15" s="151"/>
      <c r="B15" s="148"/>
      <c r="C15" s="154"/>
      <c r="D15" s="13" t="s">
        <v>143</v>
      </c>
      <c r="E15" s="94"/>
      <c r="F15" s="103"/>
      <c r="G15" s="3"/>
      <c r="H15" s="8"/>
      <c r="I15" s="49"/>
      <c r="J15" s="8"/>
    </row>
    <row r="16" spans="1:12" ht="16.5" customHeight="1" x14ac:dyDescent="0.3">
      <c r="A16" s="150">
        <v>3</v>
      </c>
      <c r="B16" s="148"/>
      <c r="C16" s="144" t="s">
        <v>217</v>
      </c>
      <c r="D16" s="12" t="s">
        <v>39</v>
      </c>
      <c r="E16" s="3" t="s">
        <v>218</v>
      </c>
      <c r="F16" s="3" t="s">
        <v>219</v>
      </c>
      <c r="G16" s="3" t="s">
        <v>184</v>
      </c>
      <c r="H16" s="101"/>
      <c r="I16" s="102"/>
      <c r="J16" s="90"/>
    </row>
    <row r="17" spans="1:10" ht="16.5" customHeight="1" x14ac:dyDescent="0.3">
      <c r="A17" s="151"/>
      <c r="B17" s="148"/>
      <c r="C17" s="145"/>
      <c r="D17" s="128" t="s">
        <v>213</v>
      </c>
      <c r="E17" s="15" t="s">
        <v>44</v>
      </c>
      <c r="F17" s="19"/>
      <c r="G17" s="3" t="s">
        <v>45</v>
      </c>
      <c r="H17" s="94"/>
      <c r="I17" s="104"/>
      <c r="J17" s="94"/>
    </row>
    <row r="18" spans="1:10" ht="33.75" customHeight="1" x14ac:dyDescent="0.3">
      <c r="A18" s="151"/>
      <c r="B18" s="148"/>
      <c r="C18" s="145"/>
      <c r="D18" s="10" t="s">
        <v>220</v>
      </c>
      <c r="E18" s="8" t="s">
        <v>180</v>
      </c>
      <c r="F18" s="19"/>
      <c r="G18" s="15" t="s">
        <v>221</v>
      </c>
      <c r="H18" s="94"/>
      <c r="I18" s="104"/>
      <c r="J18" s="94"/>
    </row>
    <row r="19" spans="1:10" ht="16.5" customHeight="1" x14ac:dyDescent="0.3">
      <c r="A19" s="150">
        <v>4</v>
      </c>
      <c r="B19" s="148"/>
      <c r="C19" s="153" t="s">
        <v>222</v>
      </c>
      <c r="D19" s="12" t="s">
        <v>39</v>
      </c>
      <c r="E19" s="3" t="s">
        <v>223</v>
      </c>
      <c r="F19" s="3" t="s">
        <v>224</v>
      </c>
      <c r="G19" s="3" t="s">
        <v>184</v>
      </c>
      <c r="H19" s="101"/>
      <c r="I19" s="102"/>
      <c r="J19" s="90"/>
    </row>
    <row r="20" spans="1:10" ht="16.5" customHeight="1" x14ac:dyDescent="0.3">
      <c r="A20" s="151"/>
      <c r="B20" s="148"/>
      <c r="C20" s="154"/>
      <c r="D20" s="128" t="s">
        <v>213</v>
      </c>
      <c r="E20" s="3" t="s">
        <v>225</v>
      </c>
      <c r="F20" s="3" t="s">
        <v>226</v>
      </c>
      <c r="G20" s="3" t="s">
        <v>184</v>
      </c>
      <c r="H20" s="94"/>
      <c r="I20" s="104"/>
      <c r="J20" s="94"/>
    </row>
    <row r="21" spans="1:10" ht="16.5" customHeight="1" x14ac:dyDescent="0.3">
      <c r="A21" s="151"/>
      <c r="B21" s="148"/>
      <c r="C21" s="154"/>
      <c r="D21" s="10" t="s">
        <v>227</v>
      </c>
      <c r="E21" s="15" t="s">
        <v>82</v>
      </c>
      <c r="F21" s="103"/>
      <c r="G21" s="3"/>
      <c r="H21" s="94"/>
      <c r="I21" s="104"/>
      <c r="J21" s="94"/>
    </row>
    <row r="22" spans="1:10" ht="16.5" customHeight="1" x14ac:dyDescent="0.3">
      <c r="A22" s="152"/>
      <c r="B22" s="149"/>
      <c r="C22" s="155"/>
      <c r="D22" s="97"/>
      <c r="E22" s="8" t="s">
        <v>196</v>
      </c>
      <c r="F22" s="97"/>
      <c r="G22" s="15" t="s">
        <v>228</v>
      </c>
      <c r="H22" s="97"/>
      <c r="I22" s="106"/>
      <c r="J22" s="97"/>
    </row>
    <row r="23" spans="1:10" ht="16.5" customHeight="1" x14ac:dyDescent="0.3">
      <c r="I23"/>
    </row>
    <row r="24" spans="1:10" ht="16.5" customHeight="1" x14ac:dyDescent="0.3">
      <c r="I24"/>
    </row>
    <row r="25" spans="1:10" ht="16.5" customHeight="1" x14ac:dyDescent="0.3">
      <c r="I25"/>
    </row>
    <row r="26" spans="1:10" ht="16.5" customHeight="1" x14ac:dyDescent="0.3">
      <c r="I26"/>
    </row>
    <row r="27" spans="1:10" ht="16.5" customHeight="1" x14ac:dyDescent="0.3">
      <c r="I27"/>
    </row>
    <row r="28" spans="1:10" ht="16.5" customHeight="1" x14ac:dyDescent="0.3">
      <c r="I28"/>
    </row>
    <row r="29" spans="1:10" ht="16.5" customHeight="1" x14ac:dyDescent="0.3">
      <c r="I29"/>
    </row>
    <row r="30" spans="1:10" ht="16.5" customHeight="1" x14ac:dyDescent="0.3">
      <c r="I30"/>
    </row>
    <row r="31" spans="1:10" x14ac:dyDescent="0.3">
      <c r="I31"/>
    </row>
    <row r="32" spans="1:10" x14ac:dyDescent="0.3">
      <c r="I32"/>
    </row>
    <row r="33" spans="9:9" x14ac:dyDescent="0.3">
      <c r="I33"/>
    </row>
    <row r="34" spans="9:9" x14ac:dyDescent="0.3">
      <c r="I34"/>
    </row>
    <row r="35" spans="9:9" x14ac:dyDescent="0.3">
      <c r="I35"/>
    </row>
  </sheetData>
  <mergeCells count="9">
    <mergeCell ref="C13:C15"/>
    <mergeCell ref="A10:A12"/>
    <mergeCell ref="B10:B22"/>
    <mergeCell ref="C10:C12"/>
    <mergeCell ref="A13:A15"/>
    <mergeCell ref="A16:A18"/>
    <mergeCell ref="C16:C18"/>
    <mergeCell ref="A19:A22"/>
    <mergeCell ref="C19:C22"/>
  </mergeCells>
  <conditionalFormatting sqref="I31:I1048576 I1:I12 E23 G24">
    <cfRule type="containsText" dxfId="107" priority="31" operator="containsText" text="PE">
      <formula>NOT(ISERROR(SEARCH("PE",E1)))</formula>
    </cfRule>
    <cfRule type="containsText" dxfId="106" priority="32" operator="containsText" text="F">
      <formula>NOT(ISERROR(SEARCH("F",E1)))</formula>
    </cfRule>
    <cfRule type="containsText" dxfId="105" priority="33" operator="containsText" text="P">
      <formula>NOT(ISERROR(SEARCH("P",E1)))</formula>
    </cfRule>
  </conditionalFormatting>
  <conditionalFormatting sqref="I16:I17">
    <cfRule type="containsText" dxfId="104" priority="28" operator="containsText" text="PE">
      <formula>NOT(ISERROR(SEARCH("PE",I16)))</formula>
    </cfRule>
    <cfRule type="containsText" dxfId="103" priority="29" operator="containsText" text="F">
      <formula>NOT(ISERROR(SEARCH("F",I16)))</formula>
    </cfRule>
    <cfRule type="containsText" dxfId="102" priority="30" operator="containsText" text="P">
      <formula>NOT(ISERROR(SEARCH("P",I16)))</formula>
    </cfRule>
  </conditionalFormatting>
  <conditionalFormatting sqref="I18">
    <cfRule type="containsText" dxfId="101" priority="25" operator="containsText" text="PE">
      <formula>NOT(ISERROR(SEARCH("PE",I18)))</formula>
    </cfRule>
    <cfRule type="containsText" dxfId="100" priority="26" operator="containsText" text="F">
      <formula>NOT(ISERROR(SEARCH("F",I18)))</formula>
    </cfRule>
    <cfRule type="containsText" dxfId="99" priority="27" operator="containsText" text="P">
      <formula>NOT(ISERROR(SEARCH("P",I18)))</formula>
    </cfRule>
  </conditionalFormatting>
  <conditionalFormatting sqref="I19:I20 I22">
    <cfRule type="containsText" dxfId="98" priority="22" operator="containsText" text="PE">
      <formula>NOT(ISERROR(SEARCH("PE",I19)))</formula>
    </cfRule>
    <cfRule type="containsText" dxfId="97" priority="23" operator="containsText" text="F">
      <formula>NOT(ISERROR(SEARCH("F",I19)))</formula>
    </cfRule>
    <cfRule type="containsText" dxfId="96" priority="24" operator="containsText" text="P">
      <formula>NOT(ISERROR(SEARCH("P",I19)))</formula>
    </cfRule>
  </conditionalFormatting>
  <conditionalFormatting sqref="I21">
    <cfRule type="containsText" dxfId="95" priority="19" operator="containsText" text="PE">
      <formula>NOT(ISERROR(SEARCH("PE",I21)))</formula>
    </cfRule>
    <cfRule type="containsText" dxfId="94" priority="20" operator="containsText" text="F">
      <formula>NOT(ISERROR(SEARCH("F",I21)))</formula>
    </cfRule>
    <cfRule type="containsText" dxfId="93" priority="21" operator="containsText" text="P">
      <formula>NOT(ISERROR(SEARCH("P",I21)))</formula>
    </cfRule>
  </conditionalFormatting>
  <conditionalFormatting sqref="I13:I15">
    <cfRule type="containsText" dxfId="92" priority="13" operator="containsText" text="PE">
      <formula>NOT(ISERROR(SEARCH("PE",I13)))</formula>
    </cfRule>
    <cfRule type="containsText" dxfId="91" priority="14" operator="containsText" text="F">
      <formula>NOT(ISERROR(SEARCH("F",I13)))</formula>
    </cfRule>
    <cfRule type="containsText" dxfId="90" priority="15" operator="containsText" text="P">
      <formula>NOT(ISERROR(SEARCH("P",I13)))</formula>
    </cfRule>
  </conditionalFormatting>
  <dataValidations count="1">
    <dataValidation type="list" allowBlank="1" showInputMessage="1" showErrorMessage="1" sqref="I10:I22" xr:uid="{F1EBAC1D-3099-4D4B-95A3-67868DE0E9E9}">
      <formula1>"P,F,PE,N/A"</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1A4A3-44B3-4E79-86FF-D46DB325B097}">
  <sheetPr codeName="Sheet2"/>
  <dimension ref="A1:W59"/>
  <sheetViews>
    <sheetView topLeftCell="A7" zoomScale="85" zoomScaleNormal="85" workbookViewId="0">
      <selection activeCell="E15" sqref="E15"/>
    </sheetView>
  </sheetViews>
  <sheetFormatPr defaultRowHeight="16.5" x14ac:dyDescent="0.3"/>
  <cols>
    <col min="1" max="1" width="4.875" customWidth="1"/>
    <col min="2" max="2" width="21.75" customWidth="1"/>
    <col min="3" max="3" width="27.375" customWidth="1"/>
    <col min="4" max="4" width="44.125" customWidth="1"/>
    <col min="5" max="5" width="59.375" bestFit="1" customWidth="1"/>
    <col min="6" max="6" width="25.375" customWidth="1"/>
    <col min="7" max="7" width="62.875" bestFit="1" customWidth="1"/>
    <col min="8" max="8" width="21.625" bestFit="1" customWidth="1"/>
    <col min="9" max="9" width="25.625" style="41" customWidth="1"/>
    <col min="10" max="10" width="21.625" customWidth="1"/>
  </cols>
  <sheetData>
    <row r="1" spans="1:12" ht="18" thickTop="1" thickBot="1" x14ac:dyDescent="0.35">
      <c r="D1" s="58" t="s">
        <v>23</v>
      </c>
      <c r="E1" s="50" t="s">
        <v>229</v>
      </c>
    </row>
    <row r="2" spans="1:12" ht="151.5" thickTop="1" thickBot="1" x14ac:dyDescent="0.35">
      <c r="D2" s="59" t="s">
        <v>25</v>
      </c>
      <c r="E2" s="51" t="s">
        <v>230</v>
      </c>
    </row>
    <row r="3" spans="1:12" ht="17.25" thickTop="1" x14ac:dyDescent="0.3">
      <c r="D3" s="60" t="s">
        <v>7</v>
      </c>
      <c r="E3" s="53">
        <f>COUNT(A:A)</f>
        <v>8</v>
      </c>
    </row>
    <row r="4" spans="1:12" x14ac:dyDescent="0.3">
      <c r="D4" s="61" t="s">
        <v>8</v>
      </c>
      <c r="E4" s="55">
        <f>COUNTIF(I:I, "P")</f>
        <v>8</v>
      </c>
    </row>
    <row r="5" spans="1:12" x14ac:dyDescent="0.3">
      <c r="D5" s="62" t="s">
        <v>9</v>
      </c>
      <c r="E5" s="52">
        <f xml:space="preserve"> COUNTIF(I:I, "F")</f>
        <v>0</v>
      </c>
    </row>
    <row r="6" spans="1:12" x14ac:dyDescent="0.3">
      <c r="D6" s="63" t="s">
        <v>10</v>
      </c>
      <c r="E6" s="56">
        <f>COUNTIF(I:I, "PE")</f>
        <v>0</v>
      </c>
    </row>
    <row r="7" spans="1:12" ht="17.25" thickBot="1" x14ac:dyDescent="0.35">
      <c r="D7" s="64" t="s">
        <v>11</v>
      </c>
      <c r="E7" s="57">
        <f xml:space="preserve"> E3-(E4+E5+F7)</f>
        <v>0</v>
      </c>
    </row>
    <row r="8" spans="1:12" ht="18.75" thickTop="1" x14ac:dyDescent="0.35">
      <c r="D8" s="54"/>
    </row>
    <row r="9" spans="1:12" s="2" customFormat="1" ht="18" x14ac:dyDescent="0.35">
      <c r="A9" s="14" t="s">
        <v>27</v>
      </c>
      <c r="B9" s="14" t="s">
        <v>28</v>
      </c>
      <c r="C9" s="14" t="s">
        <v>29</v>
      </c>
      <c r="D9" s="14" t="s">
        <v>30</v>
      </c>
      <c r="E9" s="14" t="s">
        <v>31</v>
      </c>
      <c r="F9" s="14" t="s">
        <v>32</v>
      </c>
      <c r="G9" s="14" t="s">
        <v>33</v>
      </c>
      <c r="H9" s="14" t="s">
        <v>34</v>
      </c>
      <c r="I9" s="43" t="s">
        <v>35</v>
      </c>
      <c r="J9" s="40" t="s">
        <v>36</v>
      </c>
      <c r="L9"/>
    </row>
    <row r="10" spans="1:12" ht="16.5" customHeight="1" x14ac:dyDescent="0.3">
      <c r="A10" s="165">
        <v>1</v>
      </c>
      <c r="B10" s="162" t="s">
        <v>231</v>
      </c>
      <c r="C10" s="145" t="s">
        <v>232</v>
      </c>
      <c r="D10" s="13" t="s">
        <v>39</v>
      </c>
      <c r="E10" s="6" t="s">
        <v>233</v>
      </c>
      <c r="F10" s="6"/>
      <c r="G10" s="6" t="s">
        <v>234</v>
      </c>
      <c r="H10" s="19" t="s">
        <v>235</v>
      </c>
      <c r="I10" s="33"/>
      <c r="J10" s="7"/>
    </row>
    <row r="11" spans="1:12" ht="181.5" x14ac:dyDescent="0.3">
      <c r="A11" s="165"/>
      <c r="B11" s="163"/>
      <c r="C11" s="167"/>
      <c r="D11" s="6" t="s">
        <v>168</v>
      </c>
      <c r="E11" s="6" t="s">
        <v>236</v>
      </c>
      <c r="F11" s="10" t="s">
        <v>237</v>
      </c>
      <c r="G11" s="10" t="s">
        <v>238</v>
      </c>
      <c r="H11" s="19"/>
      <c r="I11" s="34"/>
      <c r="J11" s="7"/>
    </row>
    <row r="12" spans="1:12" ht="16.5" customHeight="1" x14ac:dyDescent="0.3">
      <c r="A12" s="165"/>
      <c r="B12" s="163"/>
      <c r="C12" s="145"/>
      <c r="D12" s="6"/>
      <c r="E12" s="6" t="s">
        <v>239</v>
      </c>
      <c r="F12" s="6"/>
      <c r="G12" s="6" t="s">
        <v>240</v>
      </c>
      <c r="H12" s="19"/>
      <c r="I12" s="34"/>
      <c r="J12" s="7"/>
    </row>
    <row r="13" spans="1:12" ht="16.5" customHeight="1" x14ac:dyDescent="0.3">
      <c r="A13" s="165"/>
      <c r="B13" s="163"/>
      <c r="C13" s="145"/>
      <c r="D13" s="6"/>
      <c r="E13" s="6" t="s">
        <v>241</v>
      </c>
      <c r="F13" s="6" t="s">
        <v>242</v>
      </c>
      <c r="G13" s="6" t="s">
        <v>243</v>
      </c>
      <c r="H13" s="19"/>
      <c r="I13" s="34"/>
      <c r="J13" s="7"/>
    </row>
    <row r="14" spans="1:12" ht="16.5" customHeight="1" x14ac:dyDescent="0.3">
      <c r="A14" s="165"/>
      <c r="B14" s="163"/>
      <c r="C14" s="145"/>
      <c r="D14" s="6"/>
      <c r="E14" s="6" t="s">
        <v>244</v>
      </c>
      <c r="F14" s="10"/>
      <c r="G14" s="6" t="s">
        <v>245</v>
      </c>
      <c r="H14" s="19"/>
      <c r="I14" s="34"/>
      <c r="J14" s="7"/>
    </row>
    <row r="15" spans="1:12" ht="16.5" customHeight="1" x14ac:dyDescent="0.3">
      <c r="A15" s="165"/>
      <c r="B15" s="163"/>
      <c r="C15" s="145"/>
      <c r="D15" s="6"/>
      <c r="E15" s="6" t="s">
        <v>246</v>
      </c>
      <c r="F15" s="6"/>
      <c r="G15" s="6" t="s">
        <v>247</v>
      </c>
      <c r="H15" s="19"/>
      <c r="I15" s="34" t="s">
        <v>49</v>
      </c>
      <c r="J15" s="7"/>
    </row>
    <row r="16" spans="1:12" ht="16.5" customHeight="1" x14ac:dyDescent="0.3">
      <c r="A16" s="166"/>
      <c r="B16" s="163"/>
      <c r="C16" s="157"/>
      <c r="D16" s="8"/>
      <c r="E16" s="8"/>
      <c r="F16" s="6"/>
      <c r="G16" s="11"/>
      <c r="H16" s="46"/>
      <c r="I16" s="35"/>
      <c r="J16" s="1"/>
    </row>
    <row r="17" spans="1:23" ht="16.5" customHeight="1" x14ac:dyDescent="0.3">
      <c r="A17" s="142">
        <v>2</v>
      </c>
      <c r="B17" s="163"/>
      <c r="C17" s="144" t="s">
        <v>248</v>
      </c>
      <c r="D17" s="3" t="s">
        <v>39</v>
      </c>
      <c r="E17" s="4" t="s">
        <v>233</v>
      </c>
      <c r="F17" s="3"/>
      <c r="G17" s="7" t="s">
        <v>234</v>
      </c>
      <c r="H17" s="4" t="s">
        <v>235</v>
      </c>
      <c r="I17" s="34"/>
      <c r="J17" s="7"/>
    </row>
    <row r="18" spans="1:23" ht="49.5" x14ac:dyDescent="0.3">
      <c r="A18" s="143"/>
      <c r="B18" s="163"/>
      <c r="C18" s="167"/>
      <c r="D18" s="13" t="s">
        <v>168</v>
      </c>
      <c r="E18" t="s">
        <v>236</v>
      </c>
      <c r="F18" s="10" t="s">
        <v>249</v>
      </c>
      <c r="G18" s="7" t="s">
        <v>238</v>
      </c>
      <c r="I18" s="34"/>
      <c r="J18" s="7"/>
    </row>
    <row r="19" spans="1:23" ht="16.5" customHeight="1" x14ac:dyDescent="0.3">
      <c r="A19" s="143"/>
      <c r="B19" s="163"/>
      <c r="C19" s="145"/>
      <c r="D19" s="6"/>
      <c r="E19" t="s">
        <v>239</v>
      </c>
      <c r="F19" s="6"/>
      <c r="G19" s="7" t="s">
        <v>240</v>
      </c>
      <c r="I19" s="34"/>
      <c r="J19" s="7"/>
    </row>
    <row r="20" spans="1:23" ht="16.5" customHeight="1" x14ac:dyDescent="0.3">
      <c r="A20" s="143"/>
      <c r="B20" s="163"/>
      <c r="C20" s="145"/>
      <c r="D20" s="6"/>
      <c r="E20" t="s">
        <v>241</v>
      </c>
      <c r="F20" s="6" t="s">
        <v>250</v>
      </c>
      <c r="G20" s="7" t="s">
        <v>243</v>
      </c>
      <c r="I20" s="34"/>
      <c r="J20" s="7"/>
    </row>
    <row r="21" spans="1:23" ht="16.5" customHeight="1" x14ac:dyDescent="0.3">
      <c r="A21" s="143"/>
      <c r="B21" s="163"/>
      <c r="C21" s="145"/>
      <c r="D21" s="6"/>
      <c r="E21" t="s">
        <v>244</v>
      </c>
      <c r="F21" s="10"/>
      <c r="G21" s="7" t="s">
        <v>251</v>
      </c>
      <c r="I21" s="34"/>
      <c r="J21" s="7"/>
    </row>
    <row r="22" spans="1:23" ht="16.5" customHeight="1" x14ac:dyDescent="0.3">
      <c r="A22" s="143"/>
      <c r="B22" s="163"/>
      <c r="C22" s="145"/>
      <c r="D22" s="6"/>
      <c r="E22" t="s">
        <v>246</v>
      </c>
      <c r="F22" s="6"/>
      <c r="G22" s="6" t="s">
        <v>247</v>
      </c>
      <c r="I22" s="34" t="s">
        <v>49</v>
      </c>
      <c r="J22" s="7"/>
    </row>
    <row r="23" spans="1:23" ht="16.5" customHeight="1" x14ac:dyDescent="0.3">
      <c r="A23" s="156"/>
      <c r="B23" s="163"/>
      <c r="C23" s="157"/>
      <c r="D23" s="8"/>
      <c r="E23" s="9"/>
      <c r="F23" s="8"/>
      <c r="G23" s="1"/>
      <c r="H23" s="46"/>
      <c r="I23" s="34"/>
      <c r="J23" s="1"/>
    </row>
    <row r="24" spans="1:23" s="4" customFormat="1" ht="16.5" customHeight="1" x14ac:dyDescent="0.3">
      <c r="A24" s="142">
        <v>3</v>
      </c>
      <c r="B24" s="163"/>
      <c r="C24" s="144" t="s">
        <v>252</v>
      </c>
      <c r="D24" s="3" t="s">
        <v>39</v>
      </c>
      <c r="E24" s="4" t="s">
        <v>233</v>
      </c>
      <c r="F24" s="3"/>
      <c r="G24" s="5" t="s">
        <v>234</v>
      </c>
      <c r="H24" s="4" t="s">
        <v>235</v>
      </c>
      <c r="I24" s="33"/>
      <c r="J24" s="5"/>
      <c r="K24"/>
      <c r="L24"/>
      <c r="M24"/>
      <c r="N24"/>
      <c r="O24"/>
      <c r="P24"/>
      <c r="Q24"/>
      <c r="R24"/>
      <c r="S24"/>
      <c r="T24"/>
      <c r="U24"/>
      <c r="V24"/>
      <c r="W24"/>
    </row>
    <row r="25" spans="1:23" ht="33" x14ac:dyDescent="0.3">
      <c r="A25" s="143"/>
      <c r="B25" s="163"/>
      <c r="C25" s="145"/>
      <c r="D25" s="6" t="s">
        <v>168</v>
      </c>
      <c r="E25" t="s">
        <v>236</v>
      </c>
      <c r="F25" s="10" t="s">
        <v>253</v>
      </c>
      <c r="G25" s="7" t="s">
        <v>238</v>
      </c>
      <c r="I25" s="34"/>
      <c r="J25" s="7"/>
    </row>
    <row r="26" spans="1:23" ht="16.5" customHeight="1" x14ac:dyDescent="0.3">
      <c r="A26" s="143"/>
      <c r="B26" s="163"/>
      <c r="C26" s="145"/>
      <c r="D26" s="6" t="s">
        <v>254</v>
      </c>
      <c r="E26" t="s">
        <v>239</v>
      </c>
      <c r="F26" s="6"/>
      <c r="G26" s="7" t="s">
        <v>255</v>
      </c>
      <c r="I26" s="34"/>
      <c r="J26" s="7"/>
    </row>
    <row r="27" spans="1:23" ht="16.5" customHeight="1" x14ac:dyDescent="0.3">
      <c r="A27" s="143"/>
      <c r="B27" s="163"/>
      <c r="C27" s="145"/>
      <c r="D27" s="6"/>
      <c r="E27" t="s">
        <v>241</v>
      </c>
      <c r="F27" s="6" t="s">
        <v>256</v>
      </c>
      <c r="G27" s="7" t="s">
        <v>243</v>
      </c>
      <c r="I27" s="34"/>
      <c r="J27" s="7"/>
    </row>
    <row r="28" spans="1:23" ht="16.5" customHeight="1" x14ac:dyDescent="0.3">
      <c r="A28" s="143"/>
      <c r="B28" s="163"/>
      <c r="C28" s="145"/>
      <c r="D28" s="6"/>
      <c r="E28" t="s">
        <v>244</v>
      </c>
      <c r="F28" s="10"/>
      <c r="G28" s="7" t="s">
        <v>257</v>
      </c>
      <c r="I28" s="34" t="s">
        <v>49</v>
      </c>
      <c r="J28" s="7"/>
    </row>
    <row r="29" spans="1:23" ht="16.5" customHeight="1" x14ac:dyDescent="0.3">
      <c r="A29" s="143"/>
      <c r="B29" s="163"/>
      <c r="C29" s="145"/>
      <c r="D29" s="6"/>
      <c r="F29" s="6"/>
      <c r="G29" s="7"/>
      <c r="I29" s="34"/>
      <c r="J29" s="7"/>
    </row>
    <row r="30" spans="1:23" ht="16.5" customHeight="1" x14ac:dyDescent="0.3">
      <c r="A30" s="156"/>
      <c r="B30" s="163"/>
      <c r="C30" s="157"/>
      <c r="D30" s="8"/>
      <c r="E30" s="9"/>
      <c r="F30" s="8"/>
      <c r="G30" s="1"/>
      <c r="H30" s="47"/>
      <c r="I30" s="35"/>
      <c r="J30" s="1"/>
    </row>
    <row r="31" spans="1:23" ht="16.5" customHeight="1" x14ac:dyDescent="0.3">
      <c r="A31" s="142">
        <v>4</v>
      </c>
      <c r="B31" s="163"/>
      <c r="C31" s="144" t="s">
        <v>258</v>
      </c>
      <c r="D31" s="3" t="s">
        <v>39</v>
      </c>
      <c r="E31" s="4" t="s">
        <v>233</v>
      </c>
      <c r="F31" s="3"/>
      <c r="G31" s="5" t="s">
        <v>234</v>
      </c>
      <c r="H31" s="4"/>
      <c r="I31" s="34"/>
      <c r="J31" s="5"/>
    </row>
    <row r="32" spans="1:23" ht="148.5" x14ac:dyDescent="0.3">
      <c r="A32" s="143"/>
      <c r="B32" s="163"/>
      <c r="C32" s="145"/>
      <c r="D32" s="6" t="s">
        <v>168</v>
      </c>
      <c r="E32" t="s">
        <v>236</v>
      </c>
      <c r="F32" s="10" t="s">
        <v>259</v>
      </c>
      <c r="G32" s="7" t="s">
        <v>238</v>
      </c>
      <c r="I32" s="34"/>
      <c r="J32" s="7"/>
    </row>
    <row r="33" spans="1:10" ht="16.5" customHeight="1" x14ac:dyDescent="0.3">
      <c r="A33" s="143"/>
      <c r="B33" s="163"/>
      <c r="C33" s="145"/>
      <c r="D33" s="6"/>
      <c r="E33" t="s">
        <v>239</v>
      </c>
      <c r="F33" s="6"/>
      <c r="G33" s="7" t="s">
        <v>260</v>
      </c>
      <c r="I33" s="34" t="s">
        <v>49</v>
      </c>
      <c r="J33" s="7"/>
    </row>
    <row r="34" spans="1:10" ht="16.5" customHeight="1" x14ac:dyDescent="0.3">
      <c r="A34" s="156"/>
      <c r="B34" s="163"/>
      <c r="C34" s="157"/>
      <c r="D34" s="8"/>
      <c r="E34" s="9"/>
      <c r="F34" s="8"/>
      <c r="G34" s="1"/>
      <c r="H34" s="47"/>
      <c r="I34" s="35"/>
      <c r="J34" s="1"/>
    </row>
    <row r="35" spans="1:10" ht="18" customHeight="1" x14ac:dyDescent="0.3">
      <c r="A35" s="150">
        <v>5</v>
      </c>
      <c r="B35" s="163"/>
      <c r="C35" s="153" t="s">
        <v>261</v>
      </c>
      <c r="D35" s="90" t="s">
        <v>39</v>
      </c>
      <c r="E35" s="91" t="s">
        <v>233</v>
      </c>
      <c r="F35" s="90"/>
      <c r="G35" s="92" t="s">
        <v>234</v>
      </c>
      <c r="H35" s="91"/>
      <c r="I35" s="93"/>
      <c r="J35" s="92" t="s">
        <v>262</v>
      </c>
    </row>
    <row r="36" spans="1:10" ht="165" x14ac:dyDescent="0.3">
      <c r="A36" s="151"/>
      <c r="B36" s="163"/>
      <c r="C36" s="154"/>
      <c r="D36" s="94" t="s">
        <v>168</v>
      </c>
      <c r="E36" s="95" t="s">
        <v>236</v>
      </c>
      <c r="F36" s="13" t="s">
        <v>263</v>
      </c>
      <c r="G36" s="96" t="s">
        <v>238</v>
      </c>
      <c r="H36" s="95"/>
      <c r="I36" s="93"/>
      <c r="J36" s="96"/>
    </row>
    <row r="37" spans="1:10" ht="18" customHeight="1" x14ac:dyDescent="0.3">
      <c r="A37" s="151"/>
      <c r="B37" s="163"/>
      <c r="C37" s="154"/>
      <c r="D37" s="94"/>
      <c r="E37" s="95" t="s">
        <v>239</v>
      </c>
      <c r="F37" s="94"/>
      <c r="G37" s="96" t="s">
        <v>264</v>
      </c>
      <c r="H37" s="95"/>
      <c r="I37" s="93" t="s">
        <v>49</v>
      </c>
      <c r="J37" s="96"/>
    </row>
    <row r="38" spans="1:10" ht="18" customHeight="1" x14ac:dyDescent="0.3">
      <c r="A38" s="152"/>
      <c r="B38" s="164"/>
      <c r="C38" s="155"/>
      <c r="D38" s="97"/>
      <c r="E38" s="98"/>
      <c r="F38" s="97"/>
      <c r="G38" s="99"/>
      <c r="H38" s="100"/>
      <c r="I38" s="93"/>
      <c r="J38" s="99"/>
    </row>
    <row r="39" spans="1:10" x14ac:dyDescent="0.3">
      <c r="A39" s="142">
        <v>6</v>
      </c>
      <c r="B39" s="145" t="s">
        <v>265</v>
      </c>
      <c r="C39" s="145" t="s">
        <v>266</v>
      </c>
      <c r="D39" s="12" t="s">
        <v>39</v>
      </c>
      <c r="E39" s="3" t="s">
        <v>267</v>
      </c>
      <c r="F39" s="6" t="s">
        <v>268</v>
      </c>
      <c r="G39" s="3" t="s">
        <v>245</v>
      </c>
      <c r="H39" s="18" t="s">
        <v>235</v>
      </c>
      <c r="I39" s="33"/>
      <c r="J39" s="5"/>
    </row>
    <row r="40" spans="1:10" ht="33" x14ac:dyDescent="0.3">
      <c r="A40" s="143"/>
      <c r="B40" s="145"/>
      <c r="C40" s="145"/>
      <c r="D40" s="13" t="s">
        <v>168</v>
      </c>
      <c r="E40" s="6" t="s">
        <v>269</v>
      </c>
      <c r="F40" s="10"/>
      <c r="G40" s="10" t="s">
        <v>270</v>
      </c>
      <c r="H40" s="19"/>
      <c r="I40" s="34"/>
      <c r="J40" s="7"/>
    </row>
    <row r="41" spans="1:10" ht="148.5" x14ac:dyDescent="0.3">
      <c r="A41" s="143"/>
      <c r="B41" s="145"/>
      <c r="C41" s="145"/>
      <c r="D41" s="6"/>
      <c r="E41" s="6" t="s">
        <v>271</v>
      </c>
      <c r="F41" s="10" t="s">
        <v>272</v>
      </c>
      <c r="G41" s="6" t="s">
        <v>273</v>
      </c>
      <c r="H41" s="19"/>
      <c r="I41" s="34"/>
      <c r="J41" s="7"/>
    </row>
    <row r="42" spans="1:10" x14ac:dyDescent="0.3">
      <c r="A42" s="143"/>
      <c r="B42" s="145"/>
      <c r="C42" s="145"/>
      <c r="D42" s="6" t="s">
        <v>274</v>
      </c>
      <c r="E42" s="6" t="s">
        <v>275</v>
      </c>
      <c r="G42" s="6" t="s">
        <v>276</v>
      </c>
      <c r="H42" s="19"/>
      <c r="I42" s="34"/>
      <c r="J42" s="7"/>
    </row>
    <row r="43" spans="1:10" x14ac:dyDescent="0.3">
      <c r="A43" s="143"/>
      <c r="B43" s="145"/>
      <c r="C43" s="145"/>
      <c r="D43" s="6"/>
      <c r="E43" s="6" t="s">
        <v>241</v>
      </c>
      <c r="F43" s="6" t="s">
        <v>277</v>
      </c>
      <c r="G43" s="6" t="s">
        <v>243</v>
      </c>
      <c r="H43" s="19"/>
      <c r="I43" s="34"/>
      <c r="J43" s="7"/>
    </row>
    <row r="44" spans="1:10" x14ac:dyDescent="0.3">
      <c r="A44" s="143"/>
      <c r="B44" s="145"/>
      <c r="C44" s="145"/>
      <c r="D44" s="6"/>
      <c r="E44" s="6" t="s">
        <v>244</v>
      </c>
      <c r="F44" s="10"/>
      <c r="G44" s="6" t="s">
        <v>245</v>
      </c>
      <c r="H44" s="19"/>
      <c r="I44" s="34"/>
      <c r="J44" s="7"/>
    </row>
    <row r="45" spans="1:10" x14ac:dyDescent="0.3">
      <c r="A45" s="143"/>
      <c r="B45" s="145"/>
      <c r="C45" s="145"/>
      <c r="D45" s="6"/>
      <c r="E45" s="6" t="s">
        <v>246</v>
      </c>
      <c r="F45" s="6"/>
      <c r="G45" s="6" t="s">
        <v>278</v>
      </c>
      <c r="H45" s="16"/>
      <c r="I45" s="34" t="s">
        <v>49</v>
      </c>
      <c r="J45" s="17"/>
    </row>
    <row r="46" spans="1:10" x14ac:dyDescent="0.3">
      <c r="A46" s="142">
        <v>7</v>
      </c>
      <c r="B46" s="144" t="s">
        <v>279</v>
      </c>
      <c r="C46" s="144" t="s">
        <v>280</v>
      </c>
      <c r="D46" s="12" t="s">
        <v>39</v>
      </c>
      <c r="E46" s="3" t="s">
        <v>267</v>
      </c>
      <c r="F46" s="3" t="s">
        <v>256</v>
      </c>
      <c r="G46" s="3" t="s">
        <v>245</v>
      </c>
      <c r="H46" s="18"/>
      <c r="I46" s="33"/>
      <c r="J46" s="5"/>
    </row>
    <row r="47" spans="1:10" ht="33" x14ac:dyDescent="0.3">
      <c r="A47" s="143"/>
      <c r="B47" s="145"/>
      <c r="C47" s="145"/>
      <c r="D47" s="13" t="s">
        <v>168</v>
      </c>
      <c r="E47" s="6" t="s">
        <v>281</v>
      </c>
      <c r="F47" s="10"/>
      <c r="G47" s="10" t="s">
        <v>78</v>
      </c>
      <c r="H47" s="19"/>
      <c r="I47" s="34"/>
      <c r="J47" s="7"/>
    </row>
    <row r="48" spans="1:10" x14ac:dyDescent="0.3">
      <c r="A48" s="143"/>
      <c r="B48" s="145"/>
      <c r="C48" s="145"/>
      <c r="D48" s="6"/>
      <c r="E48" s="6" t="s">
        <v>282</v>
      </c>
      <c r="F48" s="10"/>
      <c r="G48" s="6" t="s">
        <v>283</v>
      </c>
      <c r="H48" s="19"/>
      <c r="I48" s="34"/>
      <c r="J48" s="7"/>
    </row>
    <row r="49" spans="1:10" x14ac:dyDescent="0.3">
      <c r="A49" s="143"/>
      <c r="B49" s="145"/>
      <c r="C49" s="145"/>
      <c r="D49" s="6" t="s">
        <v>254</v>
      </c>
      <c r="E49" s="6" t="s">
        <v>284</v>
      </c>
      <c r="G49" s="6" t="s">
        <v>285</v>
      </c>
      <c r="H49" s="19"/>
      <c r="I49" s="34"/>
      <c r="J49" s="7"/>
    </row>
    <row r="50" spans="1:10" x14ac:dyDescent="0.3">
      <c r="A50" s="143"/>
      <c r="B50" s="145"/>
      <c r="C50" s="145"/>
      <c r="D50" s="6"/>
      <c r="E50" s="6" t="s">
        <v>241</v>
      </c>
      <c r="F50" s="6" t="s">
        <v>286</v>
      </c>
      <c r="G50" s="6" t="s">
        <v>243</v>
      </c>
      <c r="H50" s="19"/>
      <c r="I50" s="34"/>
      <c r="J50" s="7"/>
    </row>
    <row r="51" spans="1:10" x14ac:dyDescent="0.3">
      <c r="A51" s="143"/>
      <c r="B51" s="145"/>
      <c r="C51" s="145"/>
      <c r="D51" s="6"/>
      <c r="E51" s="6" t="s">
        <v>244</v>
      </c>
      <c r="F51" s="10"/>
      <c r="G51" s="6" t="s">
        <v>287</v>
      </c>
      <c r="H51" s="19"/>
      <c r="I51" s="34" t="s">
        <v>49</v>
      </c>
      <c r="J51" s="7"/>
    </row>
    <row r="52" spans="1:10" x14ac:dyDescent="0.3">
      <c r="A52" s="156"/>
      <c r="B52" s="145"/>
      <c r="C52" s="157"/>
      <c r="D52" s="8"/>
      <c r="E52" s="8"/>
      <c r="F52" s="8"/>
      <c r="G52" s="8"/>
      <c r="H52" s="46"/>
      <c r="I52" s="34"/>
      <c r="J52" s="1"/>
    </row>
    <row r="53" spans="1:10" x14ac:dyDescent="0.3">
      <c r="A53" s="142">
        <v>8</v>
      </c>
      <c r="B53" s="145"/>
      <c r="C53" s="144" t="s">
        <v>288</v>
      </c>
      <c r="D53" s="12" t="s">
        <v>39</v>
      </c>
      <c r="E53" s="3" t="s">
        <v>267</v>
      </c>
      <c r="F53" s="3" t="s">
        <v>256</v>
      </c>
      <c r="G53" s="3" t="s">
        <v>245</v>
      </c>
      <c r="H53" s="18" t="s">
        <v>235</v>
      </c>
      <c r="I53" s="33"/>
      <c r="J53" s="5"/>
    </row>
    <row r="54" spans="1:10" ht="33" x14ac:dyDescent="0.3">
      <c r="A54" s="143"/>
      <c r="B54" s="145"/>
      <c r="C54" s="145"/>
      <c r="D54" s="13" t="s">
        <v>168</v>
      </c>
      <c r="E54" s="6" t="s">
        <v>281</v>
      </c>
      <c r="F54" s="10"/>
      <c r="G54" s="10" t="s">
        <v>78</v>
      </c>
      <c r="H54" s="19"/>
      <c r="I54" s="34"/>
      <c r="J54" s="7"/>
    </row>
    <row r="55" spans="1:10" x14ac:dyDescent="0.3">
      <c r="A55" s="143"/>
      <c r="B55" s="145"/>
      <c r="C55" s="145"/>
      <c r="D55" s="6"/>
      <c r="E55" s="6" t="s">
        <v>282</v>
      </c>
      <c r="F55" s="10"/>
      <c r="G55" s="6" t="s">
        <v>283</v>
      </c>
      <c r="H55" s="19"/>
      <c r="I55" s="34"/>
      <c r="J55" s="7"/>
    </row>
    <row r="56" spans="1:10" x14ac:dyDescent="0.3">
      <c r="A56" s="143"/>
      <c r="B56" s="145"/>
      <c r="C56" s="145"/>
      <c r="D56" s="6" t="s">
        <v>254</v>
      </c>
      <c r="E56" s="6" t="s">
        <v>289</v>
      </c>
      <c r="G56" s="6" t="s">
        <v>290</v>
      </c>
      <c r="H56" s="19"/>
      <c r="I56" s="34"/>
      <c r="J56" s="7"/>
    </row>
    <row r="57" spans="1:10" x14ac:dyDescent="0.3">
      <c r="A57" s="143"/>
      <c r="B57" s="145"/>
      <c r="C57" s="145"/>
      <c r="D57" s="6"/>
      <c r="E57" s="6" t="s">
        <v>241</v>
      </c>
      <c r="F57" s="6" t="s">
        <v>286</v>
      </c>
      <c r="G57" s="6" t="s">
        <v>243</v>
      </c>
      <c r="H57" s="19"/>
      <c r="I57" s="34"/>
      <c r="J57" s="7"/>
    </row>
    <row r="58" spans="1:10" x14ac:dyDescent="0.3">
      <c r="A58" s="143"/>
      <c r="B58" s="145"/>
      <c r="C58" s="145"/>
      <c r="D58" s="6"/>
      <c r="E58" s="6" t="s">
        <v>244</v>
      </c>
      <c r="F58" s="10"/>
      <c r="G58" s="6" t="s">
        <v>245</v>
      </c>
      <c r="H58" s="19"/>
      <c r="I58" s="34" t="s">
        <v>49</v>
      </c>
      <c r="J58" s="7"/>
    </row>
    <row r="59" spans="1:10" x14ac:dyDescent="0.3">
      <c r="A59" s="156"/>
      <c r="B59" s="157"/>
      <c r="C59" s="157"/>
      <c r="D59" s="8"/>
      <c r="E59" s="8"/>
      <c r="F59" s="8"/>
      <c r="G59" s="8"/>
      <c r="H59" s="46"/>
      <c r="I59" s="35"/>
      <c r="J59" s="1"/>
    </row>
  </sheetData>
  <mergeCells count="19">
    <mergeCell ref="A35:A38"/>
    <mergeCell ref="C35:C38"/>
    <mergeCell ref="B10:B38"/>
    <mergeCell ref="A10:A16"/>
    <mergeCell ref="A17:A23"/>
    <mergeCell ref="A31:A34"/>
    <mergeCell ref="A24:A30"/>
    <mergeCell ref="C10:C16"/>
    <mergeCell ref="C17:C23"/>
    <mergeCell ref="C31:C34"/>
    <mergeCell ref="C24:C30"/>
    <mergeCell ref="A53:A59"/>
    <mergeCell ref="C53:C59"/>
    <mergeCell ref="B46:B59"/>
    <mergeCell ref="A46:A52"/>
    <mergeCell ref="A39:A45"/>
    <mergeCell ref="C39:C45"/>
    <mergeCell ref="C46:C52"/>
    <mergeCell ref="B39:B45"/>
  </mergeCells>
  <conditionalFormatting sqref="I1:I34 I39:I1048576">
    <cfRule type="containsText" dxfId="89" priority="4" operator="containsText" text="PE">
      <formula>NOT(ISERROR(SEARCH("PE",I1)))</formula>
    </cfRule>
    <cfRule type="containsText" dxfId="88" priority="5" operator="containsText" text="F">
      <formula>NOT(ISERROR(SEARCH("F",I1)))</formula>
    </cfRule>
    <cfRule type="containsText" dxfId="87" priority="6" operator="containsText" text="P">
      <formula>NOT(ISERROR(SEARCH("P",I1)))</formula>
    </cfRule>
  </conditionalFormatting>
  <conditionalFormatting sqref="I35:I38">
    <cfRule type="containsText" dxfId="86" priority="1" operator="containsText" text="PE">
      <formula>NOT(ISERROR(SEARCH("PE",I35)))</formula>
    </cfRule>
    <cfRule type="containsText" dxfId="85" priority="2" operator="containsText" text="F">
      <formula>NOT(ISERROR(SEARCH("F",I35)))</formula>
    </cfRule>
    <cfRule type="containsText" dxfId="84" priority="3" operator="containsText" text="P">
      <formula>NOT(ISERROR(SEARCH("P",I35)))</formula>
    </cfRule>
  </conditionalFormatting>
  <dataValidations count="1">
    <dataValidation type="list" allowBlank="1" showInputMessage="1" showErrorMessage="1" sqref="I10:I59" xr:uid="{2A51896D-F90D-4E3F-8DDC-3D5F8F68F31C}">
      <formula1>"P,F,PE,N/A"</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BD836-B735-41D5-9838-66876A2A202E}">
  <dimension ref="A1:W60"/>
  <sheetViews>
    <sheetView zoomScale="85" zoomScaleNormal="85" workbookViewId="0">
      <selection activeCell="E21" sqref="E21"/>
    </sheetView>
  </sheetViews>
  <sheetFormatPr defaultRowHeight="16.5" x14ac:dyDescent="0.3"/>
  <cols>
    <col min="1" max="1" width="4.875" customWidth="1"/>
    <col min="2" max="2" width="21.75" customWidth="1"/>
    <col min="3" max="3" width="27.375" customWidth="1"/>
    <col min="4" max="4" width="44.125" customWidth="1"/>
    <col min="5" max="5" width="59.375" bestFit="1" customWidth="1"/>
    <col min="6" max="6" width="25.375" customWidth="1"/>
    <col min="7" max="7" width="62.875" bestFit="1" customWidth="1"/>
    <col min="8" max="8" width="21.625" bestFit="1" customWidth="1"/>
    <col min="9" max="9" width="25.625" style="41" customWidth="1"/>
    <col min="10" max="10" width="24.375" customWidth="1"/>
  </cols>
  <sheetData>
    <row r="1" spans="1:12" ht="18" thickTop="1" thickBot="1" x14ac:dyDescent="0.35">
      <c r="D1" s="58" t="s">
        <v>23</v>
      </c>
      <c r="E1" s="50" t="s">
        <v>291</v>
      </c>
    </row>
    <row r="2" spans="1:12" ht="61.5" thickTop="1" thickBot="1" x14ac:dyDescent="0.35">
      <c r="D2" s="59" t="s">
        <v>25</v>
      </c>
      <c r="E2" s="51" t="s">
        <v>292</v>
      </c>
    </row>
    <row r="3" spans="1:12" ht="17.25" thickTop="1" x14ac:dyDescent="0.3">
      <c r="D3" s="60" t="s">
        <v>7</v>
      </c>
      <c r="E3" s="53">
        <f>COUNT(A:A)</f>
        <v>5</v>
      </c>
    </row>
    <row r="4" spans="1:12" x14ac:dyDescent="0.3">
      <c r="D4" s="61" t="s">
        <v>8</v>
      </c>
      <c r="E4" s="55">
        <f>COUNTIF(I:I, "P")</f>
        <v>2</v>
      </c>
    </row>
    <row r="5" spans="1:12" x14ac:dyDescent="0.3">
      <c r="D5" s="62" t="s">
        <v>9</v>
      </c>
      <c r="E5" s="52">
        <f xml:space="preserve"> COUNTIF(I:I, "F")</f>
        <v>2</v>
      </c>
    </row>
    <row r="6" spans="1:12" x14ac:dyDescent="0.3">
      <c r="D6" s="63" t="s">
        <v>10</v>
      </c>
      <c r="E6" s="56">
        <f>COUNTIF(I:I, "PE")</f>
        <v>0</v>
      </c>
    </row>
    <row r="7" spans="1:12" ht="17.25" thickBot="1" x14ac:dyDescent="0.35">
      <c r="D7" s="64" t="s">
        <v>11</v>
      </c>
      <c r="E7" s="57">
        <f xml:space="preserve"> E3-(E4+E5+F7)</f>
        <v>1</v>
      </c>
    </row>
    <row r="8" spans="1:12" ht="17.25" thickTop="1" x14ac:dyDescent="0.3"/>
    <row r="9" spans="1:12" s="2" customFormat="1" ht="18" x14ac:dyDescent="0.35">
      <c r="A9" s="14" t="s">
        <v>27</v>
      </c>
      <c r="B9" s="14" t="s">
        <v>28</v>
      </c>
      <c r="C9" s="14" t="s">
        <v>29</v>
      </c>
      <c r="D9" s="14" t="s">
        <v>30</v>
      </c>
      <c r="E9" s="14" t="s">
        <v>31</v>
      </c>
      <c r="F9" s="14" t="s">
        <v>32</v>
      </c>
      <c r="G9" s="14" t="s">
        <v>33</v>
      </c>
      <c r="H9" s="14" t="s">
        <v>34</v>
      </c>
      <c r="I9" s="43" t="s">
        <v>35</v>
      </c>
      <c r="J9" s="40" t="s">
        <v>36</v>
      </c>
      <c r="L9"/>
    </row>
    <row r="10" spans="1:12" ht="16.5" customHeight="1" x14ac:dyDescent="0.3">
      <c r="A10" s="174">
        <v>1</v>
      </c>
      <c r="B10" s="162" t="s">
        <v>293</v>
      </c>
      <c r="C10" s="144" t="s">
        <v>294</v>
      </c>
      <c r="D10" s="3" t="s">
        <v>39</v>
      </c>
      <c r="E10" s="4" t="s">
        <v>295</v>
      </c>
      <c r="F10" s="18"/>
      <c r="G10" s="5" t="s">
        <v>296</v>
      </c>
      <c r="H10" s="19"/>
      <c r="I10" s="34"/>
      <c r="J10" s="3"/>
    </row>
    <row r="11" spans="1:12" ht="16.5" customHeight="1" x14ac:dyDescent="0.3">
      <c r="A11" s="165"/>
      <c r="B11" s="163"/>
      <c r="C11" s="145"/>
      <c r="D11" s="6"/>
      <c r="E11" t="s">
        <v>297</v>
      </c>
      <c r="F11" s="19"/>
      <c r="G11" s="7" t="s">
        <v>298</v>
      </c>
      <c r="H11" s="6"/>
      <c r="J11" s="6"/>
    </row>
    <row r="12" spans="1:12" ht="16.5" customHeight="1" x14ac:dyDescent="0.3">
      <c r="A12" s="165"/>
      <c r="B12" s="163"/>
      <c r="C12" s="145"/>
      <c r="D12" s="6"/>
      <c r="E12" t="s">
        <v>299</v>
      </c>
      <c r="F12" s="19" t="s">
        <v>300</v>
      </c>
      <c r="G12" s="7" t="s">
        <v>301</v>
      </c>
      <c r="H12" s="6"/>
      <c r="J12" s="6"/>
    </row>
    <row r="13" spans="1:12" ht="16.5" customHeight="1" x14ac:dyDescent="0.3">
      <c r="A13" s="165"/>
      <c r="B13" s="163"/>
      <c r="C13" s="145"/>
      <c r="D13" s="6"/>
      <c r="E13" t="s">
        <v>284</v>
      </c>
      <c r="F13" s="19"/>
      <c r="G13" s="7" t="s">
        <v>302</v>
      </c>
      <c r="H13" s="6"/>
      <c r="J13" s="6"/>
    </row>
    <row r="14" spans="1:12" ht="16.5" customHeight="1" x14ac:dyDescent="0.3">
      <c r="A14" s="165"/>
      <c r="B14" s="163"/>
      <c r="C14" s="145"/>
      <c r="D14" s="6"/>
      <c r="E14" t="s">
        <v>303</v>
      </c>
      <c r="F14" s="16" t="s">
        <v>304</v>
      </c>
      <c r="G14" s="7" t="s">
        <v>305</v>
      </c>
      <c r="H14" s="6"/>
      <c r="J14" s="6"/>
    </row>
    <row r="15" spans="1:12" ht="16.5" customHeight="1" x14ac:dyDescent="0.3">
      <c r="A15" s="165"/>
      <c r="B15" s="163"/>
      <c r="C15" s="145"/>
      <c r="D15" s="6"/>
      <c r="E15" t="s">
        <v>306</v>
      </c>
      <c r="F15" s="19"/>
      <c r="G15" s="7" t="s">
        <v>307</v>
      </c>
      <c r="H15" s="6"/>
      <c r="J15" s="6"/>
    </row>
    <row r="16" spans="1:12" ht="16.5" customHeight="1" x14ac:dyDescent="0.3">
      <c r="A16" s="165"/>
      <c r="B16" s="163"/>
      <c r="C16" s="145"/>
      <c r="D16" s="6"/>
      <c r="E16" t="s">
        <v>308</v>
      </c>
      <c r="F16" s="19"/>
      <c r="G16" s="7" t="s">
        <v>309</v>
      </c>
      <c r="H16" s="10"/>
      <c r="J16" s="10"/>
    </row>
    <row r="17" spans="1:23" ht="16.5" customHeight="1" x14ac:dyDescent="0.3">
      <c r="A17" s="165"/>
      <c r="B17" s="163"/>
      <c r="C17" s="145"/>
      <c r="D17" s="6"/>
      <c r="E17" t="s">
        <v>310</v>
      </c>
      <c r="F17" s="19"/>
      <c r="G17" s="17" t="s">
        <v>311</v>
      </c>
      <c r="H17" s="6"/>
      <c r="I17" s="34" t="s">
        <v>49</v>
      </c>
      <c r="J17" s="7"/>
    </row>
    <row r="18" spans="1:23" ht="16.5" customHeight="1" x14ac:dyDescent="0.3">
      <c r="A18" s="166"/>
      <c r="B18" s="163"/>
      <c r="C18" s="157"/>
      <c r="D18" s="8"/>
      <c r="E18" s="9" t="s">
        <v>312</v>
      </c>
      <c r="F18" s="20"/>
      <c r="G18" s="1"/>
      <c r="H18" s="8"/>
      <c r="I18" s="35"/>
      <c r="J18" s="45"/>
    </row>
    <row r="19" spans="1:23" ht="16.5" customHeight="1" x14ac:dyDescent="0.3">
      <c r="A19" s="142">
        <v>2</v>
      </c>
      <c r="B19" s="163"/>
      <c r="C19" s="144" t="s">
        <v>313</v>
      </c>
      <c r="D19" s="3" t="s">
        <v>39</v>
      </c>
      <c r="E19" s="4" t="s">
        <v>295</v>
      </c>
      <c r="F19" s="18"/>
      <c r="G19" s="5" t="s">
        <v>296</v>
      </c>
      <c r="H19" s="7"/>
      <c r="I19" s="34"/>
      <c r="J19" s="7"/>
    </row>
    <row r="20" spans="1:23" ht="16.5" customHeight="1" x14ac:dyDescent="0.3">
      <c r="A20" s="143"/>
      <c r="B20" s="163"/>
      <c r="C20" s="145"/>
      <c r="D20" s="6"/>
      <c r="E20" t="s">
        <v>297</v>
      </c>
      <c r="F20" s="19"/>
      <c r="G20" s="7" t="s">
        <v>298</v>
      </c>
      <c r="H20" s="7"/>
      <c r="I20" s="34"/>
      <c r="J20" s="7"/>
    </row>
    <row r="21" spans="1:23" ht="16.5" customHeight="1" x14ac:dyDescent="0.3">
      <c r="A21" s="143"/>
      <c r="B21" s="163"/>
      <c r="C21" s="145"/>
      <c r="D21" s="6"/>
      <c r="E21" t="s">
        <v>299</v>
      </c>
      <c r="F21" s="19" t="s">
        <v>300</v>
      </c>
      <c r="G21" s="7" t="s">
        <v>301</v>
      </c>
      <c r="H21" s="7"/>
      <c r="I21" s="34"/>
      <c r="J21" s="7"/>
    </row>
    <row r="22" spans="1:23" ht="16.5" customHeight="1" x14ac:dyDescent="0.3">
      <c r="A22" s="143"/>
      <c r="B22" s="163"/>
      <c r="C22" s="145"/>
      <c r="D22" s="6"/>
      <c r="E22" t="s">
        <v>284</v>
      </c>
      <c r="F22" s="19"/>
      <c r="G22" s="7" t="s">
        <v>302</v>
      </c>
      <c r="H22" s="7"/>
      <c r="I22" s="34"/>
      <c r="J22" s="7"/>
    </row>
    <row r="23" spans="1:23" ht="16.5" customHeight="1" x14ac:dyDescent="0.3">
      <c r="A23" s="143"/>
      <c r="B23" s="163"/>
      <c r="C23" s="145"/>
      <c r="D23" s="6"/>
      <c r="E23" t="s">
        <v>303</v>
      </c>
      <c r="F23" s="16" t="s">
        <v>314</v>
      </c>
      <c r="G23" s="7" t="s">
        <v>305</v>
      </c>
      <c r="H23" s="10"/>
      <c r="I23" s="34"/>
      <c r="J23" s="17"/>
    </row>
    <row r="24" spans="1:23" s="4" customFormat="1" ht="16.5" customHeight="1" x14ac:dyDescent="0.3">
      <c r="A24" s="143"/>
      <c r="B24" s="163"/>
      <c r="C24" s="145"/>
      <c r="D24" s="6"/>
      <c r="E24" t="s">
        <v>306</v>
      </c>
      <c r="F24" s="19"/>
      <c r="G24" s="7" t="s">
        <v>315</v>
      </c>
      <c r="H24" s="6"/>
      <c r="I24" s="34" t="s">
        <v>316</v>
      </c>
      <c r="J24" s="7" t="s">
        <v>317</v>
      </c>
      <c r="K24"/>
      <c r="L24"/>
      <c r="M24"/>
      <c r="N24"/>
      <c r="O24"/>
      <c r="P24"/>
      <c r="Q24"/>
      <c r="R24"/>
      <c r="S24"/>
      <c r="T24"/>
      <c r="U24"/>
      <c r="V24"/>
      <c r="W24"/>
    </row>
    <row r="25" spans="1:23" ht="16.5" customHeight="1" x14ac:dyDescent="0.3">
      <c r="A25" s="143"/>
      <c r="B25" s="163"/>
      <c r="C25" s="167"/>
      <c r="D25" s="6"/>
      <c r="E25" t="s">
        <v>308</v>
      </c>
      <c r="F25" s="19"/>
      <c r="G25" s="7" t="s">
        <v>309</v>
      </c>
      <c r="H25" s="7"/>
      <c r="I25" s="34"/>
      <c r="J25" s="7"/>
    </row>
    <row r="26" spans="1:23" ht="16.5" customHeight="1" x14ac:dyDescent="0.3">
      <c r="A26" s="156"/>
      <c r="B26" s="163"/>
      <c r="C26" s="167"/>
      <c r="D26" s="6"/>
      <c r="E26" t="s">
        <v>310</v>
      </c>
      <c r="F26" s="19"/>
      <c r="G26" s="17" t="s">
        <v>318</v>
      </c>
      <c r="H26" s="8"/>
      <c r="I26" s="35"/>
      <c r="J26" s="45"/>
    </row>
    <row r="27" spans="1:23" ht="16.5" customHeight="1" x14ac:dyDescent="0.3">
      <c r="A27" s="142">
        <v>3</v>
      </c>
      <c r="B27" s="163"/>
      <c r="C27" s="144" t="s">
        <v>319</v>
      </c>
      <c r="D27" s="3" t="s">
        <v>39</v>
      </c>
      <c r="E27" s="4" t="s">
        <v>295</v>
      </c>
      <c r="F27" s="18"/>
      <c r="G27" s="5" t="s">
        <v>296</v>
      </c>
      <c r="H27" s="7"/>
      <c r="I27" s="34"/>
      <c r="J27" s="7"/>
    </row>
    <row r="28" spans="1:23" ht="16.5" customHeight="1" x14ac:dyDescent="0.3">
      <c r="A28" s="143"/>
      <c r="B28" s="163"/>
      <c r="C28" s="145"/>
      <c r="D28" s="6"/>
      <c r="E28" t="s">
        <v>297</v>
      </c>
      <c r="F28" s="19"/>
      <c r="G28" s="7" t="s">
        <v>298</v>
      </c>
      <c r="H28" s="7"/>
      <c r="I28" s="34"/>
      <c r="J28" s="7"/>
    </row>
    <row r="29" spans="1:23" ht="16.5" customHeight="1" x14ac:dyDescent="0.3">
      <c r="A29" s="143"/>
      <c r="B29" s="163"/>
      <c r="C29" s="145"/>
      <c r="D29" s="6"/>
      <c r="E29" t="s">
        <v>299</v>
      </c>
      <c r="F29" s="19" t="s">
        <v>300</v>
      </c>
      <c r="G29" s="7" t="s">
        <v>301</v>
      </c>
      <c r="H29" s="7"/>
      <c r="I29" s="34"/>
      <c r="J29" s="7"/>
    </row>
    <row r="30" spans="1:23" ht="16.5" customHeight="1" x14ac:dyDescent="0.3">
      <c r="A30" s="143"/>
      <c r="B30" s="163"/>
      <c r="C30" s="145"/>
      <c r="D30" s="6"/>
      <c r="E30" t="s">
        <v>284</v>
      </c>
      <c r="F30" s="19"/>
      <c r="G30" s="7" t="s">
        <v>302</v>
      </c>
      <c r="H30" s="17"/>
      <c r="I30" s="34"/>
      <c r="J30" s="17"/>
    </row>
    <row r="31" spans="1:23" ht="16.5" customHeight="1" x14ac:dyDescent="0.3">
      <c r="A31" s="143"/>
      <c r="B31" s="163"/>
      <c r="C31" s="145"/>
      <c r="D31" s="6"/>
      <c r="E31" t="s">
        <v>303</v>
      </c>
      <c r="F31" s="16" t="s">
        <v>320</v>
      </c>
      <c r="G31" s="7" t="s">
        <v>305</v>
      </c>
      <c r="H31" s="6"/>
      <c r="I31" s="34"/>
      <c r="J31" s="7"/>
    </row>
    <row r="32" spans="1:23" ht="16.5" customHeight="1" x14ac:dyDescent="0.3">
      <c r="A32" s="143"/>
      <c r="B32" s="163"/>
      <c r="C32" s="145"/>
      <c r="D32" s="6"/>
      <c r="E32" t="s">
        <v>306</v>
      </c>
      <c r="F32" s="19"/>
      <c r="G32" s="7" t="s">
        <v>315</v>
      </c>
      <c r="H32" s="6"/>
      <c r="I32" s="34" t="s">
        <v>316</v>
      </c>
      <c r="J32" s="7" t="s">
        <v>317</v>
      </c>
    </row>
    <row r="33" spans="1:10" ht="16.5" customHeight="1" x14ac:dyDescent="0.3">
      <c r="A33" s="143"/>
      <c r="B33" s="163"/>
      <c r="C33" s="145"/>
      <c r="D33" s="6"/>
      <c r="E33" t="s">
        <v>308</v>
      </c>
      <c r="F33" s="19"/>
      <c r="G33" s="7" t="s">
        <v>309</v>
      </c>
      <c r="H33" s="7"/>
      <c r="I33" s="34"/>
      <c r="J33" s="7"/>
    </row>
    <row r="34" spans="1:10" ht="16.5" customHeight="1" x14ac:dyDescent="0.3">
      <c r="A34" s="156"/>
      <c r="B34" s="163"/>
      <c r="C34" s="157"/>
      <c r="D34" s="8"/>
      <c r="E34" s="9" t="s">
        <v>310</v>
      </c>
      <c r="F34" s="20"/>
      <c r="G34" s="1" t="s">
        <v>318</v>
      </c>
      <c r="H34" s="1"/>
      <c r="I34" s="35"/>
      <c r="J34" s="11"/>
    </row>
    <row r="35" spans="1:10" ht="16.5" customHeight="1" x14ac:dyDescent="0.3">
      <c r="A35" s="168">
        <v>4</v>
      </c>
      <c r="B35" s="163"/>
      <c r="C35" s="171" t="s">
        <v>321</v>
      </c>
      <c r="D35" s="75" t="s">
        <v>39</v>
      </c>
      <c r="E35" s="76" t="s">
        <v>295</v>
      </c>
      <c r="F35" s="77"/>
      <c r="G35" s="78" t="s">
        <v>296</v>
      </c>
      <c r="H35" s="73"/>
      <c r="I35" s="70"/>
      <c r="J35" s="73" t="s">
        <v>262</v>
      </c>
    </row>
    <row r="36" spans="1:10" ht="16.5" customHeight="1" x14ac:dyDescent="0.3">
      <c r="A36" s="169"/>
      <c r="B36" s="163"/>
      <c r="C36" s="172"/>
      <c r="D36" s="69"/>
      <c r="E36" s="79" t="s">
        <v>297</v>
      </c>
      <c r="F36" s="80"/>
      <c r="G36" s="73" t="s">
        <v>298</v>
      </c>
      <c r="H36" s="73"/>
      <c r="I36" s="70"/>
      <c r="J36" s="73"/>
    </row>
    <row r="37" spans="1:10" ht="16.5" customHeight="1" x14ac:dyDescent="0.3">
      <c r="A37" s="169"/>
      <c r="B37" s="163"/>
      <c r="C37" s="172"/>
      <c r="D37" s="69"/>
      <c r="E37" s="79" t="s">
        <v>299</v>
      </c>
      <c r="F37" s="80" t="s">
        <v>300</v>
      </c>
      <c r="G37" s="73" t="s">
        <v>301</v>
      </c>
      <c r="H37" s="73"/>
      <c r="I37" s="70"/>
      <c r="J37" s="73"/>
    </row>
    <row r="38" spans="1:10" ht="16.5" customHeight="1" x14ac:dyDescent="0.3">
      <c r="A38" s="169"/>
      <c r="B38" s="163"/>
      <c r="C38" s="172"/>
      <c r="D38" s="69"/>
      <c r="E38" s="79" t="s">
        <v>284</v>
      </c>
      <c r="F38" s="80"/>
      <c r="G38" s="73" t="s">
        <v>302</v>
      </c>
      <c r="H38" s="81"/>
      <c r="I38" s="70"/>
      <c r="J38" s="81"/>
    </row>
    <row r="39" spans="1:10" ht="16.5" customHeight="1" x14ac:dyDescent="0.3">
      <c r="A39" s="169"/>
      <c r="B39" s="163"/>
      <c r="C39" s="172"/>
      <c r="D39" s="69"/>
      <c r="E39" s="79" t="s">
        <v>303</v>
      </c>
      <c r="F39" s="82" t="s">
        <v>322</v>
      </c>
      <c r="G39" s="73" t="s">
        <v>305</v>
      </c>
      <c r="H39" s="69"/>
      <c r="I39" s="70"/>
      <c r="J39" s="73"/>
    </row>
    <row r="40" spans="1:10" x14ac:dyDescent="0.3">
      <c r="A40" s="169"/>
      <c r="B40" s="163"/>
      <c r="C40" s="172"/>
      <c r="D40" s="69"/>
      <c r="E40" s="79" t="s">
        <v>306</v>
      </c>
      <c r="F40" s="80"/>
      <c r="G40" s="73" t="s">
        <v>315</v>
      </c>
      <c r="H40" s="69"/>
      <c r="I40" s="70"/>
      <c r="J40" s="73"/>
    </row>
    <row r="41" spans="1:10" ht="16.5" customHeight="1" x14ac:dyDescent="0.3">
      <c r="A41" s="169"/>
      <c r="B41" s="163"/>
      <c r="C41" s="172"/>
      <c r="D41" s="69"/>
      <c r="E41" s="79" t="s">
        <v>308</v>
      </c>
      <c r="F41" s="80"/>
      <c r="G41" s="73" t="s">
        <v>309</v>
      </c>
      <c r="H41" s="73"/>
      <c r="I41" s="70"/>
      <c r="J41" s="73"/>
    </row>
    <row r="42" spans="1:10" ht="16.5" customHeight="1" x14ac:dyDescent="0.3">
      <c r="A42" s="170"/>
      <c r="B42" s="164"/>
      <c r="C42" s="173"/>
      <c r="D42" s="83"/>
      <c r="E42" s="84" t="s">
        <v>310</v>
      </c>
      <c r="F42" s="85"/>
      <c r="G42" s="74" t="s">
        <v>318</v>
      </c>
      <c r="H42" s="74"/>
      <c r="I42" s="71"/>
      <c r="J42" s="72"/>
    </row>
    <row r="43" spans="1:10" ht="16.5" customHeight="1" x14ac:dyDescent="0.3">
      <c r="A43" s="150">
        <v>5</v>
      </c>
      <c r="B43" s="87"/>
      <c r="C43" s="153" t="s">
        <v>323</v>
      </c>
      <c r="D43" s="90" t="s">
        <v>39</v>
      </c>
      <c r="E43" s="91" t="s">
        <v>295</v>
      </c>
      <c r="F43" s="101"/>
      <c r="G43" s="92" t="s">
        <v>296</v>
      </c>
      <c r="H43" s="92"/>
      <c r="I43" s="102"/>
      <c r="J43" s="92" t="s">
        <v>262</v>
      </c>
    </row>
    <row r="44" spans="1:10" ht="16.5" customHeight="1" x14ac:dyDescent="0.3">
      <c r="A44" s="151"/>
      <c r="B44" s="86"/>
      <c r="C44" s="154"/>
      <c r="D44" s="94"/>
      <c r="E44" s="95" t="s">
        <v>297</v>
      </c>
      <c r="F44" s="103"/>
      <c r="G44" s="96" t="s">
        <v>298</v>
      </c>
      <c r="H44" s="96"/>
      <c r="I44" s="93"/>
      <c r="J44" s="96"/>
    </row>
    <row r="45" spans="1:10" ht="16.5" customHeight="1" x14ac:dyDescent="0.3">
      <c r="A45" s="151"/>
      <c r="B45" s="86"/>
      <c r="C45" s="154"/>
      <c r="D45" s="94"/>
      <c r="E45" s="95" t="s">
        <v>299</v>
      </c>
      <c r="F45" s="103" t="s">
        <v>300</v>
      </c>
      <c r="G45" s="96" t="s">
        <v>301</v>
      </c>
      <c r="H45" s="96"/>
      <c r="I45" s="93"/>
      <c r="J45" s="96"/>
    </row>
    <row r="46" spans="1:10" ht="16.5" customHeight="1" x14ac:dyDescent="0.3">
      <c r="A46" s="151"/>
      <c r="B46" s="86"/>
      <c r="C46" s="154"/>
      <c r="D46" s="94"/>
      <c r="E46" s="95" t="s">
        <v>284</v>
      </c>
      <c r="F46" s="103"/>
      <c r="G46" s="96" t="s">
        <v>302</v>
      </c>
      <c r="H46" s="107"/>
      <c r="I46" s="93"/>
      <c r="J46" s="107"/>
    </row>
    <row r="47" spans="1:10" ht="65.25" customHeight="1" x14ac:dyDescent="0.3">
      <c r="A47" s="152"/>
      <c r="B47" s="88"/>
      <c r="C47" s="155"/>
      <c r="D47" s="97"/>
      <c r="E47" s="98" t="s">
        <v>303</v>
      </c>
      <c r="F47" s="108" t="s">
        <v>324</v>
      </c>
      <c r="G47" s="109" t="s">
        <v>325</v>
      </c>
      <c r="H47" s="97"/>
      <c r="I47" s="89" t="s">
        <v>49</v>
      </c>
      <c r="J47" s="109"/>
    </row>
    <row r="48" spans="1:10" x14ac:dyDescent="0.3">
      <c r="I48"/>
    </row>
    <row r="49" spans="9:9" x14ac:dyDescent="0.3">
      <c r="I49"/>
    </row>
    <row r="50" spans="9:9" x14ac:dyDescent="0.3">
      <c r="I50"/>
    </row>
    <row r="51" spans="9:9" x14ac:dyDescent="0.3">
      <c r="I51"/>
    </row>
    <row r="52" spans="9:9" x14ac:dyDescent="0.3">
      <c r="I52"/>
    </row>
    <row r="53" spans="9:9" x14ac:dyDescent="0.3">
      <c r="I53"/>
    </row>
    <row r="54" spans="9:9" x14ac:dyDescent="0.3">
      <c r="I54"/>
    </row>
    <row r="55" spans="9:9" x14ac:dyDescent="0.3">
      <c r="I55"/>
    </row>
    <row r="56" spans="9:9" x14ac:dyDescent="0.3">
      <c r="I56"/>
    </row>
    <row r="57" spans="9:9" x14ac:dyDescent="0.3">
      <c r="I57"/>
    </row>
    <row r="58" spans="9:9" x14ac:dyDescent="0.3">
      <c r="I58"/>
    </row>
    <row r="59" spans="9:9" x14ac:dyDescent="0.3">
      <c r="I59"/>
    </row>
    <row r="60" spans="9:9" x14ac:dyDescent="0.3">
      <c r="I60"/>
    </row>
  </sheetData>
  <mergeCells count="11">
    <mergeCell ref="A35:A42"/>
    <mergeCell ref="C35:C42"/>
    <mergeCell ref="B10:B42"/>
    <mergeCell ref="A43:A47"/>
    <mergeCell ref="C43:C47"/>
    <mergeCell ref="C10:C18"/>
    <mergeCell ref="A19:A26"/>
    <mergeCell ref="C19:C26"/>
    <mergeCell ref="A27:A34"/>
    <mergeCell ref="C27:C34"/>
    <mergeCell ref="A10:A18"/>
  </mergeCells>
  <conditionalFormatting sqref="I1:I34 I48:I1048576">
    <cfRule type="containsText" dxfId="83" priority="7" operator="containsText" text="PE">
      <formula>NOT(ISERROR(SEARCH("PE",I1)))</formula>
    </cfRule>
    <cfRule type="containsText" dxfId="82" priority="8" operator="containsText" text="F">
      <formula>NOT(ISERROR(SEARCH("F",I1)))</formula>
    </cfRule>
    <cfRule type="containsText" dxfId="81" priority="9" operator="containsText" text="P">
      <formula>NOT(ISERROR(SEARCH("P",I1)))</formula>
    </cfRule>
  </conditionalFormatting>
  <conditionalFormatting sqref="I35:I42">
    <cfRule type="containsText" dxfId="80" priority="4" operator="containsText" text="PE">
      <formula>NOT(ISERROR(SEARCH("PE",I35)))</formula>
    </cfRule>
    <cfRule type="containsText" dxfId="79" priority="5" operator="containsText" text="F">
      <formula>NOT(ISERROR(SEARCH("F",I35)))</formula>
    </cfRule>
    <cfRule type="containsText" dxfId="78" priority="6" operator="containsText" text="P">
      <formula>NOT(ISERROR(SEARCH("P",I35)))</formula>
    </cfRule>
  </conditionalFormatting>
  <conditionalFormatting sqref="I43:I47">
    <cfRule type="containsText" dxfId="77" priority="1" operator="containsText" text="PE">
      <formula>NOT(ISERROR(SEARCH("PE",I43)))</formula>
    </cfRule>
    <cfRule type="containsText" dxfId="76" priority="2" operator="containsText" text="F">
      <formula>NOT(ISERROR(SEARCH("F",I43)))</formula>
    </cfRule>
    <cfRule type="containsText" dxfId="75" priority="3" operator="containsText" text="P">
      <formula>NOT(ISERROR(SEARCH("P",I43)))</formula>
    </cfRule>
  </conditionalFormatting>
  <dataValidations count="1">
    <dataValidation type="list" allowBlank="1" showInputMessage="1" showErrorMessage="1" sqref="I10:I47" xr:uid="{D6909A4E-F25D-4019-82F4-22978ABBB137}">
      <formula1>"P,F,PE,N/A"</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07F82-2EDA-445D-A142-05A112957512}">
  <dimension ref="A1:U55"/>
  <sheetViews>
    <sheetView topLeftCell="D4" zoomScaleNormal="100" workbookViewId="0">
      <selection activeCell="E12" sqref="E12"/>
    </sheetView>
  </sheetViews>
  <sheetFormatPr defaultRowHeight="16.5" x14ac:dyDescent="0.3"/>
  <cols>
    <col min="1" max="1" width="4.875" customWidth="1"/>
    <col min="2" max="2" width="21.75" customWidth="1"/>
    <col min="3" max="3" width="27.375" customWidth="1"/>
    <col min="4" max="4" width="55.25" customWidth="1"/>
    <col min="5" max="5" width="59.375" bestFit="1" customWidth="1"/>
    <col min="6" max="6" width="25.375" customWidth="1"/>
    <col min="7" max="7" width="66.875" customWidth="1"/>
    <col min="8" max="8" width="21.625" bestFit="1" customWidth="1"/>
    <col min="9" max="9" width="25.625" style="41" customWidth="1"/>
    <col min="10" max="10" width="21.625" customWidth="1"/>
  </cols>
  <sheetData>
    <row r="1" spans="1:12" ht="18" thickTop="1" thickBot="1" x14ac:dyDescent="0.35">
      <c r="D1" s="58" t="s">
        <v>23</v>
      </c>
      <c r="E1" s="50" t="s">
        <v>24</v>
      </c>
    </row>
    <row r="2" spans="1:12" ht="46.5" thickTop="1" thickBot="1" x14ac:dyDescent="0.35">
      <c r="D2" s="59" t="s">
        <v>25</v>
      </c>
      <c r="E2" s="51" t="s">
        <v>326</v>
      </c>
    </row>
    <row r="3" spans="1:12" ht="17.25" thickTop="1" x14ac:dyDescent="0.3">
      <c r="D3" s="60" t="s">
        <v>7</v>
      </c>
      <c r="E3" s="53">
        <f>COUNT(A:A)</f>
        <v>5</v>
      </c>
    </row>
    <row r="4" spans="1:12" x14ac:dyDescent="0.3">
      <c r="D4" s="61" t="s">
        <v>8</v>
      </c>
      <c r="E4" s="55">
        <f>COUNTIF(I:I, "P")</f>
        <v>5</v>
      </c>
    </row>
    <row r="5" spans="1:12" x14ac:dyDescent="0.3">
      <c r="D5" s="62" t="s">
        <v>9</v>
      </c>
      <c r="E5" s="52">
        <f xml:space="preserve"> COUNTIF(I:I, "F")</f>
        <v>0</v>
      </c>
    </row>
    <row r="6" spans="1:12" x14ac:dyDescent="0.3">
      <c r="D6" s="63" t="s">
        <v>10</v>
      </c>
      <c r="E6" s="56">
        <f>COUNTIF(I:I, "PE")</f>
        <v>0</v>
      </c>
    </row>
    <row r="7" spans="1:12" ht="17.25" thickBot="1" x14ac:dyDescent="0.35">
      <c r="D7" s="64" t="s">
        <v>11</v>
      </c>
      <c r="E7" s="57">
        <f xml:space="preserve"> E3-(E4+E5+F7)</f>
        <v>0</v>
      </c>
    </row>
    <row r="8" spans="1:12" ht="17.25" thickTop="1" x14ac:dyDescent="0.3"/>
    <row r="9" spans="1:12" s="2" customFormat="1" ht="18" x14ac:dyDescent="0.35">
      <c r="A9" s="14" t="s">
        <v>27</v>
      </c>
      <c r="B9" s="14" t="s">
        <v>28</v>
      </c>
      <c r="C9" s="14" t="s">
        <v>29</v>
      </c>
      <c r="D9" s="14" t="s">
        <v>30</v>
      </c>
      <c r="E9" s="14" t="s">
        <v>31</v>
      </c>
      <c r="F9" s="14" t="s">
        <v>32</v>
      </c>
      <c r="G9" s="36" t="s">
        <v>33</v>
      </c>
      <c r="H9" s="36" t="s">
        <v>34</v>
      </c>
      <c r="I9" s="43" t="s">
        <v>35</v>
      </c>
      <c r="J9" s="48" t="s">
        <v>36</v>
      </c>
      <c r="L9"/>
    </row>
    <row r="10" spans="1:12" ht="16.5" customHeight="1" x14ac:dyDescent="0.3">
      <c r="A10" s="142">
        <v>1</v>
      </c>
      <c r="B10" s="147" t="s">
        <v>37</v>
      </c>
      <c r="C10" s="144" t="s">
        <v>327</v>
      </c>
      <c r="D10" s="12" t="s">
        <v>39</v>
      </c>
      <c r="E10" s="3" t="s">
        <v>328</v>
      </c>
      <c r="F10" s="3" t="s">
        <v>41</v>
      </c>
      <c r="G10" s="3" t="s">
        <v>42</v>
      </c>
      <c r="H10" s="18" t="s">
        <v>235</v>
      </c>
      <c r="I10" s="33"/>
      <c r="J10" s="3"/>
    </row>
    <row r="11" spans="1:12" ht="16.5" customHeight="1" x14ac:dyDescent="0.3">
      <c r="A11" s="143"/>
      <c r="B11" s="148"/>
      <c r="C11" s="145"/>
      <c r="D11" s="13" t="s">
        <v>168</v>
      </c>
      <c r="E11" s="6" t="s">
        <v>44</v>
      </c>
      <c r="F11" s="19"/>
      <c r="G11" s="3" t="s">
        <v>45</v>
      </c>
      <c r="H11" s="6"/>
      <c r="J11" s="6"/>
    </row>
    <row r="12" spans="1:12" ht="16.5" customHeight="1" x14ac:dyDescent="0.3">
      <c r="A12" s="156"/>
      <c r="B12" s="149"/>
      <c r="C12" s="157"/>
      <c r="D12" s="8" t="s">
        <v>329</v>
      </c>
      <c r="E12" s="8" t="s">
        <v>330</v>
      </c>
      <c r="F12" s="19"/>
      <c r="G12" s="15" t="s">
        <v>331</v>
      </c>
      <c r="H12" s="8"/>
      <c r="I12" s="49" t="s">
        <v>49</v>
      </c>
      <c r="J12" s="8"/>
    </row>
    <row r="13" spans="1:12" ht="16.5" customHeight="1" x14ac:dyDescent="0.3">
      <c r="A13" s="150">
        <v>2</v>
      </c>
      <c r="B13" s="175" t="s">
        <v>37</v>
      </c>
      <c r="C13" s="153" t="s">
        <v>332</v>
      </c>
      <c r="D13" s="12" t="s">
        <v>39</v>
      </c>
      <c r="E13" s="90" t="s">
        <v>328</v>
      </c>
      <c r="F13" s="90" t="s">
        <v>333</v>
      </c>
      <c r="G13" s="90" t="s">
        <v>42</v>
      </c>
      <c r="H13" s="101" t="s">
        <v>235</v>
      </c>
      <c r="I13" s="102"/>
      <c r="J13" s="90" t="s">
        <v>262</v>
      </c>
    </row>
    <row r="14" spans="1:12" ht="16.5" customHeight="1" x14ac:dyDescent="0.3">
      <c r="A14" s="151"/>
      <c r="B14" s="176"/>
      <c r="C14" s="154"/>
      <c r="D14" s="13" t="s">
        <v>168</v>
      </c>
      <c r="E14" s="94" t="s">
        <v>44</v>
      </c>
      <c r="F14" s="103"/>
      <c r="G14" s="90" t="s">
        <v>45</v>
      </c>
      <c r="H14" s="94"/>
      <c r="I14" s="104"/>
      <c r="J14" s="94"/>
    </row>
    <row r="15" spans="1:12" ht="16.5" customHeight="1" x14ac:dyDescent="0.3">
      <c r="A15" s="151"/>
      <c r="B15" s="176"/>
      <c r="C15" s="154"/>
      <c r="D15" s="13"/>
      <c r="E15" s="94" t="s">
        <v>334</v>
      </c>
      <c r="F15" s="103"/>
      <c r="G15" s="90" t="s">
        <v>335</v>
      </c>
      <c r="H15" s="94"/>
      <c r="I15" s="104"/>
      <c r="J15" s="94"/>
    </row>
    <row r="16" spans="1:12" ht="16.5" customHeight="1" x14ac:dyDescent="0.3">
      <c r="A16" s="152"/>
      <c r="B16" s="177"/>
      <c r="C16" s="155"/>
      <c r="D16" s="97" t="s">
        <v>336</v>
      </c>
      <c r="E16" s="97" t="s">
        <v>337</v>
      </c>
      <c r="F16" s="103"/>
      <c r="G16" s="105" t="s">
        <v>338</v>
      </c>
      <c r="H16" s="97"/>
      <c r="I16" s="106" t="s">
        <v>49</v>
      </c>
      <c r="J16" s="97"/>
    </row>
    <row r="17" spans="1:10" ht="16.5" customHeight="1" x14ac:dyDescent="0.3">
      <c r="A17" s="150">
        <v>3</v>
      </c>
      <c r="B17" s="175" t="s">
        <v>37</v>
      </c>
      <c r="C17" s="153" t="s">
        <v>339</v>
      </c>
      <c r="D17" s="12" t="s">
        <v>39</v>
      </c>
      <c r="E17" s="90" t="s">
        <v>328</v>
      </c>
      <c r="F17" s="90" t="s">
        <v>340</v>
      </c>
      <c r="G17" s="90" t="s">
        <v>42</v>
      </c>
      <c r="H17" s="101" t="s">
        <v>235</v>
      </c>
      <c r="I17" s="102"/>
      <c r="J17" s="90" t="s">
        <v>262</v>
      </c>
    </row>
    <row r="18" spans="1:10" ht="16.5" customHeight="1" x14ac:dyDescent="0.3">
      <c r="A18" s="151"/>
      <c r="B18" s="176"/>
      <c r="C18" s="154"/>
      <c r="D18" s="13" t="s">
        <v>168</v>
      </c>
      <c r="E18" s="94" t="s">
        <v>44</v>
      </c>
      <c r="F18" s="103"/>
      <c r="G18" s="90" t="s">
        <v>45</v>
      </c>
      <c r="H18" s="94"/>
      <c r="I18" s="104"/>
      <c r="J18" s="94"/>
    </row>
    <row r="19" spans="1:10" ht="16.5" customHeight="1" x14ac:dyDescent="0.3">
      <c r="A19" s="151"/>
      <c r="B19" s="176"/>
      <c r="C19" s="154"/>
      <c r="D19" s="13"/>
      <c r="E19" s="94" t="s">
        <v>341</v>
      </c>
      <c r="F19" s="103"/>
      <c r="G19" s="90" t="s">
        <v>342</v>
      </c>
      <c r="H19" s="94"/>
      <c r="I19" s="104"/>
      <c r="J19" s="94"/>
    </row>
    <row r="20" spans="1:10" ht="16.5" customHeight="1" x14ac:dyDescent="0.3">
      <c r="A20" s="152"/>
      <c r="B20" s="177"/>
      <c r="C20" s="155"/>
      <c r="D20" s="97" t="s">
        <v>343</v>
      </c>
      <c r="E20" s="97" t="s">
        <v>337</v>
      </c>
      <c r="F20" s="103"/>
      <c r="G20" s="105" t="s">
        <v>344</v>
      </c>
      <c r="H20" s="97"/>
      <c r="I20" s="106" t="s">
        <v>49</v>
      </c>
      <c r="J20" s="97"/>
    </row>
    <row r="21" spans="1:10" ht="16.5" customHeight="1" x14ac:dyDescent="0.3">
      <c r="A21" s="150">
        <v>4</v>
      </c>
      <c r="B21" s="175" t="s">
        <v>37</v>
      </c>
      <c r="C21" s="153" t="s">
        <v>345</v>
      </c>
      <c r="D21" s="12" t="s">
        <v>39</v>
      </c>
      <c r="E21" s="90" t="s">
        <v>328</v>
      </c>
      <c r="F21" s="90" t="s">
        <v>346</v>
      </c>
      <c r="G21" s="90" t="s">
        <v>42</v>
      </c>
      <c r="H21" s="101" t="s">
        <v>235</v>
      </c>
      <c r="I21" s="102"/>
      <c r="J21" s="90" t="s">
        <v>262</v>
      </c>
    </row>
    <row r="22" spans="1:10" ht="16.5" customHeight="1" x14ac:dyDescent="0.3">
      <c r="A22" s="151"/>
      <c r="B22" s="176"/>
      <c r="C22" s="154"/>
      <c r="D22" s="13" t="s">
        <v>168</v>
      </c>
      <c r="E22" s="94" t="s">
        <v>44</v>
      </c>
      <c r="F22" s="103"/>
      <c r="G22" s="90" t="s">
        <v>45</v>
      </c>
      <c r="H22" s="94"/>
      <c r="I22" s="104"/>
      <c r="J22" s="94"/>
    </row>
    <row r="23" spans="1:10" ht="16.5" customHeight="1" x14ac:dyDescent="0.3">
      <c r="A23" s="151"/>
      <c r="B23" s="176"/>
      <c r="C23" s="154"/>
      <c r="D23" s="13"/>
      <c r="E23" s="94" t="s">
        <v>347</v>
      </c>
      <c r="F23" s="103"/>
      <c r="G23" s="90" t="s">
        <v>348</v>
      </c>
      <c r="H23" s="94"/>
      <c r="I23" s="104"/>
      <c r="J23" s="94"/>
    </row>
    <row r="24" spans="1:10" ht="16.5" customHeight="1" x14ac:dyDescent="0.3">
      <c r="A24" s="152"/>
      <c r="B24" s="177"/>
      <c r="C24" s="155"/>
      <c r="D24" s="97" t="s">
        <v>349</v>
      </c>
      <c r="E24" s="97" t="s">
        <v>337</v>
      </c>
      <c r="F24" s="103"/>
      <c r="G24" s="105" t="s">
        <v>350</v>
      </c>
      <c r="H24" s="97"/>
      <c r="I24" s="106" t="s">
        <v>49</v>
      </c>
      <c r="J24" s="97"/>
    </row>
    <row r="25" spans="1:10" ht="50.25" customHeight="1" x14ac:dyDescent="0.3">
      <c r="A25" s="150">
        <v>5</v>
      </c>
      <c r="B25" s="175" t="s">
        <v>37</v>
      </c>
      <c r="C25" s="153" t="s">
        <v>351</v>
      </c>
      <c r="D25" s="12" t="s">
        <v>39</v>
      </c>
      <c r="E25" s="90" t="s">
        <v>328</v>
      </c>
      <c r="F25" s="12" t="s">
        <v>352</v>
      </c>
      <c r="G25" s="90" t="s">
        <v>42</v>
      </c>
      <c r="H25" s="101" t="s">
        <v>235</v>
      </c>
      <c r="I25" s="102"/>
      <c r="J25" s="90" t="s">
        <v>262</v>
      </c>
    </row>
    <row r="26" spans="1:10" ht="16.5" customHeight="1" x14ac:dyDescent="0.3">
      <c r="A26" s="151"/>
      <c r="B26" s="176"/>
      <c r="C26" s="154"/>
      <c r="D26" s="13" t="s">
        <v>168</v>
      </c>
      <c r="E26" s="94" t="s">
        <v>44</v>
      </c>
      <c r="F26" s="103"/>
      <c r="G26" s="90" t="s">
        <v>45</v>
      </c>
      <c r="H26" s="94"/>
      <c r="I26" s="104"/>
      <c r="J26" s="94"/>
    </row>
    <row r="27" spans="1:10" ht="16.5" customHeight="1" x14ac:dyDescent="0.3">
      <c r="A27" s="151"/>
      <c r="B27" s="176"/>
      <c r="C27" s="154"/>
      <c r="D27" s="13"/>
      <c r="E27" s="94" t="s">
        <v>353</v>
      </c>
      <c r="F27" s="103"/>
      <c r="G27" s="90" t="s">
        <v>354</v>
      </c>
      <c r="H27" s="94"/>
      <c r="I27" s="104"/>
      <c r="J27" s="94"/>
    </row>
    <row r="28" spans="1:10" ht="16.5" customHeight="1" x14ac:dyDescent="0.3">
      <c r="A28" s="152"/>
      <c r="B28" s="177"/>
      <c r="C28" s="155"/>
      <c r="D28" s="97" t="s">
        <v>355</v>
      </c>
      <c r="E28" s="97" t="s">
        <v>337</v>
      </c>
      <c r="F28" s="103"/>
      <c r="G28" s="105" t="s">
        <v>356</v>
      </c>
      <c r="H28" s="97"/>
      <c r="I28" s="106" t="s">
        <v>49</v>
      </c>
      <c r="J28" s="97"/>
    </row>
    <row r="29" spans="1:10" ht="16.5" customHeight="1" x14ac:dyDescent="0.3">
      <c r="E29" s="4"/>
      <c r="F29" s="4"/>
      <c r="I29"/>
    </row>
    <row r="30" spans="1:10" ht="16.5" customHeight="1" x14ac:dyDescent="0.3">
      <c r="I30"/>
    </row>
    <row r="31" spans="1:10" ht="16.5" customHeight="1" x14ac:dyDescent="0.3">
      <c r="I31"/>
    </row>
    <row r="32" spans="1:10" ht="16.5" customHeight="1" x14ac:dyDescent="0.3">
      <c r="I32"/>
    </row>
    <row r="33" spans="1:21" ht="16.5" customHeight="1" x14ac:dyDescent="0.3">
      <c r="I33"/>
    </row>
    <row r="34" spans="1:21" ht="16.5" customHeight="1" x14ac:dyDescent="0.3">
      <c r="I34"/>
    </row>
    <row r="35" spans="1:21" ht="16.5" customHeight="1" x14ac:dyDescent="0.3">
      <c r="I35"/>
    </row>
    <row r="36" spans="1:21" ht="16.5" customHeight="1" x14ac:dyDescent="0.3">
      <c r="I36"/>
    </row>
    <row r="37" spans="1:21" ht="16.5" customHeight="1" x14ac:dyDescent="0.3">
      <c r="I37"/>
    </row>
    <row r="38" spans="1:21" ht="16.5" customHeight="1" x14ac:dyDescent="0.3">
      <c r="I38"/>
    </row>
    <row r="39" spans="1:21" ht="16.5" customHeight="1" x14ac:dyDescent="0.3">
      <c r="I39"/>
    </row>
    <row r="40" spans="1:21" s="4" customFormat="1" ht="16.5" customHeight="1" x14ac:dyDescent="0.3">
      <c r="A40"/>
      <c r="B40"/>
      <c r="C40"/>
      <c r="D40"/>
      <c r="E40"/>
      <c r="F40"/>
      <c r="G40"/>
      <c r="H40"/>
      <c r="I40"/>
      <c r="J40"/>
      <c r="K40"/>
      <c r="L40"/>
      <c r="M40"/>
      <c r="N40"/>
      <c r="O40"/>
      <c r="P40"/>
      <c r="Q40"/>
      <c r="R40"/>
      <c r="S40"/>
      <c r="T40"/>
      <c r="U40"/>
    </row>
    <row r="41" spans="1:21" ht="16.5" customHeight="1" x14ac:dyDescent="0.3">
      <c r="I41"/>
    </row>
    <row r="42" spans="1:21" ht="16.5" customHeight="1" x14ac:dyDescent="0.3">
      <c r="I42"/>
    </row>
    <row r="43" spans="1:21" ht="16.5" customHeight="1" x14ac:dyDescent="0.3">
      <c r="I43"/>
    </row>
    <row r="44" spans="1:21" ht="16.5" customHeight="1" x14ac:dyDescent="0.3">
      <c r="I44"/>
    </row>
    <row r="45" spans="1:21" ht="16.5" customHeight="1" x14ac:dyDescent="0.3">
      <c r="I45"/>
    </row>
    <row r="46" spans="1:21" ht="16.5" customHeight="1" x14ac:dyDescent="0.3">
      <c r="I46"/>
    </row>
    <row r="47" spans="1:21" ht="16.5" customHeight="1" x14ac:dyDescent="0.3">
      <c r="I47"/>
    </row>
    <row r="48" spans="1:21" ht="16.5" customHeight="1" x14ac:dyDescent="0.3">
      <c r="I48"/>
    </row>
    <row r="49" spans="9:9" ht="16.5" customHeight="1" x14ac:dyDescent="0.3">
      <c r="I49"/>
    </row>
    <row r="50" spans="9:9" ht="16.5" customHeight="1" x14ac:dyDescent="0.3">
      <c r="I50"/>
    </row>
    <row r="51" spans="9:9" x14ac:dyDescent="0.3">
      <c r="I51"/>
    </row>
    <row r="52" spans="9:9" x14ac:dyDescent="0.3">
      <c r="I52"/>
    </row>
    <row r="53" spans="9:9" x14ac:dyDescent="0.3">
      <c r="I53"/>
    </row>
    <row r="54" spans="9:9" x14ac:dyDescent="0.3">
      <c r="I54"/>
    </row>
    <row r="55" spans="9:9" x14ac:dyDescent="0.3">
      <c r="I55"/>
    </row>
  </sheetData>
  <mergeCells count="15">
    <mergeCell ref="A25:A28"/>
    <mergeCell ref="B25:B28"/>
    <mergeCell ref="C25:C28"/>
    <mergeCell ref="A17:A20"/>
    <mergeCell ref="B17:B20"/>
    <mergeCell ref="C17:C20"/>
    <mergeCell ref="A21:A24"/>
    <mergeCell ref="B21:B24"/>
    <mergeCell ref="C21:C24"/>
    <mergeCell ref="C10:C12"/>
    <mergeCell ref="A10:A12"/>
    <mergeCell ref="B10:B12"/>
    <mergeCell ref="A13:A16"/>
    <mergeCell ref="B13:B16"/>
    <mergeCell ref="C13:C16"/>
  </mergeCells>
  <conditionalFormatting sqref="I51:I1048576 I1:I12 G35:G44 E29:E34">
    <cfRule type="containsText" dxfId="74" priority="37" operator="containsText" text="PE">
      <formula>NOT(ISERROR(SEARCH("PE",E1)))</formula>
    </cfRule>
    <cfRule type="containsText" dxfId="73" priority="38" operator="containsText" text="F">
      <formula>NOT(ISERROR(SEARCH("F",E1)))</formula>
    </cfRule>
    <cfRule type="containsText" dxfId="72" priority="39" operator="containsText" text="P">
      <formula>NOT(ISERROR(SEARCH("P",E1)))</formula>
    </cfRule>
  </conditionalFormatting>
  <conditionalFormatting sqref="I13:I16">
    <cfRule type="containsText" dxfId="71" priority="34" operator="containsText" text="PE">
      <formula>NOT(ISERROR(SEARCH("PE",I13)))</formula>
    </cfRule>
    <cfRule type="containsText" dxfId="70" priority="35" operator="containsText" text="F">
      <formula>NOT(ISERROR(SEARCH("F",I13)))</formula>
    </cfRule>
    <cfRule type="containsText" dxfId="69" priority="36" operator="containsText" text="P">
      <formula>NOT(ISERROR(SEARCH("P",I13)))</formula>
    </cfRule>
  </conditionalFormatting>
  <conditionalFormatting sqref="I17:I18 I20">
    <cfRule type="containsText" dxfId="68" priority="31" operator="containsText" text="PE">
      <formula>NOT(ISERROR(SEARCH("PE",I17)))</formula>
    </cfRule>
    <cfRule type="containsText" dxfId="67" priority="32" operator="containsText" text="F">
      <formula>NOT(ISERROR(SEARCH("F",I17)))</formula>
    </cfRule>
    <cfRule type="containsText" dxfId="66" priority="33" operator="containsText" text="P">
      <formula>NOT(ISERROR(SEARCH("P",I17)))</formula>
    </cfRule>
  </conditionalFormatting>
  <conditionalFormatting sqref="I21:I22 I24">
    <cfRule type="containsText" dxfId="65" priority="28" operator="containsText" text="PE">
      <formula>NOT(ISERROR(SEARCH("PE",I21)))</formula>
    </cfRule>
    <cfRule type="containsText" dxfId="64" priority="29" operator="containsText" text="F">
      <formula>NOT(ISERROR(SEARCH("F",I21)))</formula>
    </cfRule>
    <cfRule type="containsText" dxfId="63" priority="30" operator="containsText" text="P">
      <formula>NOT(ISERROR(SEARCH("P",I21)))</formula>
    </cfRule>
  </conditionalFormatting>
  <conditionalFormatting sqref="I25:I26 I28">
    <cfRule type="containsText" dxfId="62" priority="19" operator="containsText" text="PE">
      <formula>NOT(ISERROR(SEARCH("PE",I25)))</formula>
    </cfRule>
    <cfRule type="containsText" dxfId="61" priority="20" operator="containsText" text="F">
      <formula>NOT(ISERROR(SEARCH("F",I25)))</formula>
    </cfRule>
    <cfRule type="containsText" dxfId="60" priority="21" operator="containsText" text="P">
      <formula>NOT(ISERROR(SEARCH("P",I25)))</formula>
    </cfRule>
  </conditionalFormatting>
  <conditionalFormatting sqref="I19">
    <cfRule type="containsText" dxfId="59" priority="13" operator="containsText" text="PE">
      <formula>NOT(ISERROR(SEARCH("PE",I19)))</formula>
    </cfRule>
    <cfRule type="containsText" dxfId="58" priority="14" operator="containsText" text="F">
      <formula>NOT(ISERROR(SEARCH("F",I19)))</formula>
    </cfRule>
    <cfRule type="containsText" dxfId="57" priority="15" operator="containsText" text="P">
      <formula>NOT(ISERROR(SEARCH("P",I19)))</formula>
    </cfRule>
  </conditionalFormatting>
  <conditionalFormatting sqref="I23">
    <cfRule type="containsText" dxfId="56" priority="10" operator="containsText" text="PE">
      <formula>NOT(ISERROR(SEARCH("PE",I23)))</formula>
    </cfRule>
    <cfRule type="containsText" dxfId="55" priority="11" operator="containsText" text="F">
      <formula>NOT(ISERROR(SEARCH("F",I23)))</formula>
    </cfRule>
    <cfRule type="containsText" dxfId="54" priority="12" operator="containsText" text="P">
      <formula>NOT(ISERROR(SEARCH("P",I23)))</formula>
    </cfRule>
  </conditionalFormatting>
  <conditionalFormatting sqref="I27">
    <cfRule type="containsText" dxfId="53" priority="1" operator="containsText" text="PE">
      <formula>NOT(ISERROR(SEARCH("PE",I27)))</formula>
    </cfRule>
    <cfRule type="containsText" dxfId="52" priority="2" operator="containsText" text="F">
      <formula>NOT(ISERROR(SEARCH("F",I27)))</formula>
    </cfRule>
    <cfRule type="containsText" dxfId="51" priority="3" operator="containsText" text="P">
      <formula>NOT(ISERROR(SEARCH("P",I27)))</formula>
    </cfRule>
  </conditionalFormatting>
  <dataValidations count="1">
    <dataValidation type="list" allowBlank="1" showInputMessage="1" showErrorMessage="1" sqref="I10:I28" xr:uid="{ABBCFE88-F483-4068-B671-FE81C8ADB25E}">
      <formula1>"P,F,PE,N/A"</formula1>
    </dataValidation>
  </dataValidation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94262-13F6-453D-91D6-7DAAD24AC5C5}">
  <dimension ref="A1:U39"/>
  <sheetViews>
    <sheetView zoomScaleNormal="100" workbookViewId="0">
      <selection activeCell="C13" sqref="C13:C16"/>
    </sheetView>
  </sheetViews>
  <sheetFormatPr defaultRowHeight="16.5" x14ac:dyDescent="0.3"/>
  <cols>
    <col min="1" max="1" width="4.875" customWidth="1"/>
    <col min="2" max="2" width="21.75" customWidth="1"/>
    <col min="3" max="3" width="27.375" customWidth="1"/>
    <col min="4" max="4" width="44.125" customWidth="1"/>
    <col min="5" max="5" width="59.375" bestFit="1" customWidth="1"/>
    <col min="6" max="6" width="25.375" customWidth="1"/>
    <col min="7" max="7" width="62.875" bestFit="1" customWidth="1"/>
    <col min="8" max="8" width="21.625" bestFit="1" customWidth="1"/>
    <col min="9" max="9" width="25.625" style="41" customWidth="1"/>
    <col min="10" max="10" width="21.625" customWidth="1"/>
  </cols>
  <sheetData>
    <row r="1" spans="1:12" ht="18" thickTop="1" thickBot="1" x14ac:dyDescent="0.35">
      <c r="D1" s="58" t="s">
        <v>23</v>
      </c>
      <c r="E1" s="50" t="s">
        <v>357</v>
      </c>
    </row>
    <row r="2" spans="1:12" ht="61.5" thickTop="1" thickBot="1" x14ac:dyDescent="0.35">
      <c r="D2" s="59" t="s">
        <v>25</v>
      </c>
      <c r="E2" s="51" t="s">
        <v>358</v>
      </c>
    </row>
    <row r="3" spans="1:12" ht="17.25" thickTop="1" x14ac:dyDescent="0.3">
      <c r="D3" s="60" t="s">
        <v>7</v>
      </c>
      <c r="E3" s="53">
        <f>COUNT(A:A)</f>
        <v>2</v>
      </c>
    </row>
    <row r="4" spans="1:12" x14ac:dyDescent="0.3">
      <c r="D4" s="61" t="s">
        <v>8</v>
      </c>
      <c r="E4" s="55">
        <f>COUNTIF(I:I, "P")</f>
        <v>2</v>
      </c>
    </row>
    <row r="5" spans="1:12" x14ac:dyDescent="0.3">
      <c r="D5" s="62" t="s">
        <v>9</v>
      </c>
      <c r="E5" s="52">
        <f xml:space="preserve"> COUNTIF(I:I, "F")</f>
        <v>0</v>
      </c>
    </row>
    <row r="6" spans="1:12" x14ac:dyDescent="0.3">
      <c r="D6" s="63" t="s">
        <v>10</v>
      </c>
      <c r="E6" s="56">
        <f>COUNTIF(I:I, "PE")</f>
        <v>0</v>
      </c>
    </row>
    <row r="7" spans="1:12" ht="17.25" thickBot="1" x14ac:dyDescent="0.35">
      <c r="D7" s="64" t="s">
        <v>11</v>
      </c>
      <c r="E7" s="57">
        <f xml:space="preserve"> E3-(E4+E5+F7)</f>
        <v>0</v>
      </c>
    </row>
    <row r="8" spans="1:12" ht="17.25" thickTop="1" x14ac:dyDescent="0.3"/>
    <row r="9" spans="1:12" s="2" customFormat="1" ht="18" x14ac:dyDescent="0.35">
      <c r="A9" s="14" t="s">
        <v>27</v>
      </c>
      <c r="B9" s="14" t="s">
        <v>28</v>
      </c>
      <c r="C9" s="14" t="s">
        <v>29</v>
      </c>
      <c r="D9" s="14" t="s">
        <v>30</v>
      </c>
      <c r="E9" s="14" t="s">
        <v>31</v>
      </c>
      <c r="F9" s="14" t="s">
        <v>32</v>
      </c>
      <c r="G9" s="36" t="s">
        <v>33</v>
      </c>
      <c r="H9" s="36" t="s">
        <v>34</v>
      </c>
      <c r="I9" s="43" t="s">
        <v>35</v>
      </c>
      <c r="J9" s="48" t="s">
        <v>36</v>
      </c>
      <c r="L9"/>
    </row>
    <row r="10" spans="1:12" ht="16.5" customHeight="1" x14ac:dyDescent="0.3">
      <c r="A10" s="142">
        <v>1</v>
      </c>
      <c r="B10" s="144" t="s">
        <v>359</v>
      </c>
      <c r="C10" s="144" t="s">
        <v>360</v>
      </c>
      <c r="D10" s="21" t="s">
        <v>361</v>
      </c>
      <c r="E10" s="3" t="s">
        <v>362</v>
      </c>
      <c r="F10" s="3" t="s">
        <v>363</v>
      </c>
      <c r="G10" s="3" t="s">
        <v>364</v>
      </c>
      <c r="H10" s="18"/>
      <c r="I10" s="44"/>
      <c r="J10" s="3"/>
    </row>
    <row r="11" spans="1:12" ht="16.5" customHeight="1" x14ac:dyDescent="0.3">
      <c r="A11" s="143"/>
      <c r="B11" s="145"/>
      <c r="C11" s="145"/>
      <c r="D11" s="12" t="s">
        <v>39</v>
      </c>
      <c r="E11" s="6" t="s">
        <v>365</v>
      </c>
      <c r="F11" s="10"/>
      <c r="G11" s="3" t="s">
        <v>366</v>
      </c>
      <c r="H11" s="6"/>
      <c r="I11" s="41" t="s">
        <v>49</v>
      </c>
      <c r="J11" s="6"/>
    </row>
    <row r="12" spans="1:12" ht="16.5" customHeight="1" x14ac:dyDescent="0.3">
      <c r="A12" s="156"/>
      <c r="B12" s="145"/>
      <c r="C12" s="157"/>
      <c r="D12" s="13" t="s">
        <v>367</v>
      </c>
      <c r="E12" s="6"/>
      <c r="F12" s="10"/>
      <c r="G12" s="15"/>
      <c r="H12" s="8"/>
      <c r="J12" s="8"/>
    </row>
    <row r="13" spans="1:12" ht="16.5" customHeight="1" x14ac:dyDescent="0.3">
      <c r="A13" s="142">
        <v>2</v>
      </c>
      <c r="B13" s="145"/>
      <c r="C13" s="144" t="s">
        <v>368</v>
      </c>
      <c r="D13" s="12" t="s">
        <v>361</v>
      </c>
      <c r="E13" s="3" t="s">
        <v>362</v>
      </c>
      <c r="F13" s="3" t="s">
        <v>363</v>
      </c>
      <c r="G13" s="6" t="s">
        <v>364</v>
      </c>
      <c r="H13" s="3"/>
      <c r="I13" s="33"/>
      <c r="J13" s="3"/>
    </row>
    <row r="14" spans="1:12" ht="16.5" customHeight="1" x14ac:dyDescent="0.3">
      <c r="A14" s="143"/>
      <c r="B14" s="145"/>
      <c r="C14" s="145"/>
      <c r="D14" s="13" t="s">
        <v>39</v>
      </c>
      <c r="E14" s="6" t="s">
        <v>369</v>
      </c>
      <c r="F14" s="16" t="s">
        <v>363</v>
      </c>
      <c r="G14" s="15" t="s">
        <v>370</v>
      </c>
      <c r="H14" s="6"/>
      <c r="I14" s="34"/>
      <c r="J14" s="6"/>
    </row>
    <row r="15" spans="1:12" ht="16.5" customHeight="1" x14ac:dyDescent="0.3">
      <c r="A15" s="143"/>
      <c r="B15" s="145"/>
      <c r="C15" s="145"/>
      <c r="D15" s="13" t="s">
        <v>367</v>
      </c>
      <c r="E15" s="6" t="s">
        <v>371</v>
      </c>
      <c r="F15" s="16" t="s">
        <v>363</v>
      </c>
      <c r="G15" s="15" t="s">
        <v>372</v>
      </c>
      <c r="H15" s="6"/>
      <c r="I15" s="34" t="s">
        <v>49</v>
      </c>
      <c r="J15" s="6"/>
    </row>
    <row r="16" spans="1:12" ht="16.5" customHeight="1" x14ac:dyDescent="0.3">
      <c r="A16" s="156"/>
      <c r="B16" s="157"/>
      <c r="C16" s="157"/>
      <c r="D16" s="8"/>
      <c r="E16" s="8"/>
      <c r="F16" s="9"/>
      <c r="G16" s="15"/>
      <c r="H16" s="8"/>
      <c r="I16" s="35"/>
      <c r="J16" s="8"/>
    </row>
    <row r="17" spans="1:21" ht="16.5" customHeight="1" x14ac:dyDescent="0.3">
      <c r="I17"/>
    </row>
    <row r="18" spans="1:21" ht="16.5" customHeight="1" x14ac:dyDescent="0.3">
      <c r="I18"/>
    </row>
    <row r="19" spans="1:21" ht="16.5" customHeight="1" x14ac:dyDescent="0.3">
      <c r="I19"/>
    </row>
    <row r="20" spans="1:21" ht="16.5" customHeight="1" x14ac:dyDescent="0.3">
      <c r="I20"/>
    </row>
    <row r="21" spans="1:21" ht="16.5" customHeight="1" x14ac:dyDescent="0.3">
      <c r="I21"/>
    </row>
    <row r="22" spans="1:21" ht="16.5" customHeight="1" x14ac:dyDescent="0.3">
      <c r="I22"/>
    </row>
    <row r="23" spans="1:21" ht="16.5" customHeight="1" x14ac:dyDescent="0.3">
      <c r="I23"/>
    </row>
    <row r="24" spans="1:21" s="4" customFormat="1" ht="16.5" customHeight="1" x14ac:dyDescent="0.3">
      <c r="A24"/>
      <c r="B24"/>
      <c r="C24"/>
      <c r="D24"/>
      <c r="E24"/>
      <c r="F24"/>
      <c r="G24"/>
      <c r="H24"/>
      <c r="I24"/>
      <c r="J24"/>
      <c r="K24"/>
      <c r="L24"/>
      <c r="M24"/>
      <c r="N24"/>
      <c r="O24"/>
      <c r="P24"/>
      <c r="Q24"/>
      <c r="R24"/>
      <c r="S24"/>
      <c r="T24"/>
      <c r="U24"/>
    </row>
    <row r="25" spans="1:21" ht="16.5" customHeight="1" x14ac:dyDescent="0.3">
      <c r="I25"/>
    </row>
    <row r="26" spans="1:21" ht="16.5" customHeight="1" x14ac:dyDescent="0.3">
      <c r="I26"/>
    </row>
    <row r="27" spans="1:21" ht="16.5" customHeight="1" x14ac:dyDescent="0.3">
      <c r="I27"/>
    </row>
    <row r="28" spans="1:21" ht="16.5" customHeight="1" x14ac:dyDescent="0.3">
      <c r="I28"/>
    </row>
    <row r="29" spans="1:21" ht="16.5" customHeight="1" x14ac:dyDescent="0.3">
      <c r="I29"/>
    </row>
    <row r="30" spans="1:21" ht="16.5" customHeight="1" x14ac:dyDescent="0.3">
      <c r="I30"/>
    </row>
    <row r="31" spans="1:21" ht="16.5" customHeight="1" x14ac:dyDescent="0.3">
      <c r="I31"/>
    </row>
    <row r="32" spans="1:21" ht="16.5" customHeight="1" x14ac:dyDescent="0.3">
      <c r="I32"/>
    </row>
    <row r="33" spans="9:9" ht="16.5" customHeight="1" x14ac:dyDescent="0.3">
      <c r="I33"/>
    </row>
    <row r="34" spans="9:9" ht="16.5" customHeight="1" x14ac:dyDescent="0.3">
      <c r="I34"/>
    </row>
    <row r="35" spans="9:9" x14ac:dyDescent="0.3">
      <c r="I35"/>
    </row>
    <row r="36" spans="9:9" x14ac:dyDescent="0.3">
      <c r="I36"/>
    </row>
    <row r="37" spans="9:9" x14ac:dyDescent="0.3">
      <c r="I37"/>
    </row>
    <row r="38" spans="9:9" x14ac:dyDescent="0.3">
      <c r="I38"/>
    </row>
    <row r="39" spans="9:9" x14ac:dyDescent="0.3">
      <c r="I39"/>
    </row>
  </sheetData>
  <mergeCells count="5">
    <mergeCell ref="A10:A12"/>
    <mergeCell ref="C10:C12"/>
    <mergeCell ref="B10:B16"/>
    <mergeCell ref="A13:A16"/>
    <mergeCell ref="C13:C16"/>
  </mergeCells>
  <conditionalFormatting sqref="I35:I1048576 G19:G28 E15:E18 I1:I16">
    <cfRule type="containsText" dxfId="50" priority="1" operator="containsText" text="PE">
      <formula>NOT(ISERROR(SEARCH("PE",E1)))</formula>
    </cfRule>
    <cfRule type="containsText" dxfId="49" priority="2" operator="containsText" text="F">
      <formula>NOT(ISERROR(SEARCH("F",E1)))</formula>
    </cfRule>
    <cfRule type="containsText" dxfId="48" priority="3" operator="containsText" text="P">
      <formula>NOT(ISERROR(SEARCH("P",E1)))</formula>
    </cfRule>
  </conditionalFormatting>
  <dataValidations count="1">
    <dataValidation type="list" allowBlank="1" showInputMessage="1" showErrorMessage="1" sqref="I10:I16" xr:uid="{89603314-5830-489F-890E-FFA536C4BF43}">
      <formula1>"P,F,PE,N/A"</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D176F-2FDD-45B5-A5DD-64AC861322B8}">
  <dimension ref="A1:U73"/>
  <sheetViews>
    <sheetView zoomScale="85" zoomScaleNormal="85" workbookViewId="0">
      <selection activeCell="A58" sqref="A58:A64"/>
    </sheetView>
  </sheetViews>
  <sheetFormatPr defaultRowHeight="16.5" x14ac:dyDescent="0.3"/>
  <cols>
    <col min="1" max="1" width="4.875" customWidth="1"/>
    <col min="2" max="2" width="21.75" customWidth="1"/>
    <col min="3" max="3" width="27.375" customWidth="1"/>
    <col min="4" max="4" width="44.125" customWidth="1"/>
    <col min="5" max="5" width="59.375" bestFit="1" customWidth="1"/>
    <col min="6" max="6" width="25.375" customWidth="1"/>
    <col min="7" max="7" width="62.875" bestFit="1" customWidth="1"/>
    <col min="8" max="8" width="25.5" customWidth="1"/>
    <col min="9" max="9" width="25.625" style="41" customWidth="1"/>
    <col min="10" max="10" width="32.75" customWidth="1"/>
  </cols>
  <sheetData>
    <row r="1" spans="1:12" ht="18" thickTop="1" thickBot="1" x14ac:dyDescent="0.35">
      <c r="D1" s="58" t="s">
        <v>23</v>
      </c>
      <c r="E1" s="50" t="s">
        <v>373</v>
      </c>
    </row>
    <row r="2" spans="1:12" ht="151.5" thickTop="1" thickBot="1" x14ac:dyDescent="0.35">
      <c r="D2" s="59" t="s">
        <v>25</v>
      </c>
      <c r="E2" s="51" t="s">
        <v>374</v>
      </c>
    </row>
    <row r="3" spans="1:12" ht="17.25" thickTop="1" x14ac:dyDescent="0.3">
      <c r="D3" s="60" t="s">
        <v>7</v>
      </c>
      <c r="E3" s="53">
        <f>COUNT(A:A)</f>
        <v>13</v>
      </c>
    </row>
    <row r="4" spans="1:12" x14ac:dyDescent="0.3">
      <c r="D4" s="61" t="s">
        <v>8</v>
      </c>
      <c r="E4" s="55">
        <f>COUNTIF(I:I, "P")</f>
        <v>9</v>
      </c>
    </row>
    <row r="5" spans="1:12" x14ac:dyDescent="0.3">
      <c r="D5" s="62" t="s">
        <v>9</v>
      </c>
      <c r="E5" s="52">
        <f xml:space="preserve"> COUNTIF(I:I, "F")</f>
        <v>4</v>
      </c>
    </row>
    <row r="6" spans="1:12" x14ac:dyDescent="0.3">
      <c r="D6" s="63" t="s">
        <v>10</v>
      </c>
      <c r="E6" s="56">
        <f>COUNTIF(I:I, "PE")</f>
        <v>0</v>
      </c>
    </row>
    <row r="7" spans="1:12" ht="17.25" thickBot="1" x14ac:dyDescent="0.35">
      <c r="D7" s="64" t="s">
        <v>11</v>
      </c>
      <c r="E7" s="57">
        <f xml:space="preserve"> E3-(E4+E5+F7)</f>
        <v>0</v>
      </c>
    </row>
    <row r="8" spans="1:12" ht="17.25" thickTop="1" x14ac:dyDescent="0.3"/>
    <row r="9" spans="1:12" s="2" customFormat="1" ht="18" x14ac:dyDescent="0.35">
      <c r="A9" s="14" t="s">
        <v>27</v>
      </c>
      <c r="B9" s="14" t="s">
        <v>28</v>
      </c>
      <c r="C9" s="14" t="s">
        <v>29</v>
      </c>
      <c r="D9" s="14" t="s">
        <v>30</v>
      </c>
      <c r="E9" s="14" t="s">
        <v>31</v>
      </c>
      <c r="F9" s="14" t="s">
        <v>32</v>
      </c>
      <c r="G9" s="36" t="s">
        <v>33</v>
      </c>
      <c r="H9" s="36" t="s">
        <v>34</v>
      </c>
      <c r="I9" s="43" t="s">
        <v>35</v>
      </c>
      <c r="J9" s="48" t="s">
        <v>36</v>
      </c>
      <c r="L9"/>
    </row>
    <row r="10" spans="1:12" ht="16.5" customHeight="1" x14ac:dyDescent="0.3">
      <c r="A10" s="165">
        <v>1</v>
      </c>
      <c r="B10" s="162" t="s">
        <v>375</v>
      </c>
      <c r="C10" s="145" t="s">
        <v>376</v>
      </c>
      <c r="D10" s="13" t="s">
        <v>39</v>
      </c>
      <c r="E10" s="6" t="s">
        <v>233</v>
      </c>
      <c r="F10" s="6"/>
      <c r="G10" s="6" t="s">
        <v>377</v>
      </c>
      <c r="H10" s="6" t="s">
        <v>378</v>
      </c>
      <c r="I10" s="44"/>
      <c r="J10" s="3"/>
    </row>
    <row r="11" spans="1:12" ht="16.5" customHeight="1" x14ac:dyDescent="0.3">
      <c r="A11" s="165"/>
      <c r="B11" s="163"/>
      <c r="C11" s="167"/>
      <c r="D11" s="6" t="s">
        <v>162</v>
      </c>
      <c r="E11" s="6" t="s">
        <v>379</v>
      </c>
      <c r="F11" s="10" t="s">
        <v>380</v>
      </c>
      <c r="G11" s="10" t="s">
        <v>238</v>
      </c>
      <c r="H11" s="6"/>
      <c r="J11" s="6"/>
    </row>
    <row r="12" spans="1:12" ht="16.5" customHeight="1" x14ac:dyDescent="0.3">
      <c r="A12" s="165"/>
      <c r="B12" s="163"/>
      <c r="C12" s="145"/>
      <c r="D12" s="6"/>
      <c r="E12" s="6" t="s">
        <v>239</v>
      </c>
      <c r="F12" s="6"/>
      <c r="G12" s="6" t="s">
        <v>240</v>
      </c>
      <c r="H12" s="6"/>
      <c r="I12" s="41" t="s">
        <v>316</v>
      </c>
      <c r="J12" s="6" t="s">
        <v>381</v>
      </c>
    </row>
    <row r="13" spans="1:12" ht="16.5" customHeight="1" x14ac:dyDescent="0.3">
      <c r="A13" s="165"/>
      <c r="B13" s="163"/>
      <c r="C13" s="145"/>
      <c r="D13" s="6"/>
      <c r="E13" s="6" t="s">
        <v>382</v>
      </c>
      <c r="F13" s="6" t="s">
        <v>383</v>
      </c>
      <c r="G13" s="6" t="s">
        <v>243</v>
      </c>
      <c r="H13" s="6"/>
      <c r="I13" s="34"/>
      <c r="J13" s="6"/>
    </row>
    <row r="14" spans="1:12" ht="16.5" customHeight="1" x14ac:dyDescent="0.3">
      <c r="A14" s="165"/>
      <c r="B14" s="163"/>
      <c r="C14" s="145"/>
      <c r="D14" s="6"/>
      <c r="E14" s="6" t="s">
        <v>244</v>
      </c>
      <c r="F14" s="10"/>
      <c r="G14" s="6" t="s">
        <v>245</v>
      </c>
      <c r="H14" s="6"/>
      <c r="I14" s="34"/>
      <c r="J14" s="6"/>
    </row>
    <row r="15" spans="1:12" ht="16.5" customHeight="1" x14ac:dyDescent="0.3">
      <c r="A15" s="165"/>
      <c r="B15" s="163"/>
      <c r="C15" s="145"/>
      <c r="D15" s="6"/>
      <c r="E15" s="6" t="s">
        <v>246</v>
      </c>
      <c r="F15" s="6"/>
      <c r="G15" s="6" t="s">
        <v>384</v>
      </c>
      <c r="H15" s="6"/>
      <c r="I15" s="34"/>
      <c r="J15" s="6"/>
    </row>
    <row r="16" spans="1:12" ht="16.5" customHeight="1" x14ac:dyDescent="0.3">
      <c r="A16" s="166"/>
      <c r="B16" s="163"/>
      <c r="C16" s="157"/>
      <c r="D16" s="8"/>
      <c r="E16" s="8"/>
      <c r="F16" s="8"/>
      <c r="G16" s="11"/>
      <c r="H16" s="11"/>
      <c r="I16" s="35"/>
      <c r="J16" s="8"/>
    </row>
    <row r="17" spans="1:10" ht="16.5" customHeight="1" x14ac:dyDescent="0.3">
      <c r="A17" s="178">
        <v>2</v>
      </c>
      <c r="B17" s="163"/>
      <c r="C17" s="154" t="s">
        <v>385</v>
      </c>
      <c r="D17" s="13" t="s">
        <v>39</v>
      </c>
      <c r="E17" s="94" t="s">
        <v>233</v>
      </c>
      <c r="F17" s="94"/>
      <c r="G17" s="94" t="s">
        <v>377</v>
      </c>
      <c r="H17" s="94"/>
      <c r="I17" s="93"/>
      <c r="J17" s="90" t="s">
        <v>262</v>
      </c>
    </row>
    <row r="18" spans="1:10" ht="85.5" customHeight="1" x14ac:dyDescent="0.3">
      <c r="A18" s="179"/>
      <c r="B18" s="163"/>
      <c r="C18" s="181"/>
      <c r="D18" s="94" t="s">
        <v>162</v>
      </c>
      <c r="E18" s="94" t="s">
        <v>379</v>
      </c>
      <c r="F18" s="13" t="s">
        <v>386</v>
      </c>
      <c r="G18" s="13" t="s">
        <v>238</v>
      </c>
      <c r="H18" s="94"/>
      <c r="I18" s="110"/>
      <c r="J18" s="94"/>
    </row>
    <row r="19" spans="1:10" ht="16.5" customHeight="1" x14ac:dyDescent="0.3">
      <c r="A19" s="180"/>
      <c r="B19" s="163"/>
      <c r="C19" s="155"/>
      <c r="D19" s="97"/>
      <c r="E19" s="97" t="s">
        <v>239</v>
      </c>
      <c r="F19" s="97"/>
      <c r="G19" s="109" t="s">
        <v>260</v>
      </c>
      <c r="H19" s="97"/>
      <c r="I19" s="111" t="s">
        <v>49</v>
      </c>
      <c r="J19" s="94"/>
    </row>
    <row r="20" spans="1:10" ht="16.5" customHeight="1" x14ac:dyDescent="0.3">
      <c r="A20" s="178">
        <v>3</v>
      </c>
      <c r="B20" s="163"/>
      <c r="C20" s="153" t="s">
        <v>387</v>
      </c>
      <c r="D20" s="13" t="s">
        <v>39</v>
      </c>
      <c r="E20" s="94" t="s">
        <v>233</v>
      </c>
      <c r="F20" s="94"/>
      <c r="G20" s="94" t="s">
        <v>377</v>
      </c>
      <c r="H20" s="94"/>
      <c r="I20" s="112"/>
      <c r="J20" s="90" t="s">
        <v>262</v>
      </c>
    </row>
    <row r="21" spans="1:10" ht="26.25" customHeight="1" x14ac:dyDescent="0.3">
      <c r="A21" s="179"/>
      <c r="B21" s="163"/>
      <c r="C21" s="154"/>
      <c r="D21" s="94" t="s">
        <v>162</v>
      </c>
      <c r="E21" s="94" t="s">
        <v>388</v>
      </c>
      <c r="F21" s="13" t="s">
        <v>389</v>
      </c>
      <c r="G21" s="13" t="s">
        <v>390</v>
      </c>
      <c r="H21" s="94"/>
      <c r="I21" s="104"/>
      <c r="J21" s="94"/>
    </row>
    <row r="22" spans="1:10" ht="37.5" customHeight="1" x14ac:dyDescent="0.3">
      <c r="A22" s="180"/>
      <c r="B22" s="163"/>
      <c r="C22" s="155"/>
      <c r="D22" s="97"/>
      <c r="E22" s="97" t="s">
        <v>239</v>
      </c>
      <c r="F22" s="97"/>
      <c r="G22" s="109" t="s">
        <v>260</v>
      </c>
      <c r="H22" s="97"/>
      <c r="I22" s="89" t="s">
        <v>316</v>
      </c>
      <c r="J22" s="94" t="s">
        <v>391</v>
      </c>
    </row>
    <row r="23" spans="1:10" ht="16.5" customHeight="1" x14ac:dyDescent="0.3">
      <c r="A23" s="178">
        <v>4</v>
      </c>
      <c r="B23" s="163"/>
      <c r="C23" s="153" t="s">
        <v>392</v>
      </c>
      <c r="D23" s="13" t="s">
        <v>39</v>
      </c>
      <c r="E23" s="94" t="s">
        <v>233</v>
      </c>
      <c r="F23" s="94"/>
      <c r="G23" s="94" t="s">
        <v>377</v>
      </c>
      <c r="H23" s="94"/>
      <c r="I23" s="112"/>
      <c r="J23" s="90" t="s">
        <v>262</v>
      </c>
    </row>
    <row r="24" spans="1:10" ht="35.25" customHeight="1" x14ac:dyDescent="0.3">
      <c r="A24" s="179"/>
      <c r="B24" s="163"/>
      <c r="C24" s="154"/>
      <c r="D24" s="94" t="s">
        <v>162</v>
      </c>
      <c r="E24" s="94" t="s">
        <v>393</v>
      </c>
      <c r="F24" s="13" t="s">
        <v>394</v>
      </c>
      <c r="G24" s="13" t="s">
        <v>395</v>
      </c>
      <c r="H24" s="94"/>
      <c r="I24" s="104"/>
      <c r="J24" s="94"/>
    </row>
    <row r="25" spans="1:10" ht="33" x14ac:dyDescent="0.3">
      <c r="A25" s="180"/>
      <c r="B25" s="163"/>
      <c r="C25" s="155"/>
      <c r="D25" s="97"/>
      <c r="E25" s="97" t="s">
        <v>239</v>
      </c>
      <c r="F25" s="97"/>
      <c r="G25" s="113" t="s">
        <v>396</v>
      </c>
      <c r="H25" s="97"/>
      <c r="I25" s="89" t="s">
        <v>49</v>
      </c>
      <c r="J25" s="94"/>
    </row>
    <row r="26" spans="1:10" ht="16.5" customHeight="1" x14ac:dyDescent="0.3">
      <c r="A26" s="178">
        <v>5</v>
      </c>
      <c r="B26" s="163"/>
      <c r="C26" s="153" t="s">
        <v>397</v>
      </c>
      <c r="D26" s="13" t="s">
        <v>39</v>
      </c>
      <c r="E26" s="94" t="s">
        <v>233</v>
      </c>
      <c r="F26" s="94"/>
      <c r="G26" s="94" t="s">
        <v>377</v>
      </c>
      <c r="H26" s="94"/>
      <c r="I26" s="112"/>
      <c r="J26" s="90" t="s">
        <v>262</v>
      </c>
    </row>
    <row r="27" spans="1:10" ht="26.25" customHeight="1" x14ac:dyDescent="0.3">
      <c r="A27" s="179"/>
      <c r="B27" s="163"/>
      <c r="C27" s="154"/>
      <c r="D27" s="94" t="s">
        <v>162</v>
      </c>
      <c r="E27" s="94" t="s">
        <v>388</v>
      </c>
      <c r="F27" s="13" t="s">
        <v>389</v>
      </c>
      <c r="G27" s="13" t="s">
        <v>390</v>
      </c>
      <c r="H27" s="94"/>
      <c r="I27" s="104"/>
      <c r="J27" s="94"/>
    </row>
    <row r="28" spans="1:10" ht="26.25" customHeight="1" x14ac:dyDescent="0.3">
      <c r="A28" s="180"/>
      <c r="B28" s="163"/>
      <c r="C28" s="155"/>
      <c r="D28" s="97"/>
      <c r="E28" s="97" t="s">
        <v>398</v>
      </c>
      <c r="F28" s="97"/>
      <c r="G28" s="113" t="s">
        <v>399</v>
      </c>
      <c r="H28" s="97"/>
      <c r="I28" s="89" t="s">
        <v>49</v>
      </c>
      <c r="J28" s="94"/>
    </row>
    <row r="29" spans="1:10" ht="16.5" customHeight="1" x14ac:dyDescent="0.3">
      <c r="A29" s="179">
        <v>6</v>
      </c>
      <c r="B29" s="163"/>
      <c r="C29" s="153" t="s">
        <v>400</v>
      </c>
      <c r="D29" s="12" t="s">
        <v>39</v>
      </c>
      <c r="E29" s="90" t="s">
        <v>233</v>
      </c>
      <c r="F29" s="90"/>
      <c r="G29" s="90" t="s">
        <v>377</v>
      </c>
      <c r="H29" s="94"/>
      <c r="I29" s="112"/>
      <c r="J29" s="90" t="s">
        <v>262</v>
      </c>
    </row>
    <row r="30" spans="1:10" ht="26.25" customHeight="1" x14ac:dyDescent="0.3">
      <c r="A30" s="179"/>
      <c r="B30" s="163"/>
      <c r="C30" s="154"/>
      <c r="D30" s="94" t="s">
        <v>162</v>
      </c>
      <c r="E30" s="94" t="s">
        <v>388</v>
      </c>
      <c r="F30" s="13" t="s">
        <v>389</v>
      </c>
      <c r="G30" s="13" t="s">
        <v>390</v>
      </c>
      <c r="H30" s="94"/>
      <c r="I30" s="104"/>
      <c r="J30" s="94"/>
    </row>
    <row r="31" spans="1:10" ht="27.75" customHeight="1" x14ac:dyDescent="0.3">
      <c r="A31" s="179"/>
      <c r="B31" s="163"/>
      <c r="C31" s="155"/>
      <c r="D31" s="97"/>
      <c r="E31" s="97" t="s">
        <v>398</v>
      </c>
      <c r="F31" s="97"/>
      <c r="G31" s="113" t="s">
        <v>401</v>
      </c>
      <c r="H31" s="97"/>
      <c r="I31" s="89" t="s">
        <v>49</v>
      </c>
      <c r="J31" s="94"/>
    </row>
    <row r="32" spans="1:10" ht="16.5" customHeight="1" x14ac:dyDescent="0.3">
      <c r="A32" s="179">
        <v>7</v>
      </c>
      <c r="B32" s="163"/>
      <c r="C32" s="153" t="s">
        <v>402</v>
      </c>
      <c r="D32" s="13" t="s">
        <v>39</v>
      </c>
      <c r="E32" s="94" t="s">
        <v>233</v>
      </c>
      <c r="F32" s="94"/>
      <c r="G32" s="94" t="s">
        <v>377</v>
      </c>
      <c r="H32" s="94"/>
      <c r="I32" s="112"/>
      <c r="J32" s="90" t="s">
        <v>262</v>
      </c>
    </row>
    <row r="33" spans="1:10" ht="26.25" customHeight="1" x14ac:dyDescent="0.3">
      <c r="A33" s="179"/>
      <c r="B33" s="163"/>
      <c r="C33" s="154"/>
      <c r="D33" s="94" t="s">
        <v>162</v>
      </c>
      <c r="E33" s="94" t="s">
        <v>388</v>
      </c>
      <c r="F33" s="13" t="s">
        <v>389</v>
      </c>
      <c r="G33" s="13" t="s">
        <v>390</v>
      </c>
      <c r="H33" s="94"/>
      <c r="I33" s="104"/>
      <c r="J33" s="94"/>
    </row>
    <row r="34" spans="1:10" ht="45.75" customHeight="1" x14ac:dyDescent="0.3">
      <c r="A34" s="179"/>
      <c r="B34" s="164"/>
      <c r="C34" s="155"/>
      <c r="D34" s="94"/>
      <c r="E34" s="97" t="s">
        <v>398</v>
      </c>
      <c r="F34" s="94"/>
      <c r="G34" s="13" t="s">
        <v>403</v>
      </c>
      <c r="H34" s="97"/>
      <c r="I34" s="104" t="s">
        <v>49</v>
      </c>
      <c r="J34" s="94"/>
    </row>
    <row r="35" spans="1:10" ht="16.5" customHeight="1" x14ac:dyDescent="0.3">
      <c r="A35" s="142">
        <v>8</v>
      </c>
      <c r="B35" s="144" t="s">
        <v>404</v>
      </c>
      <c r="C35" s="144" t="s">
        <v>405</v>
      </c>
      <c r="D35" s="12" t="s">
        <v>39</v>
      </c>
      <c r="E35" s="6" t="s">
        <v>406</v>
      </c>
      <c r="F35" s="3" t="s">
        <v>383</v>
      </c>
      <c r="G35" s="3" t="s">
        <v>245</v>
      </c>
      <c r="H35" s="6"/>
      <c r="I35" s="33"/>
      <c r="J35" s="3"/>
    </row>
    <row r="36" spans="1:10" ht="16.5" customHeight="1" x14ac:dyDescent="0.3">
      <c r="A36" s="143"/>
      <c r="B36" s="145"/>
      <c r="C36" s="145"/>
      <c r="D36" s="13" t="s">
        <v>162</v>
      </c>
      <c r="E36" s="6" t="s">
        <v>269</v>
      </c>
      <c r="F36" s="10"/>
      <c r="G36" s="10" t="s">
        <v>407</v>
      </c>
      <c r="H36" s="6"/>
      <c r="I36" s="34"/>
      <c r="J36" s="6"/>
    </row>
    <row r="37" spans="1:10" ht="16.5" customHeight="1" x14ac:dyDescent="0.3">
      <c r="A37" s="143"/>
      <c r="B37" s="145"/>
      <c r="C37" s="145"/>
      <c r="D37" s="6"/>
      <c r="E37" s="6" t="s">
        <v>408</v>
      </c>
      <c r="F37" s="10" t="s">
        <v>409</v>
      </c>
      <c r="G37" s="10" t="s">
        <v>273</v>
      </c>
      <c r="H37" s="6"/>
      <c r="I37" s="34"/>
      <c r="J37" s="6"/>
    </row>
    <row r="38" spans="1:10" ht="16.5" customHeight="1" x14ac:dyDescent="0.3">
      <c r="A38" s="143"/>
      <c r="B38" s="145"/>
      <c r="C38" s="145"/>
      <c r="D38" s="6" t="s">
        <v>410</v>
      </c>
      <c r="E38" s="6" t="s">
        <v>275</v>
      </c>
      <c r="G38" s="10" t="s">
        <v>276</v>
      </c>
      <c r="H38" s="6"/>
      <c r="I38" s="34"/>
      <c r="J38" s="6"/>
    </row>
    <row r="39" spans="1:10" ht="16.5" customHeight="1" x14ac:dyDescent="0.3">
      <c r="A39" s="143"/>
      <c r="B39" s="145"/>
      <c r="C39" s="145"/>
      <c r="D39" s="6"/>
      <c r="E39" s="6" t="s">
        <v>411</v>
      </c>
      <c r="F39" s="6" t="s">
        <v>383</v>
      </c>
      <c r="G39" s="6" t="s">
        <v>243</v>
      </c>
      <c r="H39" s="6"/>
      <c r="I39" s="34"/>
      <c r="J39" s="6"/>
    </row>
    <row r="40" spans="1:10" ht="16.5" customHeight="1" x14ac:dyDescent="0.3">
      <c r="A40" s="143"/>
      <c r="B40" s="145"/>
      <c r="C40" s="145"/>
      <c r="D40" s="6"/>
      <c r="E40" s="6" t="s">
        <v>412</v>
      </c>
      <c r="F40" s="10"/>
      <c r="G40" s="6" t="s">
        <v>245</v>
      </c>
      <c r="H40" s="6"/>
      <c r="I40" s="34"/>
      <c r="J40" s="6"/>
    </row>
    <row r="41" spans="1:10" ht="16.5" customHeight="1" x14ac:dyDescent="0.3">
      <c r="A41" s="143"/>
      <c r="B41" s="145"/>
      <c r="C41" s="157"/>
      <c r="D41" s="6"/>
      <c r="E41" s="8" t="s">
        <v>413</v>
      </c>
      <c r="F41" s="6"/>
      <c r="G41" s="11" t="s">
        <v>414</v>
      </c>
      <c r="H41" s="11"/>
      <c r="I41" s="34" t="s">
        <v>316</v>
      </c>
      <c r="J41" s="6" t="s">
        <v>415</v>
      </c>
    </row>
    <row r="42" spans="1:10" ht="16.5" customHeight="1" x14ac:dyDescent="0.3">
      <c r="A42" s="150">
        <v>9</v>
      </c>
      <c r="B42" s="145"/>
      <c r="C42" s="153" t="s">
        <v>416</v>
      </c>
      <c r="D42" s="12" t="s">
        <v>39</v>
      </c>
      <c r="E42" s="94" t="s">
        <v>406</v>
      </c>
      <c r="F42" s="90" t="s">
        <v>383</v>
      </c>
      <c r="G42" s="90" t="s">
        <v>245</v>
      </c>
      <c r="H42" s="94"/>
      <c r="I42" s="102"/>
      <c r="J42" s="90" t="s">
        <v>262</v>
      </c>
    </row>
    <row r="43" spans="1:10" ht="16.5" customHeight="1" x14ac:dyDescent="0.3">
      <c r="A43" s="151"/>
      <c r="B43" s="145"/>
      <c r="C43" s="154"/>
      <c r="D43" s="13" t="s">
        <v>162</v>
      </c>
      <c r="E43" s="94" t="s">
        <v>269</v>
      </c>
      <c r="F43" s="13"/>
      <c r="G43" s="13" t="s">
        <v>407</v>
      </c>
      <c r="H43" s="94"/>
      <c r="I43" s="93"/>
      <c r="J43" s="94"/>
    </row>
    <row r="44" spans="1:10" ht="16.5" customHeight="1" x14ac:dyDescent="0.3">
      <c r="A44" s="151"/>
      <c r="B44" s="145"/>
      <c r="C44" s="154"/>
      <c r="D44" s="94"/>
      <c r="E44" s="94" t="s">
        <v>417</v>
      </c>
      <c r="F44" s="13" t="s">
        <v>389</v>
      </c>
      <c r="G44" s="13" t="s">
        <v>390</v>
      </c>
      <c r="H44" s="94"/>
      <c r="I44" s="93"/>
      <c r="J44" s="94"/>
    </row>
    <row r="45" spans="1:10" ht="16.5" customHeight="1" x14ac:dyDescent="0.3">
      <c r="A45" s="151"/>
      <c r="B45" s="145"/>
      <c r="C45" s="155"/>
      <c r="D45" s="94" t="s">
        <v>410</v>
      </c>
      <c r="E45" s="97" t="s">
        <v>275</v>
      </c>
      <c r="F45" s="95"/>
      <c r="G45" s="121" t="s">
        <v>418</v>
      </c>
      <c r="H45" s="97"/>
      <c r="I45" s="93" t="s">
        <v>49</v>
      </c>
      <c r="J45" s="94"/>
    </row>
    <row r="46" spans="1:10" ht="16.5" customHeight="1" x14ac:dyDescent="0.3">
      <c r="A46" s="150">
        <v>10</v>
      </c>
      <c r="B46" s="145"/>
      <c r="C46" s="153" t="s">
        <v>419</v>
      </c>
      <c r="D46" s="12" t="s">
        <v>39</v>
      </c>
      <c r="E46" s="94" t="s">
        <v>406</v>
      </c>
      <c r="F46" s="90" t="s">
        <v>383</v>
      </c>
      <c r="G46" s="90" t="s">
        <v>245</v>
      </c>
      <c r="H46" s="94"/>
      <c r="I46" s="102"/>
      <c r="J46" s="90" t="s">
        <v>262</v>
      </c>
    </row>
    <row r="47" spans="1:10" ht="16.5" customHeight="1" x14ac:dyDescent="0.3">
      <c r="A47" s="151"/>
      <c r="B47" s="145"/>
      <c r="C47" s="154"/>
      <c r="D47" s="13" t="s">
        <v>162</v>
      </c>
      <c r="E47" s="94" t="s">
        <v>269</v>
      </c>
      <c r="F47" s="13"/>
      <c r="G47" s="13" t="s">
        <v>407</v>
      </c>
      <c r="H47" s="94"/>
      <c r="I47" s="93"/>
      <c r="J47" s="94"/>
    </row>
    <row r="48" spans="1:10" ht="16.5" customHeight="1" x14ac:dyDescent="0.3">
      <c r="A48" s="151"/>
      <c r="B48" s="145"/>
      <c r="C48" s="154"/>
      <c r="D48" s="94"/>
      <c r="E48" s="94" t="s">
        <v>417</v>
      </c>
      <c r="F48" s="13" t="s">
        <v>389</v>
      </c>
      <c r="G48" s="13" t="s">
        <v>390</v>
      </c>
      <c r="H48" s="94"/>
      <c r="I48" s="93"/>
      <c r="J48" s="94"/>
    </row>
    <row r="49" spans="1:21" ht="16.5" customHeight="1" x14ac:dyDescent="0.3">
      <c r="A49" s="151"/>
      <c r="B49" s="145"/>
      <c r="C49" s="155"/>
      <c r="D49" s="94" t="s">
        <v>410</v>
      </c>
      <c r="E49" s="97" t="s">
        <v>275</v>
      </c>
      <c r="F49" s="95"/>
      <c r="G49" s="13" t="s">
        <v>401</v>
      </c>
      <c r="H49" s="97"/>
      <c r="I49" s="93" t="s">
        <v>49</v>
      </c>
      <c r="J49" s="94"/>
    </row>
    <row r="50" spans="1:21" ht="16.5" customHeight="1" x14ac:dyDescent="0.3">
      <c r="A50" s="150">
        <v>11</v>
      </c>
      <c r="B50" s="145"/>
      <c r="C50" s="154" t="s">
        <v>420</v>
      </c>
      <c r="D50" s="12" t="s">
        <v>39</v>
      </c>
      <c r="E50" s="94" t="s">
        <v>406</v>
      </c>
      <c r="F50" s="90" t="s">
        <v>383</v>
      </c>
      <c r="G50" s="90" t="s">
        <v>245</v>
      </c>
      <c r="H50" s="94"/>
      <c r="I50" s="102"/>
      <c r="J50" s="90" t="s">
        <v>262</v>
      </c>
    </row>
    <row r="51" spans="1:21" ht="16.5" customHeight="1" x14ac:dyDescent="0.3">
      <c r="A51" s="151"/>
      <c r="B51" s="145"/>
      <c r="C51" s="154"/>
      <c r="D51" s="13" t="s">
        <v>162</v>
      </c>
      <c r="E51" s="94" t="s">
        <v>269</v>
      </c>
      <c r="F51" s="13"/>
      <c r="G51" s="13" t="s">
        <v>407</v>
      </c>
      <c r="H51" s="94"/>
      <c r="I51" s="93"/>
      <c r="J51" s="94"/>
    </row>
    <row r="52" spans="1:21" ht="16.5" customHeight="1" x14ac:dyDescent="0.3">
      <c r="A52" s="151"/>
      <c r="B52" s="145"/>
      <c r="C52" s="154"/>
      <c r="D52" s="94"/>
      <c r="E52" s="94" t="s">
        <v>417</v>
      </c>
      <c r="F52" s="13" t="s">
        <v>389</v>
      </c>
      <c r="G52" s="13" t="s">
        <v>390</v>
      </c>
      <c r="H52" s="94"/>
      <c r="I52" s="93"/>
      <c r="J52" s="94"/>
    </row>
    <row r="53" spans="1:21" ht="16.5" customHeight="1" x14ac:dyDescent="0.3">
      <c r="A53" s="151"/>
      <c r="B53" s="145"/>
      <c r="C53" s="154"/>
      <c r="D53" s="94" t="s">
        <v>410</v>
      </c>
      <c r="E53" s="97" t="s">
        <v>275</v>
      </c>
      <c r="F53" s="95"/>
      <c r="G53" s="13" t="s">
        <v>403</v>
      </c>
      <c r="H53" s="97"/>
      <c r="I53" s="93" t="s">
        <v>49</v>
      </c>
      <c r="J53" s="94"/>
    </row>
    <row r="54" spans="1:21" ht="16.5" customHeight="1" x14ac:dyDescent="0.3">
      <c r="A54" s="150">
        <v>12</v>
      </c>
      <c r="B54" s="145"/>
      <c r="C54" s="153" t="s">
        <v>421</v>
      </c>
      <c r="D54" s="12" t="s">
        <v>39</v>
      </c>
      <c r="E54" s="94" t="s">
        <v>406</v>
      </c>
      <c r="F54" s="90" t="s">
        <v>383</v>
      </c>
      <c r="G54" s="90" t="s">
        <v>245</v>
      </c>
      <c r="H54" s="94"/>
      <c r="I54" s="102"/>
      <c r="J54" s="90" t="s">
        <v>262</v>
      </c>
    </row>
    <row r="55" spans="1:21" ht="16.5" customHeight="1" x14ac:dyDescent="0.3">
      <c r="A55" s="151"/>
      <c r="B55" s="145"/>
      <c r="C55" s="154"/>
      <c r="D55" s="13" t="s">
        <v>162</v>
      </c>
      <c r="E55" s="94" t="s">
        <v>269</v>
      </c>
      <c r="F55" s="13"/>
      <c r="G55" s="13" t="s">
        <v>407</v>
      </c>
      <c r="H55" s="94"/>
      <c r="I55" s="93"/>
      <c r="J55" s="94"/>
    </row>
    <row r="56" spans="1:21" ht="16.5" customHeight="1" x14ac:dyDescent="0.3">
      <c r="A56" s="151"/>
      <c r="B56" s="145"/>
      <c r="C56" s="154"/>
      <c r="D56" s="94"/>
      <c r="E56" s="94" t="s">
        <v>422</v>
      </c>
      <c r="F56" s="13" t="s">
        <v>423</v>
      </c>
      <c r="G56" s="13" t="s">
        <v>238</v>
      </c>
      <c r="H56" s="94"/>
      <c r="I56" s="93"/>
      <c r="J56" s="94"/>
    </row>
    <row r="57" spans="1:21" ht="16.5" customHeight="1" x14ac:dyDescent="0.3">
      <c r="A57" s="151"/>
      <c r="B57" s="157"/>
      <c r="C57" s="155"/>
      <c r="D57" s="94" t="s">
        <v>410</v>
      </c>
      <c r="E57" s="97" t="s">
        <v>275</v>
      </c>
      <c r="F57" s="95"/>
      <c r="G57" s="113" t="s">
        <v>424</v>
      </c>
      <c r="H57" s="97"/>
      <c r="I57" s="93" t="s">
        <v>49</v>
      </c>
      <c r="J57" s="94"/>
    </row>
    <row r="58" spans="1:21" s="4" customFormat="1" ht="16.5" customHeight="1" x14ac:dyDescent="0.3">
      <c r="A58" s="142">
        <v>13</v>
      </c>
      <c r="B58" s="144" t="s">
        <v>425</v>
      </c>
      <c r="C58" s="144" t="s">
        <v>426</v>
      </c>
      <c r="D58" s="12" t="s">
        <v>39</v>
      </c>
      <c r="E58" s="3" t="s">
        <v>267</v>
      </c>
      <c r="F58" s="3" t="s">
        <v>383</v>
      </c>
      <c r="G58" s="3" t="s">
        <v>245</v>
      </c>
      <c r="H58" s="3"/>
      <c r="I58" s="33"/>
      <c r="J58" s="3"/>
      <c r="K58"/>
      <c r="L58"/>
      <c r="M58"/>
      <c r="N58"/>
      <c r="O58"/>
      <c r="P58"/>
      <c r="Q58"/>
      <c r="R58"/>
      <c r="S58"/>
      <c r="T58"/>
      <c r="U58"/>
    </row>
    <row r="59" spans="1:21" ht="16.5" customHeight="1" x14ac:dyDescent="0.3">
      <c r="A59" s="143"/>
      <c r="B59" s="145"/>
      <c r="C59" s="145"/>
      <c r="D59" s="13" t="s">
        <v>162</v>
      </c>
      <c r="E59" s="6" t="s">
        <v>281</v>
      </c>
      <c r="F59" s="10"/>
      <c r="G59" s="10" t="s">
        <v>78</v>
      </c>
      <c r="H59" s="6"/>
      <c r="I59" s="34"/>
      <c r="J59" s="6"/>
    </row>
    <row r="60" spans="1:21" ht="16.5" customHeight="1" x14ac:dyDescent="0.3">
      <c r="A60" s="143"/>
      <c r="B60" s="145"/>
      <c r="C60" s="145"/>
      <c r="D60" s="6"/>
      <c r="E60" s="6" t="s">
        <v>282</v>
      </c>
      <c r="F60" s="10"/>
      <c r="G60" s="10" t="s">
        <v>283</v>
      </c>
      <c r="H60" s="6"/>
      <c r="I60" s="34"/>
      <c r="J60" s="6"/>
    </row>
    <row r="61" spans="1:21" ht="16.5" customHeight="1" x14ac:dyDescent="0.3">
      <c r="A61" s="143"/>
      <c r="B61" s="145"/>
      <c r="C61" s="145"/>
      <c r="D61" s="6" t="s">
        <v>410</v>
      </c>
      <c r="E61" s="6" t="s">
        <v>284</v>
      </c>
      <c r="F61" s="6"/>
      <c r="G61" s="10" t="s">
        <v>285</v>
      </c>
      <c r="H61" s="6"/>
      <c r="I61" s="34" t="s">
        <v>316</v>
      </c>
      <c r="J61" s="6" t="s">
        <v>427</v>
      </c>
    </row>
    <row r="62" spans="1:21" ht="16.5" customHeight="1" x14ac:dyDescent="0.3">
      <c r="A62" s="143"/>
      <c r="B62" s="145"/>
      <c r="C62" s="145"/>
      <c r="D62" s="6"/>
      <c r="E62" s="6" t="s">
        <v>382</v>
      </c>
      <c r="F62" s="6" t="s">
        <v>383</v>
      </c>
      <c r="G62" s="6" t="s">
        <v>243</v>
      </c>
      <c r="H62" s="6"/>
      <c r="I62" s="34"/>
      <c r="J62" s="6"/>
    </row>
    <row r="63" spans="1:21" ht="16.5" customHeight="1" x14ac:dyDescent="0.3">
      <c r="A63" s="143"/>
      <c r="B63" s="145"/>
      <c r="C63" s="145"/>
      <c r="D63" s="6"/>
      <c r="E63" s="6" t="s">
        <v>244</v>
      </c>
      <c r="F63" s="10"/>
      <c r="G63" s="6" t="s">
        <v>287</v>
      </c>
      <c r="H63" s="6"/>
      <c r="I63" s="34"/>
      <c r="J63" s="6"/>
    </row>
    <row r="64" spans="1:21" ht="16.5" customHeight="1" x14ac:dyDescent="0.3">
      <c r="A64" s="156"/>
      <c r="B64" s="157"/>
      <c r="C64" s="157"/>
      <c r="D64" s="8"/>
      <c r="E64" s="8"/>
      <c r="F64" s="8"/>
      <c r="G64" s="8"/>
      <c r="H64" s="11"/>
      <c r="I64" s="35"/>
      <c r="J64" s="8"/>
    </row>
    <row r="65" spans="9:9" ht="16.5" customHeight="1" x14ac:dyDescent="0.3">
      <c r="I65"/>
    </row>
    <row r="66" spans="9:9" ht="16.5" customHeight="1" x14ac:dyDescent="0.3">
      <c r="I66"/>
    </row>
    <row r="67" spans="9:9" ht="16.5" customHeight="1" x14ac:dyDescent="0.3">
      <c r="I67"/>
    </row>
    <row r="68" spans="9:9" ht="16.5" customHeight="1" x14ac:dyDescent="0.3">
      <c r="I68"/>
    </row>
    <row r="69" spans="9:9" x14ac:dyDescent="0.3">
      <c r="I69"/>
    </row>
    <row r="70" spans="9:9" x14ac:dyDescent="0.3">
      <c r="I70"/>
    </row>
    <row r="71" spans="9:9" x14ac:dyDescent="0.3">
      <c r="I71"/>
    </row>
    <row r="72" spans="9:9" x14ac:dyDescent="0.3">
      <c r="I72"/>
    </row>
    <row r="73" spans="9:9" x14ac:dyDescent="0.3">
      <c r="I73"/>
    </row>
  </sheetData>
  <mergeCells count="29">
    <mergeCell ref="A20:A22"/>
    <mergeCell ref="C20:C22"/>
    <mergeCell ref="A23:A25"/>
    <mergeCell ref="C23:C25"/>
    <mergeCell ref="A32:A34"/>
    <mergeCell ref="C32:C34"/>
    <mergeCell ref="B10:B34"/>
    <mergeCell ref="A26:A28"/>
    <mergeCell ref="C26:C28"/>
    <mergeCell ref="A29:A31"/>
    <mergeCell ref="C29:C31"/>
    <mergeCell ref="A10:A16"/>
    <mergeCell ref="C10:C16"/>
    <mergeCell ref="A17:A19"/>
    <mergeCell ref="C17:C19"/>
    <mergeCell ref="A58:A64"/>
    <mergeCell ref="B58:B64"/>
    <mergeCell ref="C58:C64"/>
    <mergeCell ref="A46:A49"/>
    <mergeCell ref="C46:C49"/>
    <mergeCell ref="A54:A57"/>
    <mergeCell ref="C54:C57"/>
    <mergeCell ref="B35:B57"/>
    <mergeCell ref="A42:A45"/>
    <mergeCell ref="C42:C45"/>
    <mergeCell ref="A50:A53"/>
    <mergeCell ref="C50:C53"/>
    <mergeCell ref="A35:A41"/>
    <mergeCell ref="C35:C41"/>
  </mergeCells>
  <conditionalFormatting sqref="I69:I1048576 G40 E36 G58 E15:E16 I1:I16 I35:I41 I58:I64">
    <cfRule type="containsText" dxfId="47" priority="37" operator="containsText" text="PE">
      <formula>NOT(ISERROR(SEARCH("PE",E1)))</formula>
    </cfRule>
    <cfRule type="containsText" dxfId="46" priority="38" operator="containsText" text="F">
      <formula>NOT(ISERROR(SEARCH("F",E1)))</formula>
    </cfRule>
    <cfRule type="containsText" dxfId="45" priority="39" operator="containsText" text="P">
      <formula>NOT(ISERROR(SEARCH("P",E1)))</formula>
    </cfRule>
  </conditionalFormatting>
  <conditionalFormatting sqref="I17:I19">
    <cfRule type="containsText" dxfId="44" priority="34" operator="containsText" text="PE">
      <formula>NOT(ISERROR(SEARCH("PE",I17)))</formula>
    </cfRule>
    <cfRule type="containsText" dxfId="43" priority="35" operator="containsText" text="F">
      <formula>NOT(ISERROR(SEARCH("F",I17)))</formula>
    </cfRule>
    <cfRule type="containsText" dxfId="42" priority="36" operator="containsText" text="P">
      <formula>NOT(ISERROR(SEARCH("P",I17)))</formula>
    </cfRule>
  </conditionalFormatting>
  <conditionalFormatting sqref="I20:I22">
    <cfRule type="containsText" dxfId="41" priority="31" operator="containsText" text="PE">
      <formula>NOT(ISERROR(SEARCH("PE",I20)))</formula>
    </cfRule>
    <cfRule type="containsText" dxfId="40" priority="32" operator="containsText" text="F">
      <formula>NOT(ISERROR(SEARCH("F",I20)))</formula>
    </cfRule>
    <cfRule type="containsText" dxfId="39" priority="33" operator="containsText" text="P">
      <formula>NOT(ISERROR(SEARCH("P",I20)))</formula>
    </cfRule>
  </conditionalFormatting>
  <conditionalFormatting sqref="I23:I25">
    <cfRule type="containsText" dxfId="38" priority="28" operator="containsText" text="PE">
      <formula>NOT(ISERROR(SEARCH("PE",I23)))</formula>
    </cfRule>
    <cfRule type="containsText" dxfId="37" priority="29" operator="containsText" text="F">
      <formula>NOT(ISERROR(SEARCH("F",I23)))</formula>
    </cfRule>
    <cfRule type="containsText" dxfId="36" priority="30" operator="containsText" text="P">
      <formula>NOT(ISERROR(SEARCH("P",I23)))</formula>
    </cfRule>
  </conditionalFormatting>
  <conditionalFormatting sqref="I26:I28">
    <cfRule type="containsText" dxfId="35" priority="25" operator="containsText" text="PE">
      <formula>NOT(ISERROR(SEARCH("PE",I26)))</formula>
    </cfRule>
    <cfRule type="containsText" dxfId="34" priority="26" operator="containsText" text="F">
      <formula>NOT(ISERROR(SEARCH("F",I26)))</formula>
    </cfRule>
    <cfRule type="containsText" dxfId="33" priority="27" operator="containsText" text="P">
      <formula>NOT(ISERROR(SEARCH("P",I26)))</formula>
    </cfRule>
  </conditionalFormatting>
  <conditionalFormatting sqref="I29:I31">
    <cfRule type="containsText" dxfId="32" priority="22" operator="containsText" text="PE">
      <formula>NOT(ISERROR(SEARCH("PE",I29)))</formula>
    </cfRule>
    <cfRule type="containsText" dxfId="31" priority="23" operator="containsText" text="F">
      <formula>NOT(ISERROR(SEARCH("F",I29)))</formula>
    </cfRule>
    <cfRule type="containsText" dxfId="30" priority="24" operator="containsText" text="P">
      <formula>NOT(ISERROR(SEARCH("P",I29)))</formula>
    </cfRule>
  </conditionalFormatting>
  <conditionalFormatting sqref="E43 I42:I45">
    <cfRule type="containsText" dxfId="29" priority="13" operator="containsText" text="PE">
      <formula>NOT(ISERROR(SEARCH("PE",E42)))</formula>
    </cfRule>
    <cfRule type="containsText" dxfId="28" priority="14" operator="containsText" text="F">
      <formula>NOT(ISERROR(SEARCH("F",E42)))</formula>
    </cfRule>
    <cfRule type="containsText" dxfId="27" priority="15" operator="containsText" text="P">
      <formula>NOT(ISERROR(SEARCH("P",E42)))</formula>
    </cfRule>
  </conditionalFormatting>
  <conditionalFormatting sqref="E47 I46:I49">
    <cfRule type="containsText" dxfId="26" priority="10" operator="containsText" text="PE">
      <formula>NOT(ISERROR(SEARCH("PE",E46)))</formula>
    </cfRule>
    <cfRule type="containsText" dxfId="25" priority="11" operator="containsText" text="F">
      <formula>NOT(ISERROR(SEARCH("F",E46)))</formula>
    </cfRule>
    <cfRule type="containsText" dxfId="24" priority="12" operator="containsText" text="P">
      <formula>NOT(ISERROR(SEARCH("P",E46)))</formula>
    </cfRule>
  </conditionalFormatting>
  <conditionalFormatting sqref="E55 I54:I57">
    <cfRule type="containsText" dxfId="23" priority="7" operator="containsText" text="PE">
      <formula>NOT(ISERROR(SEARCH("PE",E54)))</formula>
    </cfRule>
    <cfRule type="containsText" dxfId="22" priority="8" operator="containsText" text="F">
      <formula>NOT(ISERROR(SEARCH("F",E54)))</formula>
    </cfRule>
    <cfRule type="containsText" dxfId="21" priority="9" operator="containsText" text="P">
      <formula>NOT(ISERROR(SEARCH("P",E54)))</formula>
    </cfRule>
  </conditionalFormatting>
  <conditionalFormatting sqref="I32:I34">
    <cfRule type="containsText" dxfId="20" priority="4" operator="containsText" text="PE">
      <formula>NOT(ISERROR(SEARCH("PE",I32)))</formula>
    </cfRule>
    <cfRule type="containsText" dxfId="19" priority="5" operator="containsText" text="F">
      <formula>NOT(ISERROR(SEARCH("F",I32)))</formula>
    </cfRule>
    <cfRule type="containsText" dxfId="18" priority="6" operator="containsText" text="P">
      <formula>NOT(ISERROR(SEARCH("P",I32)))</formula>
    </cfRule>
  </conditionalFormatting>
  <conditionalFormatting sqref="E51 I50:I53">
    <cfRule type="containsText" dxfId="17" priority="1" operator="containsText" text="PE">
      <formula>NOT(ISERROR(SEARCH("PE",E50)))</formula>
    </cfRule>
    <cfRule type="containsText" dxfId="16" priority="2" operator="containsText" text="F">
      <formula>NOT(ISERROR(SEARCH("F",E50)))</formula>
    </cfRule>
    <cfRule type="containsText" dxfId="15" priority="3" operator="containsText" text="P">
      <formula>NOT(ISERROR(SEARCH("P",E50)))</formula>
    </cfRule>
  </conditionalFormatting>
  <dataValidations count="1">
    <dataValidation type="list" allowBlank="1" showInputMessage="1" showErrorMessage="1" sqref="I10:I64" xr:uid="{590365CA-8574-4579-8006-62CDD745374A}">
      <formula1>"P,F,PE,N/A"</formula1>
    </dataValidation>
  </dataValidation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83D5B-E48A-4CDC-99A5-7FBB24DD3794}">
  <dimension ref="A1:U39"/>
  <sheetViews>
    <sheetView topLeftCell="A4" zoomScaleNormal="100" workbookViewId="0">
      <selection activeCell="C10" sqref="C10:C22"/>
    </sheetView>
  </sheetViews>
  <sheetFormatPr defaultRowHeight="16.5" x14ac:dyDescent="0.3"/>
  <cols>
    <col min="1" max="1" width="4.875" customWidth="1"/>
    <col min="2" max="2" width="21.75" customWidth="1"/>
    <col min="3" max="3" width="27.375" customWidth="1"/>
    <col min="4" max="4" width="44.125" customWidth="1"/>
    <col min="5" max="5" width="59.375" bestFit="1" customWidth="1"/>
    <col min="6" max="6" width="25.375" customWidth="1"/>
    <col min="7" max="7" width="70.375" customWidth="1"/>
    <col min="8" max="8" width="21.625" bestFit="1" customWidth="1"/>
    <col min="9" max="9" width="25.625" style="41" customWidth="1"/>
    <col min="10" max="10" width="21.625" customWidth="1"/>
  </cols>
  <sheetData>
    <row r="1" spans="1:12" ht="18" thickTop="1" thickBot="1" x14ac:dyDescent="0.35">
      <c r="D1" s="58" t="s">
        <v>23</v>
      </c>
      <c r="E1" s="50" t="s">
        <v>428</v>
      </c>
    </row>
    <row r="2" spans="1:12" ht="61.5" thickTop="1" thickBot="1" x14ac:dyDescent="0.35">
      <c r="D2" s="59" t="s">
        <v>25</v>
      </c>
      <c r="E2" s="51" t="s">
        <v>429</v>
      </c>
    </row>
    <row r="3" spans="1:12" ht="17.25" thickTop="1" x14ac:dyDescent="0.3">
      <c r="D3" s="60" t="s">
        <v>7</v>
      </c>
      <c r="E3" s="53">
        <f>COUNT(A:A)</f>
        <v>1</v>
      </c>
    </row>
    <row r="4" spans="1:12" x14ac:dyDescent="0.3">
      <c r="D4" s="61" t="s">
        <v>8</v>
      </c>
      <c r="E4" s="55">
        <f>COUNTIF(I:I, "P")</f>
        <v>1</v>
      </c>
    </row>
    <row r="5" spans="1:12" x14ac:dyDescent="0.3">
      <c r="D5" s="62" t="s">
        <v>9</v>
      </c>
      <c r="E5" s="52">
        <f xml:space="preserve"> COUNTIF(I:I, "F")</f>
        <v>0</v>
      </c>
    </row>
    <row r="6" spans="1:12" x14ac:dyDescent="0.3">
      <c r="D6" s="63" t="s">
        <v>10</v>
      </c>
      <c r="E6" s="56">
        <f>COUNTIF(I:I, "PE")</f>
        <v>0</v>
      </c>
    </row>
    <row r="7" spans="1:12" ht="17.25" thickBot="1" x14ac:dyDescent="0.35">
      <c r="D7" s="64" t="s">
        <v>11</v>
      </c>
      <c r="E7" s="57">
        <f xml:space="preserve"> E3-(E4+E5+F7)</f>
        <v>0</v>
      </c>
    </row>
    <row r="8" spans="1:12" ht="17.25" thickTop="1" x14ac:dyDescent="0.3"/>
    <row r="9" spans="1:12" s="2" customFormat="1" ht="18" x14ac:dyDescent="0.35">
      <c r="A9" s="14" t="s">
        <v>27</v>
      </c>
      <c r="B9" s="14" t="s">
        <v>28</v>
      </c>
      <c r="C9" s="14" t="s">
        <v>29</v>
      </c>
      <c r="D9" s="14" t="s">
        <v>30</v>
      </c>
      <c r="E9" s="14" t="s">
        <v>31</v>
      </c>
      <c r="F9" s="14" t="s">
        <v>32</v>
      </c>
      <c r="G9" s="36" t="s">
        <v>33</v>
      </c>
      <c r="H9" s="36" t="s">
        <v>34</v>
      </c>
      <c r="I9" s="43" t="s">
        <v>35</v>
      </c>
      <c r="J9" s="48" t="s">
        <v>36</v>
      </c>
      <c r="L9"/>
    </row>
    <row r="10" spans="1:12" ht="16.5" customHeight="1" x14ac:dyDescent="0.3">
      <c r="A10" s="142">
        <v>1</v>
      </c>
      <c r="B10" s="162" t="s">
        <v>430</v>
      </c>
      <c r="C10" s="144" t="s">
        <v>431</v>
      </c>
      <c r="D10" s="3" t="s">
        <v>39</v>
      </c>
      <c r="E10" t="s">
        <v>432</v>
      </c>
      <c r="G10" s="3" t="s">
        <v>296</v>
      </c>
      <c r="H10" s="3"/>
      <c r="I10" s="33"/>
      <c r="J10" s="3"/>
    </row>
    <row r="11" spans="1:12" ht="16.5" customHeight="1" x14ac:dyDescent="0.3">
      <c r="A11" s="143"/>
      <c r="B11" s="163"/>
      <c r="C11" s="145"/>
      <c r="D11" s="6"/>
      <c r="E11" t="s">
        <v>433</v>
      </c>
      <c r="G11" s="6" t="s">
        <v>298</v>
      </c>
      <c r="H11" s="6"/>
      <c r="I11" s="34"/>
      <c r="J11" s="6"/>
    </row>
    <row r="12" spans="1:12" ht="16.5" customHeight="1" x14ac:dyDescent="0.3">
      <c r="A12" s="143"/>
      <c r="B12" s="163"/>
      <c r="C12" s="145"/>
      <c r="D12" s="6"/>
      <c r="E12" t="s">
        <v>299</v>
      </c>
      <c r="F12" t="s">
        <v>434</v>
      </c>
      <c r="G12" s="6" t="s">
        <v>301</v>
      </c>
      <c r="H12" s="6"/>
      <c r="I12" s="34"/>
      <c r="J12" s="6"/>
    </row>
    <row r="13" spans="1:12" ht="16.5" customHeight="1" x14ac:dyDescent="0.3">
      <c r="A13" s="143"/>
      <c r="B13" s="163"/>
      <c r="C13" s="145"/>
      <c r="D13" s="6"/>
      <c r="E13" t="s">
        <v>284</v>
      </c>
      <c r="G13" s="6" t="s">
        <v>435</v>
      </c>
      <c r="H13" s="6"/>
      <c r="I13" s="34"/>
      <c r="J13" s="6"/>
    </row>
    <row r="14" spans="1:12" ht="16.5" customHeight="1" x14ac:dyDescent="0.3">
      <c r="A14" s="143"/>
      <c r="B14" s="163"/>
      <c r="C14" s="145"/>
      <c r="D14" s="6"/>
      <c r="E14" t="s">
        <v>436</v>
      </c>
      <c r="F14" s="38" t="s">
        <v>437</v>
      </c>
      <c r="G14" s="6" t="s">
        <v>438</v>
      </c>
      <c r="H14" s="6"/>
      <c r="I14" s="34"/>
      <c r="J14" s="6"/>
    </row>
    <row r="15" spans="1:12" ht="16.5" customHeight="1" x14ac:dyDescent="0.3">
      <c r="A15" s="143"/>
      <c r="B15" s="163"/>
      <c r="C15" s="145"/>
      <c r="D15" s="6"/>
      <c r="E15" t="s">
        <v>306</v>
      </c>
      <c r="G15" s="6" t="s">
        <v>439</v>
      </c>
      <c r="H15" s="6"/>
      <c r="I15" s="34"/>
      <c r="J15" s="6"/>
    </row>
    <row r="16" spans="1:12" ht="16.5" customHeight="1" x14ac:dyDescent="0.3">
      <c r="A16" s="143"/>
      <c r="B16" s="163"/>
      <c r="C16" s="145"/>
      <c r="D16" s="6"/>
      <c r="E16" t="s">
        <v>440</v>
      </c>
      <c r="G16" s="6" t="s">
        <v>298</v>
      </c>
      <c r="H16" s="6"/>
      <c r="I16" s="34"/>
      <c r="J16" s="6"/>
    </row>
    <row r="17" spans="1:21" ht="16.5" customHeight="1" x14ac:dyDescent="0.3">
      <c r="A17" s="143"/>
      <c r="B17" s="163"/>
      <c r="C17" s="145"/>
      <c r="D17" s="6"/>
      <c r="E17" t="s">
        <v>299</v>
      </c>
      <c r="F17" t="s">
        <v>434</v>
      </c>
      <c r="G17" s="6" t="s">
        <v>301</v>
      </c>
      <c r="H17" s="6"/>
      <c r="I17" s="34"/>
      <c r="J17" s="6"/>
    </row>
    <row r="18" spans="1:21" ht="16.5" customHeight="1" x14ac:dyDescent="0.3">
      <c r="A18" s="143"/>
      <c r="B18" s="163"/>
      <c r="C18" s="145"/>
      <c r="D18" s="6"/>
      <c r="E18" t="s">
        <v>284</v>
      </c>
      <c r="G18" s="6" t="s">
        <v>302</v>
      </c>
      <c r="H18" s="6"/>
      <c r="I18" s="34"/>
      <c r="J18" s="6"/>
    </row>
    <row r="19" spans="1:21" ht="16.5" customHeight="1" x14ac:dyDescent="0.3">
      <c r="A19" s="143"/>
      <c r="B19" s="163"/>
      <c r="C19" s="145"/>
      <c r="D19" s="6"/>
      <c r="E19" t="s">
        <v>303</v>
      </c>
      <c r="F19" s="38" t="s">
        <v>441</v>
      </c>
      <c r="G19" s="6" t="s">
        <v>305</v>
      </c>
      <c r="H19" s="6"/>
      <c r="I19" s="34"/>
      <c r="J19" s="6"/>
    </row>
    <row r="20" spans="1:21" ht="16.5" customHeight="1" x14ac:dyDescent="0.3">
      <c r="A20" s="143"/>
      <c r="B20" s="163"/>
      <c r="C20" s="145"/>
      <c r="D20" s="6"/>
      <c r="E20" t="s">
        <v>306</v>
      </c>
      <c r="G20" s="6" t="s">
        <v>307</v>
      </c>
      <c r="H20" s="6"/>
      <c r="I20" s="34"/>
      <c r="J20" s="6"/>
    </row>
    <row r="21" spans="1:21" ht="16.5" customHeight="1" x14ac:dyDescent="0.3">
      <c r="A21" s="143"/>
      <c r="B21" s="163"/>
      <c r="C21" s="145"/>
      <c r="D21" s="6"/>
      <c r="E21" t="s">
        <v>442</v>
      </c>
      <c r="G21" s="6" t="s">
        <v>309</v>
      </c>
      <c r="H21" s="6"/>
      <c r="I21" s="34"/>
      <c r="J21" s="6"/>
    </row>
    <row r="22" spans="1:21" ht="131.25" customHeight="1" x14ac:dyDescent="0.3">
      <c r="A22" s="156"/>
      <c r="B22" s="164"/>
      <c r="C22" s="157"/>
      <c r="D22" s="8"/>
      <c r="E22" s="9" t="s">
        <v>310</v>
      </c>
      <c r="F22" s="9"/>
      <c r="G22" s="11" t="s">
        <v>443</v>
      </c>
      <c r="H22" s="8"/>
      <c r="I22" s="35" t="s">
        <v>49</v>
      </c>
      <c r="J22" s="8"/>
    </row>
    <row r="23" spans="1:21" ht="16.5" customHeight="1" x14ac:dyDescent="0.3">
      <c r="I23"/>
    </row>
    <row r="24" spans="1:21" s="4" customFormat="1" ht="16.5" customHeight="1" x14ac:dyDescent="0.3">
      <c r="A24"/>
      <c r="B24"/>
      <c r="C24"/>
      <c r="D24"/>
      <c r="E24"/>
      <c r="F24"/>
      <c r="G24"/>
      <c r="H24"/>
      <c r="I24"/>
      <c r="J24"/>
      <c r="K24"/>
      <c r="L24"/>
      <c r="M24"/>
      <c r="N24"/>
      <c r="O24"/>
      <c r="P24"/>
      <c r="Q24"/>
      <c r="R24"/>
      <c r="S24"/>
      <c r="T24"/>
      <c r="U24"/>
    </row>
    <row r="25" spans="1:21" ht="16.5" customHeight="1" x14ac:dyDescent="0.3">
      <c r="I25"/>
    </row>
    <row r="26" spans="1:21" ht="16.5" customHeight="1" x14ac:dyDescent="0.3">
      <c r="I26"/>
    </row>
    <row r="27" spans="1:21" ht="16.5" customHeight="1" x14ac:dyDescent="0.3">
      <c r="I27"/>
    </row>
    <row r="28" spans="1:21" ht="16.5" customHeight="1" x14ac:dyDescent="0.3">
      <c r="I28"/>
    </row>
    <row r="29" spans="1:21" ht="16.5" customHeight="1" x14ac:dyDescent="0.3">
      <c r="I29"/>
    </row>
    <row r="30" spans="1:21" ht="16.5" customHeight="1" x14ac:dyDescent="0.3">
      <c r="I30"/>
    </row>
    <row r="31" spans="1:21" ht="16.5" customHeight="1" x14ac:dyDescent="0.3">
      <c r="I31"/>
    </row>
    <row r="32" spans="1:21" ht="16.5" customHeight="1" x14ac:dyDescent="0.3">
      <c r="I32"/>
    </row>
    <row r="33" spans="9:9" ht="16.5" customHeight="1" x14ac:dyDescent="0.3">
      <c r="I33"/>
    </row>
    <row r="34" spans="9:9" ht="16.5" customHeight="1" x14ac:dyDescent="0.3">
      <c r="I34"/>
    </row>
    <row r="35" spans="9:9" x14ac:dyDescent="0.3">
      <c r="I35"/>
    </row>
    <row r="36" spans="9:9" x14ac:dyDescent="0.3">
      <c r="I36"/>
    </row>
    <row r="37" spans="9:9" x14ac:dyDescent="0.3">
      <c r="I37"/>
    </row>
    <row r="38" spans="9:9" x14ac:dyDescent="0.3">
      <c r="I38"/>
    </row>
    <row r="39" spans="9:9" x14ac:dyDescent="0.3">
      <c r="I39"/>
    </row>
  </sheetData>
  <mergeCells count="3">
    <mergeCell ref="A10:A22"/>
    <mergeCell ref="B10:B22"/>
    <mergeCell ref="C10:C22"/>
  </mergeCells>
  <conditionalFormatting sqref="I35:I1048576 G23:G28 E15 E17:E18 I1:I22">
    <cfRule type="containsText" dxfId="14" priority="1" operator="containsText" text="PE">
      <formula>NOT(ISERROR(SEARCH("PE",E1)))</formula>
    </cfRule>
    <cfRule type="containsText" dxfId="13" priority="2" operator="containsText" text="F">
      <formula>NOT(ISERROR(SEARCH("F",E1)))</formula>
    </cfRule>
    <cfRule type="containsText" dxfId="12" priority="3" operator="containsText" text="P">
      <formula>NOT(ISERROR(SEARCH("P",E1)))</formula>
    </cfRule>
  </conditionalFormatting>
  <dataValidations count="1">
    <dataValidation type="list" allowBlank="1" showInputMessage="1" showErrorMessage="1" sqref="I10:I22" xr:uid="{DFBDDE5B-5791-4C19-94AF-F550EB72460A}">
      <formula1>"P,F,PE,N/A"</formula1>
    </dataValidation>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DE59D-48C9-49C3-AF9D-502F8A7FE386}">
  <dimension ref="A1:U39"/>
  <sheetViews>
    <sheetView zoomScale="70" zoomScaleNormal="70" workbookViewId="0">
      <selection activeCell="H41" sqref="H41"/>
    </sheetView>
  </sheetViews>
  <sheetFormatPr defaultRowHeight="16.5" x14ac:dyDescent="0.3"/>
  <cols>
    <col min="1" max="1" width="4.875" customWidth="1"/>
    <col min="2" max="2" width="21.75" customWidth="1"/>
    <col min="3" max="3" width="27.375" customWidth="1"/>
    <col min="4" max="4" width="44.125" customWidth="1"/>
    <col min="5" max="5" width="59.375" bestFit="1" customWidth="1"/>
    <col min="6" max="6" width="25.375" customWidth="1"/>
    <col min="7" max="7" width="70.375" customWidth="1"/>
    <col min="8" max="8" width="24.5" customWidth="1"/>
    <col min="9" max="9" width="25.625" style="41" customWidth="1"/>
    <col min="10" max="10" width="21.625" customWidth="1"/>
  </cols>
  <sheetData>
    <row r="1" spans="1:12" ht="18" thickTop="1" thickBot="1" x14ac:dyDescent="0.35">
      <c r="D1" s="58" t="s">
        <v>23</v>
      </c>
      <c r="E1" s="50" t="s">
        <v>444</v>
      </c>
    </row>
    <row r="2" spans="1:12" ht="106.5" thickTop="1" thickBot="1" x14ac:dyDescent="0.35">
      <c r="D2" s="59" t="s">
        <v>25</v>
      </c>
      <c r="E2" s="51" t="s">
        <v>445</v>
      </c>
    </row>
    <row r="3" spans="1:12" ht="17.25" thickTop="1" x14ac:dyDescent="0.3">
      <c r="D3" s="60" t="s">
        <v>7</v>
      </c>
      <c r="E3" s="53">
        <f>COUNT(A:A)</f>
        <v>5</v>
      </c>
    </row>
    <row r="4" spans="1:12" x14ac:dyDescent="0.3">
      <c r="D4" s="61" t="s">
        <v>8</v>
      </c>
      <c r="E4" s="55">
        <f>COUNTIF(I:I, "P")</f>
        <v>5</v>
      </c>
    </row>
    <row r="5" spans="1:12" x14ac:dyDescent="0.3">
      <c r="D5" s="62" t="s">
        <v>9</v>
      </c>
      <c r="E5" s="52">
        <f xml:space="preserve"> COUNTIF(I:I, "F")</f>
        <v>0</v>
      </c>
    </row>
    <row r="6" spans="1:12" x14ac:dyDescent="0.3">
      <c r="D6" s="63" t="s">
        <v>10</v>
      </c>
      <c r="E6" s="56">
        <f>COUNTIF(I:I, "PE")</f>
        <v>0</v>
      </c>
    </row>
    <row r="7" spans="1:12" ht="17.25" thickBot="1" x14ac:dyDescent="0.35">
      <c r="D7" s="64" t="s">
        <v>11</v>
      </c>
      <c r="E7" s="57">
        <f xml:space="preserve"> E3-(E4+E5+F7)</f>
        <v>0</v>
      </c>
    </row>
    <row r="8" spans="1:12" ht="17.25" thickTop="1" x14ac:dyDescent="0.3"/>
    <row r="9" spans="1:12" s="2" customFormat="1" ht="18" x14ac:dyDescent="0.35">
      <c r="A9" s="14" t="s">
        <v>27</v>
      </c>
      <c r="B9" s="14" t="s">
        <v>28</v>
      </c>
      <c r="C9" s="14" t="s">
        <v>29</v>
      </c>
      <c r="D9" s="14" t="s">
        <v>30</v>
      </c>
      <c r="E9" s="14" t="s">
        <v>31</v>
      </c>
      <c r="F9" s="14" t="s">
        <v>32</v>
      </c>
      <c r="G9" s="36" t="s">
        <v>33</v>
      </c>
      <c r="H9" s="36" t="s">
        <v>34</v>
      </c>
      <c r="I9" s="43" t="s">
        <v>35</v>
      </c>
      <c r="J9" s="48" t="s">
        <v>36</v>
      </c>
      <c r="L9"/>
    </row>
    <row r="10" spans="1:12" ht="16.5" customHeight="1" x14ac:dyDescent="0.3">
      <c r="A10" s="174">
        <v>1</v>
      </c>
      <c r="B10" s="162" t="s">
        <v>446</v>
      </c>
      <c r="C10" s="144" t="s">
        <v>447</v>
      </c>
      <c r="D10" s="12" t="s">
        <v>39</v>
      </c>
      <c r="E10" s="3" t="s">
        <v>233</v>
      </c>
      <c r="F10" s="3"/>
      <c r="G10" s="3" t="s">
        <v>448</v>
      </c>
      <c r="H10" s="3" t="s">
        <v>449</v>
      </c>
      <c r="I10" s="33"/>
      <c r="J10" s="3"/>
    </row>
    <row r="11" spans="1:12" ht="16.5" customHeight="1" x14ac:dyDescent="0.3">
      <c r="A11" s="165"/>
      <c r="B11" s="163"/>
      <c r="C11" s="167"/>
      <c r="D11" s="6" t="s">
        <v>178</v>
      </c>
      <c r="E11" s="6" t="s">
        <v>450</v>
      </c>
      <c r="F11" s="10" t="s">
        <v>451</v>
      </c>
      <c r="G11" s="10" t="s">
        <v>238</v>
      </c>
      <c r="H11" s="6"/>
      <c r="I11" s="34"/>
      <c r="J11" s="6"/>
    </row>
    <row r="12" spans="1:12" ht="16.5" customHeight="1" x14ac:dyDescent="0.3">
      <c r="A12" s="165"/>
      <c r="B12" s="163"/>
      <c r="C12" s="145"/>
      <c r="D12" s="6"/>
      <c r="E12" s="8" t="s">
        <v>239</v>
      </c>
      <c r="F12" s="6"/>
      <c r="G12" s="8" t="s">
        <v>452</v>
      </c>
      <c r="H12" s="6"/>
      <c r="I12" s="35" t="s">
        <v>49</v>
      </c>
      <c r="J12" s="8"/>
    </row>
    <row r="13" spans="1:12" ht="16.5" customHeight="1" x14ac:dyDescent="0.3">
      <c r="A13" s="142">
        <v>2</v>
      </c>
      <c r="B13" s="163"/>
      <c r="C13" s="144" t="s">
        <v>453</v>
      </c>
      <c r="D13" s="3" t="s">
        <v>39</v>
      </c>
      <c r="E13" t="s">
        <v>454</v>
      </c>
      <c r="F13" s="3" t="s">
        <v>455</v>
      </c>
      <c r="H13" s="3" t="s">
        <v>449</v>
      </c>
      <c r="I13" s="34"/>
      <c r="J13" s="6"/>
    </row>
    <row r="14" spans="1:12" ht="16.5" customHeight="1" x14ac:dyDescent="0.3">
      <c r="A14" s="143"/>
      <c r="B14" s="163"/>
      <c r="C14" s="167"/>
      <c r="D14" s="13" t="s">
        <v>456</v>
      </c>
      <c r="E14" t="s">
        <v>44</v>
      </c>
      <c r="F14" s="10"/>
      <c r="G14" s="7" t="s">
        <v>457</v>
      </c>
      <c r="H14" s="7"/>
      <c r="I14" s="34"/>
      <c r="J14" s="6"/>
    </row>
    <row r="15" spans="1:12" ht="16.5" customHeight="1" x14ac:dyDescent="0.3">
      <c r="A15" s="143"/>
      <c r="B15" s="163"/>
      <c r="C15" s="145"/>
      <c r="D15" s="6"/>
      <c r="E15" t="s">
        <v>202</v>
      </c>
      <c r="F15" s="6"/>
      <c r="G15" s="10" t="s">
        <v>458</v>
      </c>
      <c r="H15" s="7"/>
      <c r="I15" s="34"/>
      <c r="J15" s="6"/>
    </row>
    <row r="16" spans="1:12" ht="16.5" customHeight="1" x14ac:dyDescent="0.3">
      <c r="A16" s="143"/>
      <c r="B16" s="163"/>
      <c r="C16" s="145"/>
      <c r="D16" s="6" t="s">
        <v>459</v>
      </c>
      <c r="E16" t="s">
        <v>460</v>
      </c>
      <c r="F16" s="37">
        <v>2</v>
      </c>
      <c r="G16" s="7" t="s">
        <v>461</v>
      </c>
      <c r="H16" s="7"/>
      <c r="I16" s="34"/>
      <c r="J16" s="6"/>
    </row>
    <row r="17" spans="1:21" ht="16.5" customHeight="1" x14ac:dyDescent="0.3">
      <c r="A17" s="143"/>
      <c r="B17" s="163"/>
      <c r="C17" s="145"/>
      <c r="D17" s="6"/>
      <c r="E17" t="s">
        <v>462</v>
      </c>
      <c r="F17" s="10" t="s">
        <v>463</v>
      </c>
      <c r="G17" s="7" t="s">
        <v>464</v>
      </c>
      <c r="H17" s="7"/>
      <c r="I17" s="34"/>
      <c r="J17" s="6"/>
    </row>
    <row r="18" spans="1:21" ht="16.5" customHeight="1" x14ac:dyDescent="0.3">
      <c r="A18" s="143"/>
      <c r="B18" s="163"/>
      <c r="C18" s="145"/>
      <c r="D18" s="6"/>
      <c r="E18" t="s">
        <v>465</v>
      </c>
      <c r="F18" s="19"/>
      <c r="G18" s="6" t="s">
        <v>466</v>
      </c>
      <c r="H18" s="7"/>
      <c r="I18" s="34" t="s">
        <v>49</v>
      </c>
      <c r="J18" s="6"/>
    </row>
    <row r="19" spans="1:21" ht="16.5" customHeight="1" x14ac:dyDescent="0.3">
      <c r="A19" s="156"/>
      <c r="B19" s="163"/>
      <c r="C19" s="157"/>
      <c r="D19" s="8"/>
      <c r="E19" s="9"/>
      <c r="F19" s="8"/>
      <c r="G19" s="1"/>
      <c r="H19" s="11"/>
      <c r="I19" s="34"/>
      <c r="J19" s="6"/>
    </row>
    <row r="20" spans="1:21" ht="16.5" customHeight="1" x14ac:dyDescent="0.3">
      <c r="A20" s="142">
        <v>3</v>
      </c>
      <c r="B20" s="163"/>
      <c r="C20" s="144" t="s">
        <v>467</v>
      </c>
      <c r="D20" s="3" t="s">
        <v>39</v>
      </c>
      <c r="E20" t="s">
        <v>454</v>
      </c>
      <c r="F20" s="3" t="s">
        <v>455</v>
      </c>
      <c r="G20" s="3"/>
      <c r="H20" s="5" t="s">
        <v>449</v>
      </c>
      <c r="I20" s="33"/>
      <c r="J20" s="3"/>
    </row>
    <row r="21" spans="1:21" ht="16.5" customHeight="1" x14ac:dyDescent="0.3">
      <c r="A21" s="143"/>
      <c r="B21" s="163"/>
      <c r="C21" s="145"/>
      <c r="D21" s="13" t="s">
        <v>456</v>
      </c>
      <c r="E21" t="s">
        <v>44</v>
      </c>
      <c r="F21" s="10"/>
      <c r="G21" s="7" t="s">
        <v>457</v>
      </c>
      <c r="H21" s="7"/>
      <c r="I21" s="34"/>
      <c r="J21" s="6"/>
    </row>
    <row r="22" spans="1:21" ht="131.25" customHeight="1" x14ac:dyDescent="0.3">
      <c r="A22" s="143"/>
      <c r="B22" s="163"/>
      <c r="C22" s="145"/>
      <c r="D22" s="6"/>
      <c r="E22" t="s">
        <v>202</v>
      </c>
      <c r="F22" s="6"/>
      <c r="G22" s="10" t="s">
        <v>458</v>
      </c>
      <c r="H22" s="7"/>
      <c r="I22" s="34"/>
      <c r="J22" s="6"/>
    </row>
    <row r="23" spans="1:21" ht="16.5" customHeight="1" x14ac:dyDescent="0.3">
      <c r="A23" s="143"/>
      <c r="B23" s="163"/>
      <c r="C23" s="145"/>
      <c r="D23" s="6" t="s">
        <v>459</v>
      </c>
      <c r="E23" t="s">
        <v>468</v>
      </c>
      <c r="F23" s="37">
        <v>1</v>
      </c>
      <c r="G23" s="6" t="s">
        <v>469</v>
      </c>
      <c r="H23" s="7"/>
      <c r="I23" s="34"/>
      <c r="J23" s="6"/>
    </row>
    <row r="24" spans="1:21" s="4" customFormat="1" ht="16.5" customHeight="1" x14ac:dyDescent="0.3">
      <c r="A24" s="143"/>
      <c r="B24" s="163"/>
      <c r="C24" s="145"/>
      <c r="D24" s="6"/>
      <c r="E24" t="s">
        <v>470</v>
      </c>
      <c r="F24" s="10" t="s">
        <v>471</v>
      </c>
      <c r="G24" s="65" t="s">
        <v>472</v>
      </c>
      <c r="H24" s="7"/>
      <c r="I24" s="34"/>
      <c r="J24" s="6"/>
      <c r="K24"/>
      <c r="L24"/>
      <c r="M24"/>
      <c r="N24"/>
      <c r="O24"/>
      <c r="P24"/>
      <c r="Q24"/>
      <c r="R24"/>
      <c r="S24"/>
      <c r="T24"/>
      <c r="U24"/>
    </row>
    <row r="25" spans="1:21" ht="16.5" customHeight="1" x14ac:dyDescent="0.3">
      <c r="A25" s="143"/>
      <c r="B25" s="163"/>
      <c r="C25" s="145"/>
      <c r="D25" s="6"/>
      <c r="E25" t="s">
        <v>465</v>
      </c>
      <c r="F25" s="19"/>
      <c r="G25" s="10" t="s">
        <v>466</v>
      </c>
      <c r="H25" s="7"/>
      <c r="I25" s="34" t="s">
        <v>49</v>
      </c>
      <c r="J25" s="6"/>
    </row>
    <row r="26" spans="1:21" ht="16.5" customHeight="1" x14ac:dyDescent="0.3">
      <c r="A26" s="156"/>
      <c r="B26" s="163"/>
      <c r="C26" s="157"/>
      <c r="D26" s="8"/>
      <c r="E26" s="9"/>
      <c r="F26" s="8"/>
      <c r="G26" s="1"/>
      <c r="H26" s="11"/>
      <c r="I26" s="35"/>
      <c r="J26" s="8"/>
    </row>
    <row r="27" spans="1:21" ht="16.5" customHeight="1" x14ac:dyDescent="0.3">
      <c r="A27" s="142">
        <v>4</v>
      </c>
      <c r="B27" s="163"/>
      <c r="C27" s="144" t="s">
        <v>473</v>
      </c>
      <c r="D27" s="3" t="s">
        <v>39</v>
      </c>
      <c r="E27" t="s">
        <v>454</v>
      </c>
      <c r="F27" s="3" t="s">
        <v>455</v>
      </c>
      <c r="H27" s="3" t="s">
        <v>449</v>
      </c>
      <c r="I27" s="34"/>
      <c r="J27" s="3"/>
    </row>
    <row r="28" spans="1:21" ht="16.5" customHeight="1" x14ac:dyDescent="0.3">
      <c r="A28" s="143"/>
      <c r="B28" s="163"/>
      <c r="C28" s="145"/>
      <c r="D28" s="13" t="s">
        <v>456</v>
      </c>
      <c r="E28" t="s">
        <v>44</v>
      </c>
      <c r="F28" s="10"/>
      <c r="G28" s="7" t="s">
        <v>457</v>
      </c>
      <c r="H28" s="7"/>
      <c r="I28" s="34"/>
      <c r="J28" s="6"/>
    </row>
    <row r="29" spans="1:21" ht="16.5" customHeight="1" x14ac:dyDescent="0.3">
      <c r="A29" s="143"/>
      <c r="B29" s="163"/>
      <c r="C29" s="145"/>
      <c r="D29" s="6"/>
      <c r="E29" t="s">
        <v>202</v>
      </c>
      <c r="F29" s="6"/>
      <c r="G29" s="10" t="s">
        <v>458</v>
      </c>
      <c r="H29" s="7"/>
      <c r="I29" s="34"/>
      <c r="J29" s="6"/>
    </row>
    <row r="30" spans="1:21" ht="16.5" customHeight="1" x14ac:dyDescent="0.3">
      <c r="A30" s="143"/>
      <c r="B30" s="163"/>
      <c r="C30" s="145"/>
      <c r="D30" s="6" t="s">
        <v>459</v>
      </c>
      <c r="E30" t="s">
        <v>474</v>
      </c>
      <c r="F30" s="37">
        <v>1</v>
      </c>
      <c r="G30" s="7" t="s">
        <v>475</v>
      </c>
      <c r="H30" s="7"/>
      <c r="I30" s="34"/>
      <c r="J30" s="6"/>
    </row>
    <row r="31" spans="1:21" ht="16.5" customHeight="1" x14ac:dyDescent="0.3">
      <c r="A31" s="143"/>
      <c r="B31" s="163"/>
      <c r="C31" s="145"/>
      <c r="D31" s="6"/>
      <c r="E31" t="s">
        <v>476</v>
      </c>
      <c r="F31" s="10" t="s">
        <v>477</v>
      </c>
      <c r="G31" s="7" t="s">
        <v>478</v>
      </c>
      <c r="H31" s="7"/>
      <c r="I31" s="34"/>
      <c r="J31" s="6"/>
    </row>
    <row r="32" spans="1:21" ht="16.5" customHeight="1" x14ac:dyDescent="0.3">
      <c r="A32" s="156"/>
      <c r="B32" s="163"/>
      <c r="C32" s="157"/>
      <c r="D32" s="6"/>
      <c r="E32" s="8" t="s">
        <v>465</v>
      </c>
      <c r="F32" s="19"/>
      <c r="G32" s="8" t="s">
        <v>466</v>
      </c>
      <c r="H32" s="7"/>
      <c r="I32" s="34" t="s">
        <v>49</v>
      </c>
      <c r="J32" s="6"/>
    </row>
    <row r="33" spans="1:10" ht="16.5" customHeight="1" x14ac:dyDescent="0.3">
      <c r="A33" s="142">
        <v>5</v>
      </c>
      <c r="B33" s="163"/>
      <c r="C33" s="145" t="s">
        <v>479</v>
      </c>
      <c r="D33" s="3" t="s">
        <v>39</v>
      </c>
      <c r="E33" t="s">
        <v>454</v>
      </c>
      <c r="F33" s="3" t="s">
        <v>455</v>
      </c>
      <c r="H33" s="3" t="s">
        <v>449</v>
      </c>
      <c r="I33" s="33"/>
      <c r="J33" s="3"/>
    </row>
    <row r="34" spans="1:10" ht="16.5" customHeight="1" x14ac:dyDescent="0.3">
      <c r="A34" s="143"/>
      <c r="B34" s="163"/>
      <c r="C34" s="145"/>
      <c r="D34" s="13" t="s">
        <v>456</v>
      </c>
      <c r="E34" t="s">
        <v>44</v>
      </c>
      <c r="F34" s="10"/>
      <c r="G34" s="7" t="s">
        <v>457</v>
      </c>
      <c r="H34" s="7"/>
      <c r="I34" s="34"/>
      <c r="J34" s="6"/>
    </row>
    <row r="35" spans="1:10" x14ac:dyDescent="0.3">
      <c r="A35" s="143"/>
      <c r="B35" s="163"/>
      <c r="C35" s="145"/>
      <c r="D35" s="6"/>
      <c r="E35" t="s">
        <v>202</v>
      </c>
      <c r="F35" s="6"/>
      <c r="G35" s="10" t="s">
        <v>458</v>
      </c>
      <c r="H35" s="7"/>
      <c r="I35" s="34"/>
      <c r="J35" s="6"/>
    </row>
    <row r="36" spans="1:10" ht="82.5" x14ac:dyDescent="0.3">
      <c r="A36" s="143"/>
      <c r="B36" s="163"/>
      <c r="C36" s="145"/>
      <c r="D36" s="6" t="s">
        <v>459</v>
      </c>
      <c r="E36" t="s">
        <v>480</v>
      </c>
      <c r="F36" s="39" t="s">
        <v>481</v>
      </c>
      <c r="G36" s="7" t="s">
        <v>464</v>
      </c>
      <c r="H36" s="7"/>
      <c r="I36" s="34"/>
      <c r="J36" s="6"/>
    </row>
    <row r="37" spans="1:10" x14ac:dyDescent="0.3">
      <c r="A37" s="143"/>
      <c r="B37" s="163"/>
      <c r="C37" s="145"/>
      <c r="D37" s="6"/>
      <c r="E37" t="s">
        <v>465</v>
      </c>
      <c r="F37" s="19"/>
      <c r="G37" s="6" t="s">
        <v>466</v>
      </c>
      <c r="H37" s="7"/>
      <c r="I37" s="34" t="s">
        <v>49</v>
      </c>
      <c r="J37" s="6"/>
    </row>
    <row r="38" spans="1:10" x14ac:dyDescent="0.3">
      <c r="A38" s="156"/>
      <c r="B38" s="164"/>
      <c r="C38" s="157"/>
      <c r="D38" s="8"/>
      <c r="E38" s="8"/>
      <c r="F38" s="8"/>
      <c r="G38" s="8"/>
      <c r="H38" s="11"/>
      <c r="I38" s="34"/>
      <c r="J38" s="8"/>
    </row>
    <row r="39" spans="1:10" x14ac:dyDescent="0.3">
      <c r="I39" s="4"/>
      <c r="J39" s="4"/>
    </row>
  </sheetData>
  <mergeCells count="11">
    <mergeCell ref="A27:A32"/>
    <mergeCell ref="C27:C32"/>
    <mergeCell ref="A33:A38"/>
    <mergeCell ref="C33:C38"/>
    <mergeCell ref="A10:A12"/>
    <mergeCell ref="B10:B38"/>
    <mergeCell ref="C10:C12"/>
    <mergeCell ref="A13:A19"/>
    <mergeCell ref="C13:C19"/>
    <mergeCell ref="A20:A26"/>
    <mergeCell ref="C20:C26"/>
  </mergeCells>
  <conditionalFormatting sqref="G26:G28 E15 E17 I1:I1048576">
    <cfRule type="containsText" dxfId="11" priority="1" operator="containsText" text="PE">
      <formula>NOT(ISERROR(SEARCH("PE",E1)))</formula>
    </cfRule>
    <cfRule type="containsText" dxfId="10" priority="2" operator="containsText" text="F">
      <formula>NOT(ISERROR(SEARCH("F",E1)))</formula>
    </cfRule>
    <cfRule type="containsText" dxfId="9" priority="3" operator="containsText" text="P">
      <formula>NOT(ISERROR(SEARCH("P",E1)))</formula>
    </cfRule>
  </conditionalFormatting>
  <dataValidations count="1">
    <dataValidation type="list" allowBlank="1" showInputMessage="1" showErrorMessage="1" sqref="I10:I38" xr:uid="{50179EBD-5EC4-4F1B-AB82-BCE68D026D29}">
      <formula1>"P,F,PE,N/A"</formula1>
    </dataValidation>
  </dataValidation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F7C97-5F0A-4789-B89B-FB59FE8C977D}">
  <dimension ref="A1:U39"/>
  <sheetViews>
    <sheetView topLeftCell="A7" zoomScaleNormal="100" workbookViewId="0">
      <selection activeCell="D22" sqref="D22"/>
    </sheetView>
  </sheetViews>
  <sheetFormatPr defaultRowHeight="16.5" x14ac:dyDescent="0.3"/>
  <cols>
    <col min="1" max="1" width="4.875" customWidth="1"/>
    <col min="2" max="2" width="21.75" customWidth="1"/>
    <col min="3" max="3" width="27.375" customWidth="1"/>
    <col min="4" max="4" width="44.125" customWidth="1"/>
    <col min="5" max="5" width="59.375" bestFit="1" customWidth="1"/>
    <col min="6" max="6" width="25.375" customWidth="1"/>
    <col min="7" max="7" width="70.375" customWidth="1"/>
    <col min="8" max="8" width="21.625" bestFit="1" customWidth="1"/>
    <col min="9" max="9" width="25.625" style="41" customWidth="1"/>
    <col min="10" max="10" width="21.625" customWidth="1"/>
  </cols>
  <sheetData>
    <row r="1" spans="1:12" ht="18" thickTop="1" thickBot="1" x14ac:dyDescent="0.35">
      <c r="D1" s="58" t="s">
        <v>23</v>
      </c>
      <c r="E1" s="50" t="s">
        <v>482</v>
      </c>
    </row>
    <row r="2" spans="1:12" ht="61.5" thickTop="1" thickBot="1" x14ac:dyDescent="0.35">
      <c r="D2" s="59" t="s">
        <v>25</v>
      </c>
      <c r="E2" s="51" t="s">
        <v>483</v>
      </c>
    </row>
    <row r="3" spans="1:12" ht="17.25" thickTop="1" x14ac:dyDescent="0.3">
      <c r="D3" s="60" t="s">
        <v>7</v>
      </c>
      <c r="E3" s="53">
        <f>COUNT(A:A)</f>
        <v>1</v>
      </c>
    </row>
    <row r="4" spans="1:12" x14ac:dyDescent="0.3">
      <c r="D4" s="61" t="s">
        <v>8</v>
      </c>
      <c r="E4" s="55">
        <f>COUNTIF(I:I, "P")</f>
        <v>1</v>
      </c>
    </row>
    <row r="5" spans="1:12" x14ac:dyDescent="0.3">
      <c r="D5" s="62" t="s">
        <v>9</v>
      </c>
      <c r="E5" s="52">
        <f xml:space="preserve"> COUNTIF(I:I, "F")</f>
        <v>0</v>
      </c>
    </row>
    <row r="6" spans="1:12" x14ac:dyDescent="0.3">
      <c r="D6" s="63" t="s">
        <v>10</v>
      </c>
      <c r="E6" s="56">
        <f>COUNTIF(I:I, "PE")</f>
        <v>0</v>
      </c>
    </row>
    <row r="7" spans="1:12" ht="17.25" thickBot="1" x14ac:dyDescent="0.35">
      <c r="D7" s="64" t="s">
        <v>11</v>
      </c>
      <c r="E7" s="57">
        <f xml:space="preserve"> E3-(E4+E5+F7)</f>
        <v>0</v>
      </c>
    </row>
    <row r="8" spans="1:12" ht="17.25" thickTop="1" x14ac:dyDescent="0.3"/>
    <row r="9" spans="1:12" s="2" customFormat="1" ht="18" x14ac:dyDescent="0.35">
      <c r="A9" s="14" t="s">
        <v>27</v>
      </c>
      <c r="B9" s="14" t="s">
        <v>28</v>
      </c>
      <c r="C9" s="14" t="s">
        <v>29</v>
      </c>
      <c r="D9" s="14" t="s">
        <v>30</v>
      </c>
      <c r="E9" s="14" t="s">
        <v>31</v>
      </c>
      <c r="F9" s="14" t="s">
        <v>32</v>
      </c>
      <c r="G9" s="36" t="s">
        <v>33</v>
      </c>
      <c r="H9" s="36" t="s">
        <v>34</v>
      </c>
      <c r="I9" s="43" t="s">
        <v>35</v>
      </c>
      <c r="J9" s="48" t="s">
        <v>36</v>
      </c>
      <c r="L9"/>
    </row>
    <row r="10" spans="1:12" ht="16.5" customHeight="1" x14ac:dyDescent="0.3">
      <c r="A10" s="142">
        <v>1</v>
      </c>
      <c r="B10" s="162" t="s">
        <v>484</v>
      </c>
      <c r="C10" s="144" t="s">
        <v>431</v>
      </c>
      <c r="D10" s="3" t="s">
        <v>39</v>
      </c>
      <c r="E10" s="4" t="s">
        <v>485</v>
      </c>
      <c r="F10" s="4"/>
      <c r="G10" s="5" t="s">
        <v>296</v>
      </c>
      <c r="H10" s="3"/>
      <c r="I10" s="33"/>
      <c r="J10" s="3"/>
    </row>
    <row r="11" spans="1:12" ht="16.5" customHeight="1" x14ac:dyDescent="0.3">
      <c r="A11" s="143"/>
      <c r="B11" s="163"/>
      <c r="C11" s="145"/>
      <c r="D11" s="6"/>
      <c r="E11" t="s">
        <v>433</v>
      </c>
      <c r="G11" s="7" t="s">
        <v>486</v>
      </c>
      <c r="H11" s="6"/>
      <c r="I11" s="34"/>
      <c r="J11" s="6"/>
    </row>
    <row r="12" spans="1:12" ht="16.5" customHeight="1" x14ac:dyDescent="0.3">
      <c r="A12" s="143"/>
      <c r="B12" s="163"/>
      <c r="C12" s="145"/>
      <c r="D12" s="6"/>
      <c r="E12" t="s">
        <v>299</v>
      </c>
      <c r="F12" t="s">
        <v>487</v>
      </c>
      <c r="G12" s="7" t="s">
        <v>301</v>
      </c>
      <c r="H12" s="6"/>
      <c r="I12" s="34"/>
      <c r="J12" s="6"/>
    </row>
    <row r="13" spans="1:12" ht="16.5" customHeight="1" x14ac:dyDescent="0.3">
      <c r="A13" s="143"/>
      <c r="B13" s="163"/>
      <c r="C13" s="145"/>
      <c r="D13" s="6"/>
      <c r="E13" t="s">
        <v>284</v>
      </c>
      <c r="G13" s="7" t="s">
        <v>435</v>
      </c>
      <c r="H13" s="6"/>
      <c r="I13" s="34"/>
      <c r="J13" s="6"/>
    </row>
    <row r="14" spans="1:12" ht="16.5" customHeight="1" x14ac:dyDescent="0.3">
      <c r="A14" s="143"/>
      <c r="B14" s="163"/>
      <c r="C14" s="145"/>
      <c r="D14" s="6"/>
      <c r="E14" t="s">
        <v>436</v>
      </c>
      <c r="F14" s="38" t="s">
        <v>488</v>
      </c>
      <c r="G14" s="7" t="s">
        <v>438</v>
      </c>
      <c r="H14" s="6"/>
      <c r="I14" s="34"/>
      <c r="J14" s="6"/>
    </row>
    <row r="15" spans="1:12" ht="16.5" customHeight="1" x14ac:dyDescent="0.3">
      <c r="A15" s="143"/>
      <c r="B15" s="163"/>
      <c r="C15" s="145"/>
      <c r="D15" s="6"/>
      <c r="E15" t="s">
        <v>306</v>
      </c>
      <c r="G15" s="7" t="s">
        <v>439</v>
      </c>
      <c r="H15" s="6"/>
      <c r="I15" s="34"/>
      <c r="J15" s="6"/>
    </row>
    <row r="16" spans="1:12" ht="16.5" customHeight="1" x14ac:dyDescent="0.3">
      <c r="A16" s="143"/>
      <c r="B16" s="163"/>
      <c r="C16" s="145"/>
      <c r="D16" s="6"/>
      <c r="E16" t="s">
        <v>440</v>
      </c>
      <c r="G16" s="7" t="s">
        <v>486</v>
      </c>
      <c r="H16" s="6"/>
      <c r="I16" s="34"/>
      <c r="J16" s="6"/>
    </row>
    <row r="17" spans="1:21" ht="16.5" customHeight="1" x14ac:dyDescent="0.3">
      <c r="A17" s="143"/>
      <c r="B17" s="163"/>
      <c r="C17" s="145"/>
      <c r="D17" s="6"/>
      <c r="E17" t="s">
        <v>299</v>
      </c>
      <c r="F17" t="s">
        <v>487</v>
      </c>
      <c r="G17" s="7" t="s">
        <v>301</v>
      </c>
      <c r="H17" s="6"/>
      <c r="I17" s="34"/>
      <c r="J17" s="6"/>
    </row>
    <row r="18" spans="1:21" ht="16.5" customHeight="1" x14ac:dyDescent="0.3">
      <c r="A18" s="143"/>
      <c r="B18" s="163"/>
      <c r="C18" s="145"/>
      <c r="D18" s="6"/>
      <c r="E18" t="s">
        <v>284</v>
      </c>
      <c r="G18" s="7" t="s">
        <v>302</v>
      </c>
      <c r="H18" s="6"/>
      <c r="I18" s="34"/>
      <c r="J18" s="6"/>
    </row>
    <row r="19" spans="1:21" ht="16.5" customHeight="1" x14ac:dyDescent="0.3">
      <c r="A19" s="143"/>
      <c r="B19" s="163"/>
      <c r="C19" s="145"/>
      <c r="D19" s="6"/>
      <c r="E19" t="s">
        <v>303</v>
      </c>
      <c r="F19" s="38" t="s">
        <v>489</v>
      </c>
      <c r="G19" s="7" t="s">
        <v>305</v>
      </c>
      <c r="H19" s="6"/>
      <c r="I19" s="34"/>
      <c r="J19" s="6"/>
    </row>
    <row r="20" spans="1:21" ht="16.5" customHeight="1" x14ac:dyDescent="0.3">
      <c r="A20" s="143"/>
      <c r="B20" s="163"/>
      <c r="C20" s="145"/>
      <c r="D20" s="6"/>
      <c r="E20" t="s">
        <v>306</v>
      </c>
      <c r="G20" s="7" t="s">
        <v>307</v>
      </c>
      <c r="H20" s="6"/>
      <c r="I20" s="34"/>
      <c r="J20" s="6"/>
    </row>
    <row r="21" spans="1:21" ht="16.5" customHeight="1" x14ac:dyDescent="0.3">
      <c r="A21" s="143"/>
      <c r="B21" s="163"/>
      <c r="C21" s="145"/>
      <c r="D21" s="6"/>
      <c r="E21" t="s">
        <v>442</v>
      </c>
      <c r="G21" s="7" t="s">
        <v>309</v>
      </c>
      <c r="H21" s="6"/>
      <c r="I21" s="34"/>
      <c r="J21" s="6"/>
    </row>
    <row r="22" spans="1:21" ht="131.25" customHeight="1" x14ac:dyDescent="0.3">
      <c r="A22" s="156"/>
      <c r="B22" s="164"/>
      <c r="C22" s="157"/>
      <c r="D22" s="8"/>
      <c r="E22" s="9" t="s">
        <v>310</v>
      </c>
      <c r="F22" s="9"/>
      <c r="G22" s="1" t="s">
        <v>490</v>
      </c>
      <c r="H22" s="8"/>
      <c r="I22" s="35" t="s">
        <v>49</v>
      </c>
      <c r="J22" s="8"/>
    </row>
    <row r="23" spans="1:21" ht="16.5" customHeight="1" x14ac:dyDescent="0.3">
      <c r="I23"/>
    </row>
    <row r="24" spans="1:21" s="4" customFormat="1" ht="16.5" customHeight="1" x14ac:dyDescent="0.3">
      <c r="A24"/>
      <c r="B24"/>
      <c r="C24"/>
      <c r="D24"/>
      <c r="E24"/>
      <c r="F24"/>
      <c r="G24"/>
      <c r="H24"/>
      <c r="I24"/>
      <c r="J24"/>
      <c r="K24"/>
      <c r="L24"/>
      <c r="M24"/>
      <c r="N24"/>
      <c r="O24"/>
      <c r="P24"/>
      <c r="Q24"/>
      <c r="R24"/>
      <c r="S24"/>
      <c r="T24"/>
      <c r="U24"/>
    </row>
    <row r="25" spans="1:21" ht="16.5" customHeight="1" x14ac:dyDescent="0.3">
      <c r="I25"/>
    </row>
    <row r="26" spans="1:21" ht="16.5" customHeight="1" x14ac:dyDescent="0.3">
      <c r="I26"/>
    </row>
    <row r="27" spans="1:21" ht="16.5" customHeight="1" x14ac:dyDescent="0.3">
      <c r="I27"/>
    </row>
    <row r="28" spans="1:21" ht="16.5" customHeight="1" x14ac:dyDescent="0.3">
      <c r="I28"/>
    </row>
    <row r="29" spans="1:21" ht="16.5" customHeight="1" x14ac:dyDescent="0.3">
      <c r="I29"/>
    </row>
    <row r="30" spans="1:21" ht="16.5" customHeight="1" x14ac:dyDescent="0.3">
      <c r="I30"/>
    </row>
    <row r="31" spans="1:21" ht="16.5" customHeight="1" x14ac:dyDescent="0.3">
      <c r="I31"/>
    </row>
    <row r="32" spans="1:21" ht="16.5" customHeight="1" x14ac:dyDescent="0.3">
      <c r="I32"/>
    </row>
    <row r="33" spans="9:9" ht="16.5" customHeight="1" x14ac:dyDescent="0.3">
      <c r="I33"/>
    </row>
    <row r="34" spans="9:9" ht="16.5" customHeight="1" x14ac:dyDescent="0.3">
      <c r="I34"/>
    </row>
    <row r="35" spans="9:9" x14ac:dyDescent="0.3">
      <c r="I35"/>
    </row>
    <row r="36" spans="9:9" x14ac:dyDescent="0.3">
      <c r="I36"/>
    </row>
    <row r="37" spans="9:9" x14ac:dyDescent="0.3">
      <c r="I37"/>
    </row>
    <row r="38" spans="9:9" x14ac:dyDescent="0.3">
      <c r="I38"/>
    </row>
    <row r="39" spans="9:9" x14ac:dyDescent="0.3">
      <c r="I39"/>
    </row>
  </sheetData>
  <mergeCells count="3">
    <mergeCell ref="A10:A22"/>
    <mergeCell ref="B10:B22"/>
    <mergeCell ref="C10:C22"/>
  </mergeCells>
  <conditionalFormatting sqref="I35:I1048576 G23:G28 E15 E17:E18 I1:I22">
    <cfRule type="containsText" dxfId="8" priority="1" operator="containsText" text="PE">
      <formula>NOT(ISERROR(SEARCH("PE",E1)))</formula>
    </cfRule>
    <cfRule type="containsText" dxfId="7" priority="2" operator="containsText" text="F">
      <formula>NOT(ISERROR(SEARCH("F",E1)))</formula>
    </cfRule>
    <cfRule type="containsText" dxfId="6" priority="3" operator="containsText" text="P">
      <formula>NOT(ISERROR(SEARCH("P",E1)))</formula>
    </cfRule>
  </conditionalFormatting>
  <dataValidations count="1">
    <dataValidation type="list" allowBlank="1" showInputMessage="1" showErrorMessage="1" sqref="I10:I22" xr:uid="{49A625BA-649B-40E0-AA78-8AAB2CBDC240}">
      <formula1>"P,F,PE,N/A"</formula1>
    </dataValidation>
  </dataValidation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81C10-8218-46A1-89EA-9BCDF289F78B}">
  <dimension ref="A1:U98"/>
  <sheetViews>
    <sheetView zoomScale="130" zoomScaleNormal="130" workbookViewId="0">
      <selection activeCell="D14" sqref="D14"/>
    </sheetView>
  </sheetViews>
  <sheetFormatPr defaultRowHeight="16.5" x14ac:dyDescent="0.3"/>
  <cols>
    <col min="1" max="1" width="4.875" customWidth="1"/>
    <col min="2" max="2" width="21.75" customWidth="1"/>
    <col min="3" max="3" width="27.375" customWidth="1"/>
    <col min="4" max="4" width="44.125" customWidth="1"/>
    <col min="5" max="5" width="59.375" bestFit="1" customWidth="1"/>
    <col min="6" max="6" width="25.375" customWidth="1"/>
    <col min="7" max="7" width="70.375" customWidth="1"/>
    <col min="8" max="8" width="21.625" bestFit="1" customWidth="1"/>
    <col min="9" max="9" width="25.625" style="41" customWidth="1"/>
    <col min="10" max="10" width="21.625" customWidth="1"/>
  </cols>
  <sheetData>
    <row r="1" spans="1:12" ht="18" thickTop="1" thickBot="1" x14ac:dyDescent="0.35">
      <c r="D1" s="58" t="s">
        <v>23</v>
      </c>
      <c r="E1" s="50"/>
    </row>
    <row r="2" spans="1:12" ht="18" thickTop="1" thickBot="1" x14ac:dyDescent="0.35">
      <c r="D2" s="59" t="s">
        <v>25</v>
      </c>
      <c r="E2" s="51"/>
    </row>
    <row r="3" spans="1:12" ht="17.25" thickTop="1" x14ac:dyDescent="0.3">
      <c r="D3" s="60" t="s">
        <v>7</v>
      </c>
      <c r="E3" s="53">
        <f>COUNT(A:A)</f>
        <v>0</v>
      </c>
    </row>
    <row r="4" spans="1:12" x14ac:dyDescent="0.3">
      <c r="D4" s="61" t="s">
        <v>8</v>
      </c>
      <c r="E4" s="55">
        <f>COUNTIF(I:I, "P")</f>
        <v>0</v>
      </c>
    </row>
    <row r="5" spans="1:12" x14ac:dyDescent="0.3">
      <c r="D5" s="62" t="s">
        <v>9</v>
      </c>
      <c r="E5" s="52">
        <f xml:space="preserve"> COUNTIF(I:I, "F")</f>
        <v>0</v>
      </c>
    </row>
    <row r="6" spans="1:12" x14ac:dyDescent="0.3">
      <c r="D6" s="63" t="s">
        <v>10</v>
      </c>
      <c r="E6" s="56">
        <f>COUNTIF(I:I, "PE")</f>
        <v>0</v>
      </c>
    </row>
    <row r="7" spans="1:12" ht="17.25" thickBot="1" x14ac:dyDescent="0.35">
      <c r="D7" s="64" t="s">
        <v>11</v>
      </c>
      <c r="E7" s="57">
        <f xml:space="preserve"> E3-(E4+E5+F7)</f>
        <v>0</v>
      </c>
    </row>
    <row r="8" spans="1:12" ht="17.25" thickTop="1" x14ac:dyDescent="0.3"/>
    <row r="9" spans="1:12" s="2" customFormat="1" ht="18" x14ac:dyDescent="0.35">
      <c r="A9" s="14" t="s">
        <v>27</v>
      </c>
      <c r="B9" s="14" t="s">
        <v>28</v>
      </c>
      <c r="C9" s="14" t="s">
        <v>29</v>
      </c>
      <c r="D9" s="14" t="s">
        <v>30</v>
      </c>
      <c r="E9" s="14" t="s">
        <v>31</v>
      </c>
      <c r="F9" s="14" t="s">
        <v>32</v>
      </c>
      <c r="G9" s="14" t="s">
        <v>33</v>
      </c>
      <c r="H9" s="14" t="s">
        <v>34</v>
      </c>
      <c r="I9" s="42" t="s">
        <v>35</v>
      </c>
      <c r="J9" s="40" t="s">
        <v>36</v>
      </c>
      <c r="L9"/>
    </row>
    <row r="10" spans="1:12" ht="16.5" customHeight="1" x14ac:dyDescent="0.3">
      <c r="I10"/>
    </row>
    <row r="11" spans="1:12" ht="16.5" customHeight="1" x14ac:dyDescent="0.3"/>
    <row r="12" spans="1:12" ht="16.5" customHeight="1" x14ac:dyDescent="0.3"/>
    <row r="13" spans="1:12" ht="16.5" customHeight="1" x14ac:dyDescent="0.3"/>
    <row r="14" spans="1:12" ht="16.5" customHeight="1" x14ac:dyDescent="0.3">
      <c r="I14"/>
    </row>
    <row r="15" spans="1:12" ht="16.5" customHeight="1" x14ac:dyDescent="0.3"/>
    <row r="16" spans="1:12" ht="16.5" customHeight="1" x14ac:dyDescent="0.3"/>
    <row r="17" spans="1:21" ht="16.5" customHeight="1" x14ac:dyDescent="0.3"/>
    <row r="18" spans="1:21" ht="16.5" customHeight="1" x14ac:dyDescent="0.3">
      <c r="I18"/>
    </row>
    <row r="19" spans="1:21" ht="16.5" customHeight="1" x14ac:dyDescent="0.3"/>
    <row r="20" spans="1:21" ht="16.5" customHeight="1" x14ac:dyDescent="0.3"/>
    <row r="21" spans="1:21" ht="16.5" customHeight="1" x14ac:dyDescent="0.3"/>
    <row r="22" spans="1:21" x14ac:dyDescent="0.3">
      <c r="I22"/>
    </row>
    <row r="23" spans="1:21" ht="16.5" customHeight="1" x14ac:dyDescent="0.3"/>
    <row r="24" spans="1:21" s="4" customFormat="1" ht="16.5" customHeight="1" x14ac:dyDescent="0.3">
      <c r="A24"/>
      <c r="B24"/>
      <c r="C24"/>
      <c r="D24"/>
      <c r="E24"/>
      <c r="F24"/>
      <c r="G24"/>
      <c r="H24"/>
      <c r="I24" s="41"/>
      <c r="J24"/>
      <c r="K24"/>
      <c r="L24"/>
      <c r="M24"/>
      <c r="N24"/>
      <c r="O24"/>
      <c r="P24"/>
      <c r="Q24"/>
      <c r="R24"/>
      <c r="S24"/>
      <c r="T24"/>
      <c r="U24"/>
    </row>
    <row r="25" spans="1:21" ht="16.5" customHeight="1" x14ac:dyDescent="0.3"/>
    <row r="26" spans="1:21" ht="16.5" customHeight="1" x14ac:dyDescent="0.3">
      <c r="I26"/>
    </row>
    <row r="27" spans="1:21" ht="16.5" customHeight="1" x14ac:dyDescent="0.3"/>
    <row r="28" spans="1:21" ht="16.5" customHeight="1" x14ac:dyDescent="0.3"/>
    <row r="29" spans="1:21" ht="16.5" customHeight="1" x14ac:dyDescent="0.3"/>
    <row r="30" spans="1:21" ht="16.5" customHeight="1" x14ac:dyDescent="0.3">
      <c r="I30"/>
    </row>
    <row r="31" spans="1:21" ht="16.5" customHeight="1" x14ac:dyDescent="0.3"/>
    <row r="32" spans="1:21" ht="16.5" customHeight="1" x14ac:dyDescent="0.3"/>
    <row r="33" spans="9:9" ht="16.5" customHeight="1" x14ac:dyDescent="0.3"/>
    <row r="34" spans="9:9" ht="16.5" customHeight="1" x14ac:dyDescent="0.3">
      <c r="I34"/>
    </row>
    <row r="38" spans="9:9" x14ac:dyDescent="0.3">
      <c r="I38"/>
    </row>
    <row r="42" spans="9:9" x14ac:dyDescent="0.3">
      <c r="I42"/>
    </row>
    <row r="46" spans="9:9" x14ac:dyDescent="0.3">
      <c r="I46"/>
    </row>
    <row r="50" spans="9:9" x14ac:dyDescent="0.3">
      <c r="I50"/>
    </row>
    <row r="54" spans="9:9" x14ac:dyDescent="0.3">
      <c r="I54"/>
    </row>
    <row r="58" spans="9:9" x14ac:dyDescent="0.3">
      <c r="I58"/>
    </row>
    <row r="62" spans="9:9" x14ac:dyDescent="0.3">
      <c r="I62"/>
    </row>
    <row r="66" spans="9:9" x14ac:dyDescent="0.3">
      <c r="I66"/>
    </row>
    <row r="70" spans="9:9" x14ac:dyDescent="0.3">
      <c r="I70"/>
    </row>
    <row r="74" spans="9:9" x14ac:dyDescent="0.3">
      <c r="I74"/>
    </row>
    <row r="78" spans="9:9" x14ac:dyDescent="0.3">
      <c r="I78"/>
    </row>
    <row r="82" spans="9:9" x14ac:dyDescent="0.3">
      <c r="I82"/>
    </row>
    <row r="86" spans="9:9" x14ac:dyDescent="0.3">
      <c r="I86"/>
    </row>
    <row r="90" spans="9:9" x14ac:dyDescent="0.3">
      <c r="I90"/>
    </row>
    <row r="94" spans="9:9" x14ac:dyDescent="0.3">
      <c r="I94"/>
    </row>
    <row r="98" spans="9:9" x14ac:dyDescent="0.3">
      <c r="I98"/>
    </row>
  </sheetData>
  <conditionalFormatting sqref="G23:G28 I1:I9 I11:I13 I15:I17 I19:I21 I23:I25 I27:I29 I31:I33 I35:I37 I39:I41 I43:I45 I47:I49 I51:I53 I55:I57 I59:I61 I63:I65 I67:I69 I71:I73 I75:I77 I79:I81 I83:I85 I87:I89 I91:I93 I95:I97 I99:I1048576">
    <cfRule type="containsText" dxfId="5" priority="1" operator="containsText" text="PE">
      <formula>NOT(ISERROR(SEARCH("PE",G1)))</formula>
    </cfRule>
    <cfRule type="containsText" dxfId="4" priority="2" operator="containsText" text="F">
      <formula>NOT(ISERROR(SEARCH("F",G1)))</formula>
    </cfRule>
    <cfRule type="containsText" dxfId="3" priority="3" operator="containsText" text="P">
      <formula>NOT(ISERROR(SEARCH("P",G1)))</formula>
    </cfRule>
  </conditionalFormatting>
  <dataValidations count="1">
    <dataValidation type="list" allowBlank="1" showInputMessage="1" showErrorMessage="1" sqref="I11:I13 I15:I17 I19:I21 I23:I25 I27:I29 I31:I33 I35:I37 I39:I41 I43:I45 I47:I49 I51:I53 I55:I57 I59:I61 I63:I65 I67:I69 I71:I73 I75:I77 I79:I81 I83:I85 I87:I89 I91:I93 I95:I97 I99:I100" xr:uid="{AE6875C6-CEB6-4CB2-924A-F88BBFF9FAAB}">
      <formula1>"P,F,PE,N/A"</formula1>
    </dataValidation>
  </dataValidation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38B7F-3444-4278-ABEE-FAC7C62BEE89}">
  <dimension ref="A1:L100"/>
  <sheetViews>
    <sheetView showWhiteSpace="0" zoomScaleNormal="100" workbookViewId="0">
      <selection activeCell="C42" sqref="C42"/>
    </sheetView>
  </sheetViews>
  <sheetFormatPr defaultRowHeight="16.5" x14ac:dyDescent="0.3"/>
  <cols>
    <col min="1" max="1" width="4.875" customWidth="1"/>
    <col min="2" max="2" width="21.75" customWidth="1"/>
    <col min="3" max="3" width="27.375" customWidth="1"/>
    <col min="4" max="4" width="83.625" customWidth="1"/>
    <col min="5" max="5" width="59.375" bestFit="1" customWidth="1"/>
    <col min="6" max="6" width="25.375" customWidth="1"/>
    <col min="7" max="7" width="70.375" customWidth="1"/>
    <col min="8" max="8" width="21.625" bestFit="1" customWidth="1"/>
    <col min="9" max="9" width="25.625" style="41" customWidth="1"/>
    <col min="10" max="10" width="21.625" customWidth="1"/>
  </cols>
  <sheetData>
    <row r="1" spans="1:12" ht="18" thickTop="1" thickBot="1" x14ac:dyDescent="0.35">
      <c r="D1" s="58" t="s">
        <v>23</v>
      </c>
      <c r="E1" s="50"/>
    </row>
    <row r="2" spans="1:12" ht="18" thickTop="1" thickBot="1" x14ac:dyDescent="0.35">
      <c r="D2" s="59" t="s">
        <v>25</v>
      </c>
      <c r="E2" s="51"/>
    </row>
    <row r="3" spans="1:12" ht="17.25" thickTop="1" x14ac:dyDescent="0.3">
      <c r="D3" s="60" t="s">
        <v>7</v>
      </c>
      <c r="E3" s="53">
        <v>22</v>
      </c>
    </row>
    <row r="4" spans="1:12" x14ac:dyDescent="0.3">
      <c r="D4" s="61" t="s">
        <v>8</v>
      </c>
      <c r="E4" s="55">
        <v>0</v>
      </c>
    </row>
    <row r="5" spans="1:12" x14ac:dyDescent="0.3">
      <c r="D5" s="62" t="s">
        <v>9</v>
      </c>
      <c r="E5" s="52">
        <v>0</v>
      </c>
    </row>
    <row r="6" spans="1:12" x14ac:dyDescent="0.3">
      <c r="D6" s="63" t="s">
        <v>10</v>
      </c>
      <c r="E6" s="56">
        <v>0</v>
      </c>
    </row>
    <row r="7" spans="1:12" ht="17.25" thickBot="1" x14ac:dyDescent="0.35">
      <c r="D7" s="64" t="s">
        <v>11</v>
      </c>
      <c r="E7" s="57">
        <v>22</v>
      </c>
    </row>
    <row r="8" spans="1:12" ht="17.25" thickTop="1" x14ac:dyDescent="0.3"/>
    <row r="9" spans="1:12" s="2" customFormat="1" ht="18" x14ac:dyDescent="0.35">
      <c r="A9" s="14" t="s">
        <v>27</v>
      </c>
      <c r="B9" s="14" t="s">
        <v>28</v>
      </c>
      <c r="C9" s="14" t="s">
        <v>29</v>
      </c>
      <c r="D9" s="14" t="s">
        <v>491</v>
      </c>
      <c r="E9" s="14" t="s">
        <v>492</v>
      </c>
      <c r="F9" s="14" t="s">
        <v>493</v>
      </c>
      <c r="G9" s="14" t="s">
        <v>494</v>
      </c>
      <c r="H9" s="14" t="s">
        <v>493</v>
      </c>
      <c r="I9" s="14" t="s">
        <v>494</v>
      </c>
      <c r="J9" s="40" t="s">
        <v>36</v>
      </c>
      <c r="L9"/>
    </row>
    <row r="10" spans="1:12" ht="66" x14ac:dyDescent="0.3">
      <c r="A10" s="15">
        <v>1</v>
      </c>
      <c r="B10" s="114" t="s">
        <v>495</v>
      </c>
      <c r="C10" s="114" t="s">
        <v>496</v>
      </c>
      <c r="D10" s="115" t="s">
        <v>497</v>
      </c>
      <c r="E10" s="15"/>
      <c r="F10" s="15"/>
      <c r="G10" s="15"/>
      <c r="H10" s="15"/>
      <c r="I10" s="15"/>
      <c r="J10" s="15"/>
    </row>
    <row r="11" spans="1:12" ht="66" x14ac:dyDescent="0.3">
      <c r="A11" s="15">
        <v>2</v>
      </c>
      <c r="B11" s="15"/>
      <c r="C11" s="114" t="s">
        <v>498</v>
      </c>
      <c r="D11" s="15" t="s">
        <v>497</v>
      </c>
      <c r="E11" s="15"/>
      <c r="F11" s="15"/>
      <c r="G11" s="15"/>
      <c r="H11" s="15"/>
      <c r="I11" s="116"/>
      <c r="J11" s="15"/>
    </row>
    <row r="12" spans="1:12" ht="82.5" x14ac:dyDescent="0.3">
      <c r="A12" s="15">
        <v>3</v>
      </c>
      <c r="B12" s="15"/>
      <c r="C12" s="114" t="s">
        <v>499</v>
      </c>
      <c r="D12" s="15" t="s">
        <v>497</v>
      </c>
      <c r="E12" s="15"/>
      <c r="F12" s="15"/>
      <c r="G12" s="15"/>
      <c r="H12" s="15"/>
      <c r="I12" s="116"/>
      <c r="J12" s="15"/>
    </row>
    <row r="13" spans="1:12" ht="66" x14ac:dyDescent="0.3">
      <c r="A13" s="15">
        <v>4</v>
      </c>
      <c r="B13" s="15"/>
      <c r="C13" s="114" t="s">
        <v>500</v>
      </c>
      <c r="D13" s="114" t="s">
        <v>501</v>
      </c>
      <c r="E13" s="15"/>
      <c r="F13" s="15"/>
      <c r="G13" s="15"/>
      <c r="H13" s="15"/>
      <c r="I13" s="116"/>
      <c r="J13" s="15"/>
    </row>
    <row r="14" spans="1:12" ht="66" x14ac:dyDescent="0.3">
      <c r="A14" s="15">
        <v>5</v>
      </c>
      <c r="B14" s="15"/>
      <c r="C14" s="114" t="s">
        <v>502</v>
      </c>
      <c r="D14" s="117" t="s">
        <v>503</v>
      </c>
      <c r="E14" s="15" t="s">
        <v>504</v>
      </c>
      <c r="F14" s="15"/>
      <c r="G14" s="15"/>
      <c r="H14" s="15"/>
      <c r="I14" s="116"/>
      <c r="J14" s="15"/>
    </row>
    <row r="15" spans="1:12" ht="49.5" x14ac:dyDescent="0.3">
      <c r="A15" s="15">
        <v>6</v>
      </c>
      <c r="B15" s="114" t="s">
        <v>505</v>
      </c>
      <c r="C15" s="114" t="s">
        <v>506</v>
      </c>
      <c r="D15" s="15" t="s">
        <v>497</v>
      </c>
      <c r="E15" s="15"/>
      <c r="F15" s="15"/>
      <c r="G15" s="15"/>
      <c r="H15" s="15"/>
      <c r="I15" s="15"/>
      <c r="J15" s="15"/>
    </row>
    <row r="16" spans="1:12" ht="49.5" x14ac:dyDescent="0.3">
      <c r="A16" s="15">
        <v>7</v>
      </c>
      <c r="B16" s="15"/>
      <c r="C16" s="114" t="s">
        <v>507</v>
      </c>
      <c r="D16" s="114" t="s">
        <v>501</v>
      </c>
      <c r="E16" s="15"/>
      <c r="F16" s="15"/>
      <c r="G16" s="15"/>
      <c r="H16" s="15"/>
      <c r="I16" s="116"/>
      <c r="J16" s="15"/>
    </row>
    <row r="17" spans="1:10" ht="66" x14ac:dyDescent="0.3">
      <c r="A17" s="15">
        <v>8</v>
      </c>
      <c r="B17" s="15"/>
      <c r="C17" s="114" t="s">
        <v>508</v>
      </c>
      <c r="D17" s="15" t="s">
        <v>497</v>
      </c>
      <c r="E17" s="15"/>
      <c r="F17" s="15"/>
      <c r="G17" s="15"/>
      <c r="H17" s="15"/>
      <c r="I17" s="116"/>
      <c r="J17" s="15"/>
    </row>
    <row r="18" spans="1:10" ht="66" x14ac:dyDescent="0.3">
      <c r="A18" s="15">
        <v>9</v>
      </c>
      <c r="B18" s="15"/>
      <c r="C18" s="114" t="s">
        <v>509</v>
      </c>
      <c r="D18" s="117" t="s">
        <v>503</v>
      </c>
      <c r="E18" s="15" t="s">
        <v>504</v>
      </c>
      <c r="F18" s="15"/>
      <c r="G18" s="15"/>
      <c r="H18" s="15"/>
      <c r="I18" s="116"/>
      <c r="J18" s="15"/>
    </row>
    <row r="19" spans="1:10" ht="66" x14ac:dyDescent="0.3">
      <c r="A19" s="15">
        <v>10</v>
      </c>
      <c r="B19" s="114" t="s">
        <v>510</v>
      </c>
      <c r="C19" s="114" t="s">
        <v>511</v>
      </c>
      <c r="D19" s="15" t="s">
        <v>497</v>
      </c>
      <c r="E19" s="15"/>
      <c r="F19" s="15"/>
      <c r="G19" s="15"/>
      <c r="H19" s="15"/>
      <c r="I19" s="116"/>
      <c r="J19" s="15"/>
    </row>
    <row r="20" spans="1:10" ht="66" x14ac:dyDescent="0.3">
      <c r="A20" s="15">
        <v>11</v>
      </c>
      <c r="B20" s="114" t="s">
        <v>512</v>
      </c>
      <c r="C20" s="114" t="s">
        <v>513</v>
      </c>
      <c r="D20" s="117" t="s">
        <v>514</v>
      </c>
      <c r="E20" s="15" t="s">
        <v>515</v>
      </c>
      <c r="F20" s="15"/>
      <c r="G20" s="15"/>
      <c r="H20" s="15"/>
      <c r="I20" s="15"/>
      <c r="J20" s="15"/>
    </row>
    <row r="21" spans="1:10" ht="49.5" x14ac:dyDescent="0.3">
      <c r="A21" s="15">
        <v>12</v>
      </c>
      <c r="B21" s="118"/>
      <c r="C21" s="114" t="s">
        <v>516</v>
      </c>
      <c r="D21" s="15" t="s">
        <v>497</v>
      </c>
      <c r="E21" s="15"/>
      <c r="F21" s="15"/>
      <c r="G21" s="15"/>
      <c r="H21" s="15"/>
      <c r="I21" s="116"/>
      <c r="J21" s="15"/>
    </row>
    <row r="22" spans="1:10" ht="148.5" x14ac:dyDescent="0.3">
      <c r="A22" s="15">
        <v>13</v>
      </c>
      <c r="B22" s="15"/>
      <c r="C22" s="114" t="s">
        <v>517</v>
      </c>
      <c r="D22" s="119" t="s">
        <v>518</v>
      </c>
      <c r="E22" s="114" t="s">
        <v>519</v>
      </c>
      <c r="F22" s="15"/>
      <c r="G22" s="15"/>
      <c r="H22" s="15"/>
      <c r="I22" s="116"/>
      <c r="J22" s="15"/>
    </row>
    <row r="23" spans="1:10" ht="49.5" x14ac:dyDescent="0.3">
      <c r="A23" s="15">
        <v>14</v>
      </c>
      <c r="B23" s="114" t="s">
        <v>520</v>
      </c>
      <c r="C23" s="114" t="s">
        <v>521</v>
      </c>
      <c r="D23" s="15" t="s">
        <v>497</v>
      </c>
      <c r="E23" s="15"/>
      <c r="F23" s="15"/>
      <c r="G23" s="15"/>
      <c r="H23" s="15"/>
      <c r="I23" s="116"/>
      <c r="J23" s="15"/>
    </row>
    <row r="24" spans="1:10" ht="49.5" x14ac:dyDescent="0.3">
      <c r="A24" s="15">
        <v>15</v>
      </c>
      <c r="B24" s="15"/>
      <c r="C24" s="114" t="s">
        <v>522</v>
      </c>
      <c r="D24" s="15" t="s">
        <v>497</v>
      </c>
      <c r="E24" s="15"/>
      <c r="F24" s="15"/>
      <c r="G24" s="15"/>
      <c r="H24" s="15"/>
      <c r="I24" s="15"/>
      <c r="J24" s="15"/>
    </row>
    <row r="25" spans="1:10" ht="49.5" x14ac:dyDescent="0.3">
      <c r="A25" s="15">
        <v>16</v>
      </c>
      <c r="B25" s="15"/>
      <c r="C25" s="114" t="s">
        <v>521</v>
      </c>
      <c r="D25" s="15" t="s">
        <v>497</v>
      </c>
      <c r="E25" s="15"/>
      <c r="F25" s="15"/>
      <c r="G25" s="15"/>
      <c r="H25" s="15"/>
      <c r="I25" s="116"/>
      <c r="J25" s="15"/>
    </row>
    <row r="26" spans="1:10" ht="49.5" x14ac:dyDescent="0.3">
      <c r="A26" s="15">
        <v>17</v>
      </c>
      <c r="B26" s="15"/>
      <c r="C26" s="114" t="s">
        <v>523</v>
      </c>
      <c r="D26" s="15" t="s">
        <v>497</v>
      </c>
      <c r="E26" s="15"/>
      <c r="F26" s="15"/>
      <c r="G26" s="15"/>
      <c r="H26" s="15"/>
      <c r="I26" s="116"/>
      <c r="J26" s="15"/>
    </row>
    <row r="27" spans="1:10" ht="49.5" x14ac:dyDescent="0.3">
      <c r="A27" s="15">
        <v>18</v>
      </c>
      <c r="B27" s="15"/>
      <c r="C27" s="114" t="s">
        <v>524</v>
      </c>
      <c r="D27" s="15" t="s">
        <v>497</v>
      </c>
      <c r="E27" s="15"/>
      <c r="F27" s="15"/>
      <c r="G27" s="15"/>
      <c r="H27" s="15"/>
      <c r="I27" s="116"/>
      <c r="J27" s="15"/>
    </row>
    <row r="28" spans="1:10" ht="66" x14ac:dyDescent="0.3">
      <c r="A28" s="15">
        <v>19</v>
      </c>
      <c r="B28" s="15"/>
      <c r="C28" s="114" t="s">
        <v>525</v>
      </c>
      <c r="D28" s="120" t="s">
        <v>526</v>
      </c>
      <c r="E28" s="15"/>
      <c r="F28" s="15"/>
      <c r="G28" s="15"/>
      <c r="H28" s="15"/>
      <c r="I28" s="15"/>
      <c r="J28" s="15"/>
    </row>
    <row r="29" spans="1:10" ht="66" x14ac:dyDescent="0.3">
      <c r="A29" s="15">
        <v>20</v>
      </c>
      <c r="B29" s="15"/>
      <c r="C29" s="114" t="s">
        <v>527</v>
      </c>
      <c r="D29" s="120" t="s">
        <v>526</v>
      </c>
      <c r="E29" s="15"/>
      <c r="F29" s="15"/>
      <c r="G29" s="15"/>
      <c r="H29" s="15"/>
      <c r="I29" s="116"/>
      <c r="J29" s="15"/>
    </row>
    <row r="30" spans="1:10" ht="66" x14ac:dyDescent="0.3">
      <c r="A30" s="15">
        <v>21</v>
      </c>
      <c r="B30" s="15"/>
      <c r="C30" s="114" t="s">
        <v>528</v>
      </c>
      <c r="D30" s="15" t="s">
        <v>497</v>
      </c>
      <c r="E30" s="15"/>
      <c r="F30" s="15"/>
      <c r="G30" s="15"/>
      <c r="H30" s="15"/>
      <c r="I30" s="116"/>
      <c r="J30" s="15"/>
    </row>
    <row r="31" spans="1:10" ht="49.5" x14ac:dyDescent="0.3">
      <c r="A31" s="15">
        <v>22</v>
      </c>
      <c r="B31" s="114" t="s">
        <v>529</v>
      </c>
      <c r="C31" s="15"/>
      <c r="D31" s="15"/>
      <c r="E31" s="15"/>
      <c r="F31" s="15"/>
      <c r="G31" s="15"/>
      <c r="H31" s="15"/>
      <c r="I31" s="116"/>
      <c r="J31" s="15"/>
    </row>
    <row r="32" spans="1:10" ht="16.5" customHeight="1" x14ac:dyDescent="0.3">
      <c r="A32" s="15"/>
      <c r="B32" s="114" t="s">
        <v>530</v>
      </c>
      <c r="C32" s="114" t="s">
        <v>531</v>
      </c>
      <c r="D32" s="15"/>
      <c r="E32" s="15"/>
      <c r="F32" s="15"/>
      <c r="G32" s="15"/>
      <c r="H32" s="15"/>
      <c r="I32" s="15"/>
      <c r="J32" s="15"/>
    </row>
    <row r="33" spans="1:10" ht="16.5" customHeight="1" x14ac:dyDescent="0.3">
      <c r="A33" s="15"/>
      <c r="B33" s="15"/>
      <c r="C33" s="114" t="s">
        <v>532</v>
      </c>
      <c r="D33" s="15"/>
      <c r="E33" s="15"/>
      <c r="F33" s="15"/>
      <c r="G33" s="15"/>
      <c r="H33" s="15"/>
      <c r="I33" s="116"/>
      <c r="J33" s="15"/>
    </row>
    <row r="34" spans="1:10" ht="16.5" customHeight="1" x14ac:dyDescent="0.3">
      <c r="A34" s="15"/>
      <c r="B34" s="15"/>
      <c r="C34" s="114" t="s">
        <v>533</v>
      </c>
      <c r="D34" s="15"/>
      <c r="E34" s="15"/>
      <c r="F34" s="15"/>
      <c r="G34" s="15"/>
      <c r="H34" s="15"/>
      <c r="I34" s="116"/>
      <c r="J34" s="15"/>
    </row>
    <row r="35" spans="1:10" ht="16.5" customHeight="1" x14ac:dyDescent="0.3">
      <c r="A35" s="15"/>
      <c r="B35" s="15"/>
      <c r="C35" s="114" t="s">
        <v>534</v>
      </c>
      <c r="D35" s="15"/>
      <c r="E35" s="15"/>
      <c r="F35" s="15"/>
      <c r="G35" s="15"/>
      <c r="H35" s="15"/>
      <c r="I35" s="116"/>
      <c r="J35" s="15"/>
    </row>
    <row r="36" spans="1:10" ht="16.5" customHeight="1" x14ac:dyDescent="0.3">
      <c r="A36" s="15"/>
      <c r="B36" s="15"/>
      <c r="C36" s="114" t="s">
        <v>535</v>
      </c>
      <c r="D36" s="15"/>
      <c r="E36" s="15"/>
      <c r="F36" s="15"/>
      <c r="G36" s="15"/>
      <c r="H36" s="15"/>
      <c r="I36" s="15"/>
      <c r="J36" s="15"/>
    </row>
    <row r="37" spans="1:10" ht="66" x14ac:dyDescent="0.3">
      <c r="A37" s="15"/>
      <c r="B37" s="15"/>
      <c r="C37" s="114" t="s">
        <v>536</v>
      </c>
      <c r="D37" s="15"/>
      <c r="E37" s="15"/>
      <c r="F37" s="15"/>
      <c r="G37" s="15"/>
      <c r="H37" s="15"/>
      <c r="I37" s="116"/>
      <c r="J37" s="15"/>
    </row>
    <row r="38" spans="1:10" ht="99" x14ac:dyDescent="0.3">
      <c r="A38" s="15"/>
      <c r="B38" s="114" t="s">
        <v>537</v>
      </c>
      <c r="C38" s="114" t="s">
        <v>538</v>
      </c>
      <c r="D38" s="15"/>
      <c r="E38" s="15"/>
      <c r="F38" s="15"/>
      <c r="G38" s="15"/>
      <c r="H38" s="15"/>
      <c r="I38" s="116"/>
      <c r="J38" s="15"/>
    </row>
    <row r="39" spans="1:10" ht="49.5" x14ac:dyDescent="0.3">
      <c r="A39" s="15"/>
      <c r="B39" s="15"/>
      <c r="C39" s="114" t="s">
        <v>539</v>
      </c>
      <c r="D39" s="15"/>
      <c r="E39" s="15"/>
      <c r="F39" s="15"/>
      <c r="G39" s="15"/>
      <c r="H39" s="15"/>
      <c r="I39" s="116"/>
      <c r="J39" s="15"/>
    </row>
    <row r="40" spans="1:10" ht="33" x14ac:dyDescent="0.3">
      <c r="A40" s="15"/>
      <c r="B40" s="15"/>
      <c r="C40" s="114" t="s">
        <v>540</v>
      </c>
      <c r="D40" s="15"/>
      <c r="E40" s="15"/>
      <c r="F40" s="15"/>
      <c r="G40" s="15"/>
      <c r="H40" s="15"/>
      <c r="I40" s="15"/>
      <c r="J40" s="15"/>
    </row>
    <row r="41" spans="1:10" ht="82.5" x14ac:dyDescent="0.3">
      <c r="A41" s="15"/>
      <c r="B41" s="114" t="s">
        <v>541</v>
      </c>
      <c r="C41" s="114" t="s">
        <v>542</v>
      </c>
      <c r="D41" s="15"/>
      <c r="E41" s="15"/>
      <c r="F41" s="15"/>
      <c r="G41" s="15"/>
      <c r="H41" s="15"/>
      <c r="I41" s="116"/>
      <c r="J41" s="15"/>
    </row>
    <row r="42" spans="1:10" ht="82.5" x14ac:dyDescent="0.3">
      <c r="A42" s="15"/>
      <c r="B42" s="15"/>
      <c r="C42" s="114" t="s">
        <v>543</v>
      </c>
      <c r="D42" s="15"/>
      <c r="E42" s="15"/>
      <c r="F42" s="15"/>
      <c r="G42" s="15"/>
      <c r="H42" s="15"/>
      <c r="I42" s="116"/>
      <c r="J42" s="15"/>
    </row>
    <row r="43" spans="1:10" ht="49.5" x14ac:dyDescent="0.3">
      <c r="A43" s="15"/>
      <c r="B43" s="114" t="s">
        <v>544</v>
      </c>
      <c r="C43" s="114" t="s">
        <v>545</v>
      </c>
      <c r="D43" s="15"/>
      <c r="E43" s="15"/>
      <c r="F43" s="15"/>
      <c r="G43" s="15"/>
      <c r="H43" s="15"/>
      <c r="I43" s="116"/>
      <c r="J43" s="15"/>
    </row>
    <row r="44" spans="1:10" x14ac:dyDescent="0.3">
      <c r="I44"/>
    </row>
    <row r="48" spans="1:10" x14ac:dyDescent="0.3">
      <c r="I48"/>
    </row>
    <row r="52" spans="9:9" x14ac:dyDescent="0.3">
      <c r="I52"/>
    </row>
    <row r="56" spans="9:9" x14ac:dyDescent="0.3">
      <c r="I56"/>
    </row>
    <row r="60" spans="9:9" x14ac:dyDescent="0.3">
      <c r="I60"/>
    </row>
    <row r="64" spans="9:9" x14ac:dyDescent="0.3">
      <c r="I64"/>
    </row>
    <row r="68" spans="9:9" x14ac:dyDescent="0.3">
      <c r="I68"/>
    </row>
    <row r="72" spans="9:9" x14ac:dyDescent="0.3">
      <c r="I72"/>
    </row>
    <row r="76" spans="9:9" x14ac:dyDescent="0.3">
      <c r="I76"/>
    </row>
    <row r="80" spans="9:9" x14ac:dyDescent="0.3">
      <c r="I80"/>
    </row>
    <row r="84" spans="9:9" x14ac:dyDescent="0.3">
      <c r="I84"/>
    </row>
    <row r="88" spans="9:9" x14ac:dyDescent="0.3">
      <c r="I88"/>
    </row>
    <row r="92" spans="9:9" x14ac:dyDescent="0.3">
      <c r="I92"/>
    </row>
    <row r="96" spans="9:9" x14ac:dyDescent="0.3">
      <c r="I96"/>
    </row>
    <row r="100" spans="9:9" x14ac:dyDescent="0.3">
      <c r="I100"/>
    </row>
  </sheetData>
  <conditionalFormatting sqref="G25:G30 I1:I8 I16:I19 I21:I23 I25:I27 I29:I31 I33:I35 I37:I39 I41:I43 I45:I47 I49:I51 I53:I55 I57:I59 I61:I63 I65:I67 I69:I71 I73:I75 I77:I79 I81:I83 I85:I87 I89:I91 I93:I95 I97:I99 I101:I1048576 I11:I14">
    <cfRule type="containsText" dxfId="2" priority="1" operator="containsText" text="PE">
      <formula>NOT(ISERROR(SEARCH("PE",G1)))</formula>
    </cfRule>
    <cfRule type="containsText" dxfId="1" priority="2" operator="containsText" text="F">
      <formula>NOT(ISERROR(SEARCH("F",G1)))</formula>
    </cfRule>
    <cfRule type="containsText" dxfId="0" priority="3" operator="containsText" text="P">
      <formula>NOT(ISERROR(SEARCH("P",G1)))</formula>
    </cfRule>
  </conditionalFormatting>
  <dataValidations count="1">
    <dataValidation type="list" allowBlank="1" showInputMessage="1" showErrorMessage="1" sqref="I16:I19 I101:I102 I21:I23 I25:I27 I29:I31 I33:I35 I37:I39 I41:I43 I45:I47 I49:I51 I53:I55 I57:I59 I61:I63 I65:I67 I69:I71 I73:I75 I77:I79 I81:I83 I85:I87 I89:I91 I93:I95 I97:I99 I11:I14" xr:uid="{7CD20260-3E83-42DD-8551-5028C234B9E1}">
      <formula1>"P,F,PE,N/A"</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051A8ACCEAC86A4481377DF0CAE0816D" ma:contentTypeVersion="14" ma:contentTypeDescription="Tạo tài liệu mới." ma:contentTypeScope="" ma:versionID="0268337c5abede36b7465977d9e09a7d">
  <xsd:schema xmlns:xsd="http://www.w3.org/2001/XMLSchema" xmlns:xs="http://www.w3.org/2001/XMLSchema" xmlns:p="http://schemas.microsoft.com/office/2006/metadata/properties" xmlns:ns3="6d3e6863-0dd7-431f-97d6-fea8e25d3a2b" xmlns:ns4="1a705b70-fdcd-44a5-b8a9-affd7fd86dcb" targetNamespace="http://schemas.microsoft.com/office/2006/metadata/properties" ma:root="true" ma:fieldsID="0f32ae2d1d263fac0364850da4c348bd" ns3:_="" ns4:_="">
    <xsd:import namespace="6d3e6863-0dd7-431f-97d6-fea8e25d3a2b"/>
    <xsd:import namespace="1a705b70-fdcd-44a5-b8a9-affd7fd86dcb"/>
    <xsd:element name="properties">
      <xsd:complexType>
        <xsd:sequence>
          <xsd:element name="documentManagement">
            <xsd:complexType>
              <xsd:all>
                <xsd:element ref="ns3:MediaServiceMetadata" minOccurs="0"/>
                <xsd:element ref="ns3:MediaServiceFastMetadata" minOccurs="0"/>
                <xsd:element ref="ns3:_activity" minOccurs="0"/>
                <xsd:element ref="ns3:MediaServiceDateTaken" minOccurs="0"/>
                <xsd:element ref="ns3:MediaServiceAutoTags" minOccurs="0"/>
                <xsd:element ref="ns3:MediaLengthInSecond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ObjectDetectorVersion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3e6863-0dd7-431f-97d6-fea8e25d3a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a705b70-fdcd-44a5-b8a9-affd7fd86dcb" elementFormDefault="qualified">
    <xsd:import namespace="http://schemas.microsoft.com/office/2006/documentManagement/types"/>
    <xsd:import namespace="http://schemas.microsoft.com/office/infopath/2007/PartnerControls"/>
    <xsd:element name="SharedWithUsers" ma:index="17" nillable="true" ma:displayName="Chia sẻ Với"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Chia sẻ Có Chi tiết" ma:internalName="SharedWithDetails" ma:readOnly="true">
      <xsd:simpleType>
        <xsd:restriction base="dms:Note">
          <xsd:maxLength value="255"/>
        </xsd:restriction>
      </xsd:simpleType>
    </xsd:element>
    <xsd:element name="SharingHintHash" ma:index="19" nillable="true" ma:displayName="Hàm băm Gợi ý Chia sẻ"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6d3e6863-0dd7-431f-97d6-fea8e25d3a2b" xsi:nil="true"/>
  </documentManagement>
</p:properties>
</file>

<file path=customXml/itemProps1.xml><?xml version="1.0" encoding="utf-8"?>
<ds:datastoreItem xmlns:ds="http://schemas.openxmlformats.org/officeDocument/2006/customXml" ds:itemID="{725ECF6C-F061-4286-9496-470275185C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3e6863-0dd7-431f-97d6-fea8e25d3a2b"/>
    <ds:schemaRef ds:uri="1a705b70-fdcd-44a5-b8a9-affd7fd86d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5994D7-C1F3-4443-A2A2-0C5DF2CF69C7}">
  <ds:schemaRefs>
    <ds:schemaRef ds:uri="http://schemas.microsoft.com/sharepoint/v3/contenttype/forms"/>
  </ds:schemaRefs>
</ds:datastoreItem>
</file>

<file path=customXml/itemProps3.xml><?xml version="1.0" encoding="utf-8"?>
<ds:datastoreItem xmlns:ds="http://schemas.openxmlformats.org/officeDocument/2006/customXml" ds:itemID="{F8DA26F1-A0E6-4207-8C62-BE498E5787C4}">
  <ds:schemaRefs>
    <ds:schemaRef ds:uri="http://schemas.microsoft.com/office/2006/metadata/properties"/>
    <ds:schemaRef ds:uri="http://schemas.microsoft.com/office/infopath/2007/PartnerControls"/>
    <ds:schemaRef ds:uri="6d3e6863-0dd7-431f-97d6-fea8e25d3a2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General</vt:lpstr>
      <vt:lpstr>BSX_PhatHien_Search</vt:lpstr>
      <vt:lpstr>Face_PhatHien_Search</vt:lpstr>
      <vt:lpstr>Face_ThuVien_Search</vt:lpstr>
      <vt:lpstr>VV_VuViec_Search</vt:lpstr>
      <vt:lpstr>VV_DoiTuong_Search</vt:lpstr>
      <vt:lpstr>1.1_Them_Xoa_Sua_BSX_v1.3</vt:lpstr>
      <vt:lpstr>1.2_Import_BSX_v1.3</vt:lpstr>
      <vt:lpstr>1.3_TimKiem_BSX_v1.3</vt:lpstr>
      <vt:lpstr>1.4_PhatHienSuKien_BSX_v1.3</vt:lpstr>
      <vt:lpstr>2.1_Them_Xoa_Sua_Face_v1.3</vt:lpstr>
      <vt:lpstr>2.2_Import_Face_v1.3</vt:lpstr>
      <vt:lpstr>3.1_Them_VuViec_v1.3</vt:lpstr>
      <vt:lpstr>3.2_Import_DoiTuong_v1.3</vt:lpstr>
      <vt:lpstr>Template</vt:lpstr>
      <vt:lpstr>CheckList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 Nguyen Thi Anh</dc:creator>
  <cp:keywords/>
  <dc:description/>
  <cp:lastModifiedBy>Van, Nguyen Thi Anh</cp:lastModifiedBy>
  <cp:revision/>
  <dcterms:created xsi:type="dcterms:W3CDTF">2023-06-06T04:17:22Z</dcterms:created>
  <dcterms:modified xsi:type="dcterms:W3CDTF">2023-10-06T07:24:34Z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0x010100051A8ACCEAC86A4481377DF0CAE0816D</vt:lpwstr>
  </property>
</Properties>
</file>