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8311-27\Documents\"/>
    </mc:Choice>
  </mc:AlternateContent>
  <bookViews>
    <workbookView xWindow="0" yWindow="0" windowWidth="21570" windowHeight="8040" tabRatio="786" activeTab="2"/>
  </bookViews>
  <sheets>
    <sheet name="프로그램 명세서" sheetId="1" r:id="rId1"/>
    <sheet name="메뉴 구조도" sheetId="2" r:id="rId2"/>
    <sheet name="WBS" sheetId="7" r:id="rId3"/>
    <sheet name="테이블 정의서" sheetId="6" r:id="rId4"/>
    <sheet name="ER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7" l="1"/>
  <c r="G18" i="7"/>
  <c r="G28" i="7"/>
  <c r="G44" i="7" s="1"/>
  <c r="G34" i="7"/>
  <c r="G73" i="7" l="1"/>
  <c r="G47" i="7" s="1"/>
  <c r="G67" i="7"/>
  <c r="G64" i="7"/>
  <c r="G58" i="7"/>
  <c r="G2" i="7"/>
  <c r="G49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G10" i="7"/>
  <c r="G5" i="7"/>
  <c r="F14" i="7"/>
  <c r="F13" i="7"/>
  <c r="F40" i="7" l="1"/>
  <c r="F2" i="7"/>
  <c r="F3" i="7"/>
  <c r="F4" i="7"/>
  <c r="F5" i="7"/>
  <c r="F6" i="7"/>
  <c r="F7" i="7"/>
  <c r="F8" i="7"/>
  <c r="F9" i="7"/>
  <c r="F10" i="7"/>
  <c r="F11" i="7"/>
  <c r="F12" i="7"/>
  <c r="F17" i="7"/>
  <c r="F18" i="7"/>
  <c r="F19" i="7"/>
  <c r="F20" i="7"/>
  <c r="F21" i="7"/>
  <c r="F22" i="7"/>
  <c r="F23" i="7"/>
  <c r="F24" i="7"/>
  <c r="F25" i="7"/>
  <c r="F26" i="7"/>
  <c r="F27" i="7"/>
  <c r="F43" i="7"/>
  <c r="F44" i="7"/>
  <c r="G43" i="7"/>
  <c r="G16" i="7" s="1"/>
  <c r="F45" i="7"/>
  <c r="F46" i="7"/>
  <c r="F28" i="7"/>
  <c r="F29" i="7"/>
  <c r="F30" i="7"/>
  <c r="F31" i="7"/>
  <c r="F32" i="7"/>
  <c r="F33" i="7"/>
  <c r="F34" i="7"/>
  <c r="F35" i="7"/>
  <c r="F36" i="7"/>
  <c r="F37" i="7"/>
  <c r="F38" i="7"/>
  <c r="F39" i="7"/>
  <c r="F41" i="7"/>
  <c r="F42" i="7"/>
  <c r="F48" i="7"/>
  <c r="F49" i="7"/>
  <c r="F50" i="7"/>
  <c r="F51" i="7"/>
  <c r="F52" i="7"/>
  <c r="F53" i="7"/>
  <c r="F54" i="7"/>
  <c r="F55" i="7"/>
  <c r="F56" i="7"/>
  <c r="F57" i="7"/>
  <c r="F47" i="7" l="1"/>
  <c r="F16" i="7"/>
  <c r="F15" i="7"/>
</calcChain>
</file>

<file path=xl/sharedStrings.xml><?xml version="1.0" encoding="utf-8"?>
<sst xmlns="http://schemas.openxmlformats.org/spreadsheetml/2006/main" count="774" uniqueCount="307">
  <si>
    <t>NO</t>
    <phoneticPr fontId="3" type="noConversion"/>
  </si>
  <si>
    <t>업무영역</t>
  </si>
  <si>
    <t>프로그램ID</t>
  </si>
  <si>
    <t>프로그램명</t>
  </si>
  <si>
    <t>DB Transaction</t>
  </si>
  <si>
    <t>작업자</t>
  </si>
  <si>
    <t>구분</t>
  </si>
  <si>
    <t>Lev1</t>
  </si>
  <si>
    <t>Lev2</t>
  </si>
  <si>
    <t>Lev3</t>
  </si>
  <si>
    <t>Top</t>
  </si>
  <si>
    <t>Top</t>
    <phoneticPr fontId="3" type="noConversion"/>
  </si>
  <si>
    <t>N</t>
    <phoneticPr fontId="3" type="noConversion"/>
  </si>
  <si>
    <t>관리자</t>
  </si>
  <si>
    <t>로그인</t>
  </si>
  <si>
    <t>R</t>
  </si>
  <si>
    <t>로그아웃</t>
  </si>
  <si>
    <t>N</t>
  </si>
  <si>
    <t>아이디 찾기</t>
  </si>
  <si>
    <t>비밀번호 찾기</t>
  </si>
  <si>
    <t>R,U</t>
  </si>
  <si>
    <t>C,R</t>
  </si>
  <si>
    <t>R</t>
    <phoneticPr fontId="3" type="noConversion"/>
  </si>
  <si>
    <t>C</t>
  </si>
  <si>
    <t>C</t>
    <phoneticPr fontId="3" type="noConversion"/>
  </si>
  <si>
    <t>R</t>
    <phoneticPr fontId="3" type="noConversion"/>
  </si>
  <si>
    <t>R,U</t>
    <phoneticPr fontId="3" type="noConversion"/>
  </si>
  <si>
    <t>R,U</t>
    <phoneticPr fontId="3" type="noConversion"/>
  </si>
  <si>
    <t>1dept</t>
  </si>
  <si>
    <t>2dept</t>
  </si>
  <si>
    <t>3dept</t>
  </si>
  <si>
    <t>BODY</t>
  </si>
  <si>
    <t>사용자</t>
    <phoneticPr fontId="2" type="noConversion"/>
  </si>
  <si>
    <t>C,R</t>
    <phoneticPr fontId="2" type="noConversion"/>
  </si>
  <si>
    <t>R,U</t>
    <phoneticPr fontId="2" type="noConversion"/>
  </si>
  <si>
    <t>ADMIN_001</t>
    <phoneticPr fontId="2" type="noConversion"/>
  </si>
  <si>
    <t>ADMIN_002</t>
  </si>
  <si>
    <t>ADMIN_003</t>
  </si>
  <si>
    <t>ADMIN_004</t>
  </si>
  <si>
    <t>ADMIN_005</t>
  </si>
  <si>
    <t>ADMIN_006</t>
  </si>
  <si>
    <t>ADMIN_007</t>
  </si>
  <si>
    <t>ADMIN_008</t>
  </si>
  <si>
    <t>ADMIN_009</t>
  </si>
  <si>
    <t>ADMIN_010</t>
  </si>
  <si>
    <t>ADMIN_011</t>
  </si>
  <si>
    <t>ADMIN_012</t>
  </si>
  <si>
    <t>ADMIN_013</t>
  </si>
  <si>
    <t>ADMIN_016</t>
  </si>
  <si>
    <t>ADMIN_017</t>
  </si>
  <si>
    <t>ADMIN_018</t>
  </si>
  <si>
    <t>ADMIN_019</t>
  </si>
  <si>
    <t>ADMIN_020</t>
  </si>
  <si>
    <t>ADMIN_021</t>
  </si>
  <si>
    <t>ADMIN_022</t>
  </si>
  <si>
    <t>ADMIN_023</t>
  </si>
  <si>
    <t>ADMIN_024</t>
  </si>
  <si>
    <t>ADMIN_025</t>
  </si>
  <si>
    <t>USER_001</t>
    <phoneticPr fontId="2" type="noConversion"/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</si>
  <si>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</si>
  <si>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</si>
  <si>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</si>
  <si>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</si>
  <si>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</si>
  <si>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</si>
  <si>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</si>
  <si>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</si>
  <si>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</si>
  <si>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USER_011</t>
  </si>
  <si>
    <t>USER_012</t>
  </si>
  <si>
    <t>USER_013</t>
  </si>
  <si>
    <t>USER_014</t>
  </si>
  <si>
    <t>USER_015</t>
  </si>
  <si>
    <t>USER_016</t>
  </si>
  <si>
    <t>USER_017</t>
  </si>
  <si>
    <t>USER_018</t>
  </si>
  <si>
    <t>R</t>
    <phoneticPr fontId="2" type="noConversion"/>
  </si>
  <si>
    <t>R,D</t>
    <phoneticPr fontId="2" type="noConversion"/>
  </si>
  <si>
    <t>ADMIN_027</t>
  </si>
  <si>
    <t>ADMIN_028</t>
  </si>
  <si>
    <t>프로그램ID</t>
    <phoneticPr fontId="2" type="noConversion"/>
  </si>
  <si>
    <t>프로그램명</t>
    <phoneticPr fontId="2" type="noConversion"/>
  </si>
  <si>
    <t>회원 탈퇴</t>
    <phoneticPr fontId="2" type="noConversion"/>
  </si>
  <si>
    <t>R</t>
    <phoneticPr fontId="2" type="noConversion"/>
  </si>
  <si>
    <t>USER_019</t>
  </si>
  <si>
    <t>USER_020</t>
  </si>
  <si>
    <t>회원 관리</t>
    <phoneticPr fontId="3" type="noConversion"/>
  </si>
  <si>
    <t>회원 정보</t>
    <phoneticPr fontId="3" type="noConversion"/>
  </si>
  <si>
    <t>회원 관리</t>
    <phoneticPr fontId="2" type="noConversion"/>
  </si>
  <si>
    <t>회원 정보 등록</t>
    <phoneticPr fontId="2" type="noConversion"/>
  </si>
  <si>
    <t>회원 정보 리스트</t>
    <phoneticPr fontId="2" type="noConversion"/>
  </si>
  <si>
    <t>회원 정보 상세</t>
    <phoneticPr fontId="2" type="noConversion"/>
  </si>
  <si>
    <t>회원 정보 수정</t>
    <phoneticPr fontId="2" type="noConversion"/>
  </si>
  <si>
    <t>회원 정보 삭제</t>
    <phoneticPr fontId="2" type="noConversion"/>
  </si>
  <si>
    <t>회원 정보 등록</t>
    <phoneticPr fontId="2" type="noConversion"/>
  </si>
  <si>
    <t>회원 정보 상세</t>
    <phoneticPr fontId="3" type="noConversion"/>
  </si>
  <si>
    <t>회원 정보 수정</t>
    <phoneticPr fontId="3" type="noConversion"/>
  </si>
  <si>
    <t>회원 정보 리스트</t>
    <phoneticPr fontId="3" type="noConversion"/>
  </si>
  <si>
    <t>테이블ID</t>
  </si>
  <si>
    <t>컬럼ID</t>
  </si>
  <si>
    <t>컬럼명</t>
  </si>
  <si>
    <t>PK</t>
  </si>
  <si>
    <t>Not Null
여부</t>
  </si>
  <si>
    <t>Datatype</t>
  </si>
  <si>
    <t>USER_INFO</t>
    <phoneticPr fontId="2" type="noConversion"/>
  </si>
  <si>
    <t>회원정보</t>
    <phoneticPr fontId="2" type="noConversion"/>
  </si>
  <si>
    <t>회원번호</t>
    <phoneticPr fontId="2" type="noConversion"/>
  </si>
  <si>
    <t>Y</t>
    <phoneticPr fontId="2" type="noConversion"/>
  </si>
  <si>
    <t>회원명</t>
    <phoneticPr fontId="2" type="noConversion"/>
  </si>
  <si>
    <t>PASSWORD</t>
    <phoneticPr fontId="2" type="noConversion"/>
  </si>
  <si>
    <t>비밀번호</t>
    <phoneticPr fontId="2" type="noConversion"/>
  </si>
  <si>
    <t>글번호</t>
    <phoneticPr fontId="2" type="noConversion"/>
  </si>
  <si>
    <t>CONTENTS</t>
    <phoneticPr fontId="2" type="noConversion"/>
  </si>
  <si>
    <t>내용</t>
    <phoneticPr fontId="2" type="noConversion"/>
  </si>
  <si>
    <t>TITLE</t>
    <phoneticPr fontId="2" type="noConversion"/>
  </si>
  <si>
    <t>제목</t>
    <phoneticPr fontId="2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</si>
  <si>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</si>
  <si>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</si>
  <si>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</si>
  <si>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</si>
  <si>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</si>
  <si>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</si>
  <si>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</si>
  <si>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>프로그램목록</t>
  </si>
  <si>
    <t>메뉴구조도</t>
  </si>
  <si>
    <t>DB 설계</t>
  </si>
  <si>
    <t xml:space="preserve">   논리ERD 작성</t>
  </si>
  <si>
    <t xml:space="preserve">   물리ERD 작성</t>
  </si>
  <si>
    <t>테이블목록(정의서)</t>
  </si>
  <si>
    <t>화면설계서</t>
  </si>
  <si>
    <t>Not Started</t>
  </si>
  <si>
    <t>개발환경 세팅</t>
  </si>
  <si>
    <t xml:space="preserve">   Spring 세팅</t>
  </si>
  <si>
    <t xml:space="preserve">   my-batis 세팅</t>
  </si>
  <si>
    <t>구현(소프트웨어개발)</t>
  </si>
  <si>
    <t>Not Started</t>
    <phoneticPr fontId="2" type="noConversion"/>
  </si>
  <si>
    <t xml:space="preserve">   MAIN</t>
  </si>
  <si>
    <t xml:space="preserve">   회원관리</t>
  </si>
  <si>
    <t xml:space="preserve">      로그인</t>
  </si>
  <si>
    <t xml:space="preserve">      로그아웃</t>
  </si>
  <si>
    <t xml:space="preserve">      아이디 찾기</t>
  </si>
  <si>
    <t xml:space="preserve">      비밀번호 찾기</t>
  </si>
  <si>
    <t xml:space="preserve">      회원정보 등록</t>
  </si>
  <si>
    <t xml:space="preserve">      회원정보 리스트</t>
  </si>
  <si>
    <t xml:space="preserve">      회원정보 상세</t>
  </si>
  <si>
    <t xml:space="preserve">      회원정보 수정</t>
  </si>
  <si>
    <t xml:space="preserve">      회원정보 삭제</t>
  </si>
  <si>
    <t>사용자</t>
  </si>
  <si>
    <t xml:space="preserve">   회원 관리</t>
    <phoneticPr fontId="2" type="noConversion"/>
  </si>
  <si>
    <t xml:space="preserve">      회원 탈퇴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</si>
  <si>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</si>
  <si>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</si>
  <si>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</si>
  <si>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</si>
  <si>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</si>
  <si>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영화 정보</t>
    <phoneticPr fontId="2" type="noConversion"/>
  </si>
  <si>
    <t>영화 상세</t>
    <phoneticPr fontId="3" type="noConversion"/>
  </si>
  <si>
    <t>추천 영화 리스트</t>
    <phoneticPr fontId="2" type="noConversion"/>
  </si>
  <si>
    <t>최신 영화 리스트</t>
    <phoneticPr fontId="3" type="noConversion"/>
  </si>
  <si>
    <t>R</t>
    <phoneticPr fontId="2" type="noConversion"/>
  </si>
  <si>
    <t>자유 게시판</t>
    <phoneticPr fontId="2" type="noConversion"/>
  </si>
  <si>
    <t>공지사항</t>
    <phoneticPr fontId="2" type="noConversion"/>
  </si>
  <si>
    <t>게시글 등록</t>
    <phoneticPr fontId="3" type="noConversion"/>
  </si>
  <si>
    <t>게시글 리스트</t>
  </si>
  <si>
    <t>게시글 리스트</t>
    <phoneticPr fontId="3" type="noConversion"/>
  </si>
  <si>
    <t>게시글 상세</t>
  </si>
  <si>
    <t>게시글 상세</t>
    <phoneticPr fontId="3" type="noConversion"/>
  </si>
  <si>
    <t>게시글 수정</t>
  </si>
  <si>
    <t>게시글 수정</t>
    <phoneticPr fontId="3" type="noConversion"/>
  </si>
  <si>
    <t>게시글 삭제</t>
  </si>
  <si>
    <t>게시글 삭제</t>
    <phoneticPr fontId="2" type="noConversion"/>
  </si>
  <si>
    <t>공지사항 등록</t>
  </si>
  <si>
    <t>공지사항 등록</t>
    <phoneticPr fontId="3" type="noConversion"/>
  </si>
  <si>
    <t>공지사항 리스트</t>
  </si>
  <si>
    <t>공지사항 리스트</t>
    <phoneticPr fontId="3" type="noConversion"/>
  </si>
  <si>
    <t>공지사항 상세</t>
  </si>
  <si>
    <t>공지사항 상세</t>
    <phoneticPr fontId="3" type="noConversion"/>
  </si>
  <si>
    <t>공지사항 수정</t>
  </si>
  <si>
    <t>공지사항 수정</t>
    <phoneticPr fontId="3" type="noConversion"/>
  </si>
  <si>
    <t>공지사항 삭제</t>
  </si>
  <si>
    <t>공지사항 삭제</t>
    <phoneticPr fontId="2" type="noConversion"/>
  </si>
  <si>
    <t>문의 등록</t>
  </si>
  <si>
    <t>문의 리스트</t>
  </si>
  <si>
    <t>문의 리스트</t>
    <phoneticPr fontId="3" type="noConversion"/>
  </si>
  <si>
    <t>문의 상세</t>
  </si>
  <si>
    <t>문의 상세</t>
    <phoneticPr fontId="3" type="noConversion"/>
  </si>
  <si>
    <t>문의 수정</t>
  </si>
  <si>
    <t>문의 삭제</t>
  </si>
  <si>
    <t>영화 상세</t>
    <phoneticPr fontId="3" type="noConversion"/>
  </si>
  <si>
    <t>추천 영화 리스트</t>
    <phoneticPr fontId="3" type="noConversion"/>
  </si>
  <si>
    <t>최신 영화 리스트</t>
    <phoneticPr fontId="2" type="noConversion"/>
  </si>
  <si>
    <t>게시글 등록</t>
    <phoneticPr fontId="3" type="noConversion"/>
  </si>
  <si>
    <t>USER_021</t>
  </si>
  <si>
    <t>USER_022</t>
  </si>
  <si>
    <t>USER_023</t>
  </si>
  <si>
    <t>자유 게시판</t>
    <phoneticPr fontId="2" type="noConversion"/>
  </si>
  <si>
    <t>공지사항</t>
    <phoneticPr fontId="2" type="noConversion"/>
  </si>
  <si>
    <t>영화 정보</t>
    <phoneticPr fontId="3" type="noConversion"/>
  </si>
  <si>
    <t>USER_024</t>
  </si>
  <si>
    <t>문의 게시판</t>
    <phoneticPr fontId="2" type="noConversion"/>
  </si>
  <si>
    <t>영화 정보</t>
    <phoneticPr fontId="2" type="noConversion"/>
  </si>
  <si>
    <t>자유 게시판</t>
    <phoneticPr fontId="2" type="noConversion"/>
  </si>
  <si>
    <t>공지사항</t>
    <phoneticPr fontId="2" type="noConversion"/>
  </si>
  <si>
    <t>문의 게시판</t>
    <phoneticPr fontId="2" type="noConversion"/>
  </si>
  <si>
    <t>문의 게시판</t>
    <phoneticPr fontId="2" type="noConversion"/>
  </si>
  <si>
    <t>회원 탈퇴</t>
    <phoneticPr fontId="2" type="noConversion"/>
  </si>
  <si>
    <t>API 이용</t>
    <phoneticPr fontId="2" type="noConversion"/>
  </si>
  <si>
    <t>영화 리스트</t>
    <phoneticPr fontId="2" type="noConversion"/>
  </si>
  <si>
    <t>영화 리스트</t>
    <phoneticPr fontId="2" type="noConversion"/>
  </si>
  <si>
    <t>API 이용</t>
    <phoneticPr fontId="2" type="noConversion"/>
  </si>
  <si>
    <t>영화 정보 　　　　오픈 API 이용</t>
    <phoneticPr fontId="2" type="noConversion"/>
  </si>
  <si>
    <t>영화 정보 　　　　오픈 API 이용</t>
    <phoneticPr fontId="2" type="noConversion"/>
  </si>
  <si>
    <t>USER_NO</t>
    <phoneticPr fontId="2" type="noConversion"/>
  </si>
  <si>
    <t>USER_ID</t>
    <phoneticPr fontId="2" type="noConversion"/>
  </si>
  <si>
    <t>EMAIL2</t>
    <phoneticPr fontId="2" type="noConversion"/>
  </si>
  <si>
    <t>EMAIL1</t>
    <phoneticPr fontId="2" type="noConversion"/>
  </si>
  <si>
    <t>TEL_1</t>
    <phoneticPr fontId="2" type="noConversion"/>
  </si>
  <si>
    <t>TEL_2</t>
    <phoneticPr fontId="2" type="noConversion"/>
  </si>
  <si>
    <t>TEL_3</t>
    <phoneticPr fontId="2" type="noConversion"/>
  </si>
  <si>
    <t>BIRTHDAY</t>
    <phoneticPr fontId="2" type="noConversion"/>
  </si>
  <si>
    <t>BBM_INFO</t>
    <phoneticPr fontId="2" type="noConversion"/>
  </si>
  <si>
    <t>자유게시판</t>
    <phoneticPr fontId="2" type="noConversion"/>
  </si>
  <si>
    <t>BBM_SEQ</t>
    <phoneticPr fontId="2" type="noConversion"/>
  </si>
  <si>
    <t>UESR_ID</t>
    <phoneticPr fontId="2" type="noConversion"/>
  </si>
  <si>
    <t>REG_USER_NO</t>
    <phoneticPr fontId="2" type="noConversion"/>
  </si>
  <si>
    <t>REG_DT</t>
    <phoneticPr fontId="2" type="noConversion"/>
  </si>
  <si>
    <t>CHG_USER_NO</t>
    <phoneticPr fontId="2" type="noConversion"/>
  </si>
  <si>
    <t>CHG_DT</t>
    <phoneticPr fontId="2" type="noConversion"/>
  </si>
  <si>
    <t>NOTICE_SEQ</t>
    <phoneticPr fontId="2" type="noConversion"/>
  </si>
  <si>
    <t>INQUIRY_INFO</t>
    <phoneticPr fontId="2" type="noConversion"/>
  </si>
  <si>
    <t>INQ_SEQ</t>
    <phoneticPr fontId="2" type="noConversion"/>
  </si>
  <si>
    <t>이메일1</t>
    <phoneticPr fontId="2" type="noConversion"/>
  </si>
  <si>
    <t>이메일2</t>
    <phoneticPr fontId="2" type="noConversion"/>
  </si>
  <si>
    <t>전화번호1</t>
    <phoneticPr fontId="2" type="noConversion"/>
  </si>
  <si>
    <t>전화번호2</t>
    <phoneticPr fontId="2" type="noConversion"/>
  </si>
  <si>
    <t>전화번호3</t>
    <phoneticPr fontId="2" type="noConversion"/>
  </si>
  <si>
    <t>생년월일</t>
    <phoneticPr fontId="2" type="noConversion"/>
  </si>
  <si>
    <t>아이디</t>
    <phoneticPr fontId="2" type="noConversion"/>
  </si>
  <si>
    <t>아이디</t>
    <phoneticPr fontId="2" type="noConversion"/>
  </si>
  <si>
    <t>등록자 회원번호</t>
    <phoneticPr fontId="2" type="noConversion"/>
  </si>
  <si>
    <t>등록일</t>
    <phoneticPr fontId="2" type="noConversion"/>
  </si>
  <si>
    <t>수정자 회원번호</t>
    <phoneticPr fontId="2" type="noConversion"/>
  </si>
  <si>
    <t>수정일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</si>
  <si>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</si>
  <si>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</si>
  <si>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</si>
  <si>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</si>
  <si>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</si>
  <si>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</si>
  <si>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</si>
  <si>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</si>
  <si>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</si>
  <si>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VARCHAR(10)</t>
    <phoneticPr fontId="2" type="noConversion"/>
  </si>
  <si>
    <t>안현승</t>
    <phoneticPr fontId="2" type="noConversion"/>
  </si>
  <si>
    <t xml:space="preserve">   라즈베리파이 세팅</t>
    <phoneticPr fontId="2" type="noConversion"/>
  </si>
  <si>
    <t xml:space="preserve">   MySQL 세팅</t>
    <phoneticPr fontId="2" type="noConversion"/>
  </si>
  <si>
    <t>Not Started</t>
    <phoneticPr fontId="2" type="noConversion"/>
  </si>
  <si>
    <t>Not Started</t>
    <phoneticPr fontId="2" type="noConversion"/>
  </si>
  <si>
    <t>Finished</t>
    <phoneticPr fontId="2" type="noConversion"/>
  </si>
  <si>
    <t xml:space="preserve">      영화 상세</t>
    <phoneticPr fontId="3" type="noConversion"/>
  </si>
  <si>
    <t xml:space="preserve">      추천 영화 리스트</t>
    <phoneticPr fontId="2" type="noConversion"/>
  </si>
  <si>
    <t xml:space="preserve">      최신 영화 리스트</t>
    <phoneticPr fontId="3" type="noConversion"/>
  </si>
  <si>
    <t xml:space="preserve">      게시글 등록</t>
    <phoneticPr fontId="3" type="noConversion"/>
  </si>
  <si>
    <t xml:space="preserve">      게시글 리스트</t>
    <phoneticPr fontId="3" type="noConversion"/>
  </si>
  <si>
    <t xml:space="preserve">      게시글 상세</t>
    <phoneticPr fontId="3" type="noConversion"/>
  </si>
  <si>
    <t xml:space="preserve">      게시글 수정</t>
    <phoneticPr fontId="3" type="noConversion"/>
  </si>
  <si>
    <t xml:space="preserve">      게시글 삭제</t>
    <phoneticPr fontId="2" type="noConversion"/>
  </si>
  <si>
    <t xml:space="preserve">      공지사항 등록</t>
    <phoneticPr fontId="3" type="noConversion"/>
  </si>
  <si>
    <t xml:space="preserve">      공지사항 리스트</t>
    <phoneticPr fontId="3" type="noConversion"/>
  </si>
  <si>
    <t xml:space="preserve">      공지사항 상세</t>
    <phoneticPr fontId="3" type="noConversion"/>
  </si>
  <si>
    <t xml:space="preserve">      공지사항 수정</t>
    <phoneticPr fontId="3" type="noConversion"/>
  </si>
  <si>
    <t xml:space="preserve">      공지사항 삭제</t>
    <phoneticPr fontId="2" type="noConversion"/>
  </si>
  <si>
    <t xml:space="preserve">      문의 리스트</t>
    <phoneticPr fontId="2" type="noConversion"/>
  </si>
  <si>
    <t xml:space="preserve">      문의 상세</t>
    <phoneticPr fontId="2" type="noConversion"/>
  </si>
  <si>
    <t xml:space="preserve">   영화 정보</t>
    <phoneticPr fontId="2" type="noConversion"/>
  </si>
  <si>
    <t xml:space="preserve">   자유 게시판</t>
    <phoneticPr fontId="2" type="noConversion"/>
  </si>
  <si>
    <t xml:space="preserve">   공지사항</t>
    <phoneticPr fontId="2" type="noConversion"/>
  </si>
  <si>
    <t xml:space="preserve">   문의 게시판</t>
    <phoneticPr fontId="2" type="noConversion"/>
  </si>
  <si>
    <t xml:space="preserve">   문의 게시판</t>
    <phoneticPr fontId="2" type="noConversion"/>
  </si>
  <si>
    <t xml:space="preserve">      문의 등록</t>
    <phoneticPr fontId="3" type="noConversion"/>
  </si>
  <si>
    <t xml:space="preserve">      문의 리스트</t>
    <phoneticPr fontId="3" type="noConversion"/>
  </si>
  <si>
    <t xml:space="preserve">      문의 상세</t>
    <phoneticPr fontId="3" type="noConversion"/>
  </si>
  <si>
    <t xml:space="preserve">      문의 수정</t>
    <phoneticPr fontId="3" type="noConversion"/>
  </si>
  <si>
    <t xml:space="preserve">      문의 삭제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</si>
  <si>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</si>
  <si>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</si>
  <si>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</si>
  <si>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</si>
  <si>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안현승</t>
    <phoneticPr fontId="2" type="noConversion"/>
  </si>
  <si>
    <t>테이블명</t>
    <phoneticPr fontId="2" type="noConversion"/>
  </si>
  <si>
    <t>USER_NAME</t>
    <phoneticPr fontId="2" type="noConversion"/>
  </si>
  <si>
    <t>INT(8)</t>
    <phoneticPr fontId="2" type="noConversion"/>
  </si>
  <si>
    <t>COMMENT_BBM</t>
    <phoneticPr fontId="2" type="noConversion"/>
  </si>
  <si>
    <t>댓글_자유게시판</t>
    <phoneticPr fontId="2" type="noConversion"/>
  </si>
  <si>
    <t>COM_SEQ</t>
    <phoneticPr fontId="2" type="noConversion"/>
  </si>
  <si>
    <t>댓글번호</t>
    <phoneticPr fontId="2" type="noConversion"/>
  </si>
  <si>
    <t>DATETIME</t>
    <phoneticPr fontId="2" type="noConversion"/>
  </si>
  <si>
    <t>VARCHAR(3000)</t>
  </si>
  <si>
    <t>VARCHAR(3000)</t>
    <phoneticPr fontId="2" type="noConversion"/>
  </si>
  <si>
    <t>VARCHAR(20)</t>
  </si>
  <si>
    <t>VARCHAR(20)</t>
    <phoneticPr fontId="2" type="noConversion"/>
  </si>
  <si>
    <t>VARCHAR(10)</t>
  </si>
  <si>
    <t>VARCHAR(50)</t>
  </si>
  <si>
    <t>NOTICE_INFO</t>
    <phoneticPr fontId="2" type="noConversion"/>
  </si>
  <si>
    <t>COMMENT_NOTICE</t>
    <phoneticPr fontId="2" type="noConversion"/>
  </si>
  <si>
    <t>댓글_공지사항</t>
    <phoneticPr fontId="2" type="noConversion"/>
  </si>
  <si>
    <t>댓글번호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</si>
</sst>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yyyy\-mm\-dd"/>
    <numFmt numFmtId="177" formatCode="yy\-mm\-dd"/>
    <numFmt numFmtId="178" formatCode="yy\-m\-d"/>
    <numFmt numFmtId="179" formatCode="yy/mm/dd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name val="Malgun Gothic"/>
      <family val="3"/>
      <charset val="129"/>
    </font>
    <font>
      <b/>
      <sz val="11"/>
      <color rgb="FF000000"/>
      <name val="Malgun Gothic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141">
    <xf numFmtId="0" fontId="0" fillId="0" borderId="0" xfId="0">
      <alignment vertical="center"/>
    </xf>
    <xf numFmtId="0" fontId="6" fillId="0" borderId="0" xfId="0" applyFont="1" applyAlignment="1">
      <alignment wrapText="1"/>
    </xf>
    <xf numFmtId="0" fontId="7" fillId="3" borderId="4" xfId="2" applyFont="1" applyFill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76" fontId="7" fillId="0" borderId="4" xfId="2" applyNumberFormat="1" applyFont="1" applyBorder="1" applyAlignment="1">
      <alignment horizontal="center" vertical="center"/>
    </xf>
    <xf numFmtId="177" fontId="7" fillId="0" borderId="4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7" fillId="0" borderId="4" xfId="2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7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11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5" xfId="0" applyFont="1" applyBorder="1" applyAlignment="1"/>
    <xf numFmtId="0" fontId="9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9" xfId="0" applyFont="1" applyFill="1" applyBorder="1" applyAlignment="1"/>
    <xf numFmtId="0" fontId="7" fillId="0" borderId="32" xfId="0" applyFont="1" applyFill="1" applyBorder="1" applyAlignment="1"/>
    <xf numFmtId="0" fontId="6" fillId="4" borderId="4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3" fillId="6" borderId="3" xfId="0" applyFont="1" applyFill="1" applyBorder="1" applyAlignment="1"/>
    <xf numFmtId="0" fontId="13" fillId="6" borderId="34" xfId="0" applyFont="1" applyFill="1" applyBorder="1" applyAlignment="1"/>
    <xf numFmtId="179" fontId="13" fillId="6" borderId="34" xfId="0" applyNumberFormat="1" applyFont="1" applyFill="1" applyBorder="1" applyAlignment="1">
      <alignment horizontal="left"/>
    </xf>
    <xf numFmtId="179" fontId="13" fillId="6" borderId="34" xfId="0" applyNumberFormat="1" applyFont="1" applyFill="1" applyBorder="1" applyAlignment="1">
      <alignment horizontal="right"/>
    </xf>
    <xf numFmtId="0" fontId="13" fillId="6" borderId="34" xfId="0" applyFont="1" applyFill="1" applyBorder="1" applyAlignment="1">
      <alignment horizontal="left" wrapText="1"/>
    </xf>
    <xf numFmtId="9" fontId="14" fillId="6" borderId="34" xfId="0" applyNumberFormat="1" applyFont="1" applyFill="1" applyBorder="1" applyAlignment="1">
      <alignment horizontal="right"/>
    </xf>
    <xf numFmtId="0" fontId="13" fillId="0" borderId="3" xfId="0" applyFont="1" applyBorder="1" applyAlignment="1"/>
    <xf numFmtId="0" fontId="13" fillId="0" borderId="34" xfId="0" applyFont="1" applyBorder="1" applyAlignment="1"/>
    <xf numFmtId="179" fontId="13" fillId="7" borderId="34" xfId="0" applyNumberFormat="1" applyFont="1" applyFill="1" applyBorder="1" applyAlignment="1">
      <alignment horizontal="right"/>
    </xf>
    <xf numFmtId="0" fontId="13" fillId="8" borderId="34" xfId="0" applyFont="1" applyFill="1" applyBorder="1" applyAlignment="1">
      <alignment horizontal="left" wrapText="1"/>
    </xf>
    <xf numFmtId="9" fontId="14" fillId="0" borderId="34" xfId="0" applyNumberFormat="1" applyFont="1" applyBorder="1" applyAlignment="1">
      <alignment horizontal="right"/>
    </xf>
    <xf numFmtId="0" fontId="15" fillId="0" borderId="3" xfId="0" applyFont="1" applyBorder="1" applyAlignment="1">
      <alignment wrapText="1"/>
    </xf>
    <xf numFmtId="179" fontId="13" fillId="8" borderId="34" xfId="0" applyNumberFormat="1" applyFont="1" applyFill="1" applyBorder="1" applyAlignment="1">
      <alignment horizontal="right"/>
    </xf>
    <xf numFmtId="179" fontId="13" fillId="0" borderId="34" xfId="0" applyNumberFormat="1" applyFont="1" applyBorder="1" applyAlignment="1">
      <alignment horizontal="right"/>
    </xf>
    <xf numFmtId="0" fontId="16" fillId="0" borderId="3" xfId="0" applyFont="1" applyBorder="1" applyAlignment="1"/>
    <xf numFmtId="9" fontId="13" fillId="6" borderId="34" xfId="0" applyNumberFormat="1" applyFont="1" applyFill="1" applyBorder="1" applyAlignment="1">
      <alignment horizontal="right" wrapText="1"/>
    </xf>
    <xf numFmtId="0" fontId="16" fillId="9" borderId="3" xfId="0" applyFont="1" applyFill="1" applyBorder="1" applyAlignment="1"/>
    <xf numFmtId="0" fontId="13" fillId="9" borderId="34" xfId="0" applyFont="1" applyFill="1" applyBorder="1" applyAlignment="1"/>
    <xf numFmtId="179" fontId="13" fillId="9" borderId="34" xfId="0" applyNumberFormat="1" applyFont="1" applyFill="1" applyBorder="1" applyAlignment="1">
      <alignment horizontal="left"/>
    </xf>
    <xf numFmtId="179" fontId="13" fillId="9" borderId="34" xfId="0" applyNumberFormat="1" applyFont="1" applyFill="1" applyBorder="1" applyAlignment="1">
      <alignment horizontal="right"/>
    </xf>
    <xf numFmtId="0" fontId="13" fillId="9" borderId="34" xfId="0" applyFont="1" applyFill="1" applyBorder="1" applyAlignment="1">
      <alignment horizontal="left" wrapText="1"/>
    </xf>
    <xf numFmtId="179" fontId="15" fillId="0" borderId="34" xfId="0" applyNumberFormat="1" applyFont="1" applyBorder="1" applyAlignment="1">
      <alignment horizontal="right" wrapText="1"/>
    </xf>
    <xf numFmtId="0" fontId="12" fillId="9" borderId="3" xfId="0" applyFont="1" applyFill="1" applyBorder="1" applyAlignment="1"/>
    <xf numFmtId="0" fontId="12" fillId="5" borderId="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9" fontId="12" fillId="5" borderId="12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left"/>
    </xf>
    <xf numFmtId="0" fontId="7" fillId="0" borderId="35" xfId="0" applyFont="1" applyBorder="1" applyAlignment="1">
      <alignment horizontal="right"/>
    </xf>
    <xf numFmtId="0" fontId="11" fillId="0" borderId="4" xfId="0" applyFont="1" applyBorder="1" applyAlignment="1">
      <alignment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/>
    <xf numFmtId="176" fontId="7" fillId="0" borderId="4" xfId="2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7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9" fontId="14" fillId="10" borderId="34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7" fillId="0" borderId="18" xfId="0" applyFont="1" applyBorder="1" applyAlignment="1">
      <alignment horizontal="center" vertical="center"/>
    </xf>
    <xf numFmtId="41" fontId="9" fillId="0" borderId="23" xfId="1" applyFont="1" applyBorder="1" applyAlignment="1">
      <alignment horizontal="center" wrapText="1"/>
    </xf>
    <xf numFmtId="41" fontId="9" fillId="0" borderId="20" xfId="1" applyFont="1" applyBorder="1" applyAlignment="1">
      <alignment horizontal="center" wrapText="1"/>
    </xf>
    <xf numFmtId="41" fontId="9" fillId="0" borderId="21" xfId="1" applyFont="1" applyBorder="1" applyAlignment="1">
      <alignment horizontal="center" wrapText="1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41" fontId="9" fillId="0" borderId="4" xfId="1" applyFont="1" applyBorder="1" applyAlignment="1">
      <alignment horizontal="center" wrapText="1"/>
    </xf>
    <xf numFmtId="0" fontId="7" fillId="0" borderId="3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19050</xdr:rowOff>
    </xdr:from>
    <xdr:to>
      <xdr:col>12</xdr:col>
      <xdr:colOff>205425</xdr:colOff>
      <xdr:row>22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9050"/>
          <a:ext cx="8311200" cy="461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C16" sqref="C16"/>
    </sheetView>
  </sheetViews>
  <sheetFormatPr defaultRowHeight="16.5"/>
  <cols>
    <col min="2" max="2" width="20.625" bestFit="1" customWidth="1"/>
    <col min="3" max="3" width="18.625" bestFit="1" customWidth="1"/>
    <col min="4" max="4" width="15.375" customWidth="1"/>
    <col min="5" max="5" width="11.875" customWidth="1"/>
    <col min="6" max="6" width="18.375" customWidth="1"/>
    <col min="7" max="7" width="15" customWidth="1"/>
  </cols>
  <sheetData>
    <row r="1" spans="1:9">
      <c r="A1" s="97" t="s">
        <v>0</v>
      </c>
      <c r="B1" s="99" t="s">
        <v>1</v>
      </c>
      <c r="C1" s="100"/>
      <c r="D1" s="100"/>
      <c r="E1" s="97" t="s">
        <v>2</v>
      </c>
      <c r="F1" s="97" t="s">
        <v>3</v>
      </c>
      <c r="G1" s="97" t="s">
        <v>4</v>
      </c>
      <c r="H1" s="97" t="s">
        <v>5</v>
      </c>
      <c r="I1" s="97" t="s">
        <v>6</v>
      </c>
    </row>
    <row r="2" spans="1:9">
      <c r="A2" s="98"/>
      <c r="B2" s="9" t="s">
        <v>7</v>
      </c>
      <c r="C2" s="9" t="s">
        <v>8</v>
      </c>
      <c r="D2" s="9" t="s">
        <v>9</v>
      </c>
      <c r="E2" s="98"/>
      <c r="F2" s="98"/>
      <c r="G2" s="98"/>
      <c r="H2" s="98"/>
      <c r="I2" s="98"/>
    </row>
    <row r="3" spans="1:9" ht="27">
      <c r="A3" s="55">
        <v>1</v>
      </c>
      <c r="B3" s="56" t="s">
        <v>10</v>
      </c>
      <c r="C3" s="57" t="s">
        <v>207</v>
      </c>
      <c r="D3" s="67" t="s">
        <v>210</v>
      </c>
      <c r="E3" s="58" t="s">
        <v>35</v>
      </c>
      <c r="F3" s="59" t="s">
        <v>11</v>
      </c>
      <c r="G3" s="58" t="s">
        <v>12</v>
      </c>
      <c r="H3" s="108" t="s">
        <v>150</v>
      </c>
      <c r="I3" s="58" t="s">
        <v>13</v>
      </c>
    </row>
    <row r="4" spans="1:9">
      <c r="A4" s="55">
        <v>2</v>
      </c>
      <c r="B4" s="108" t="s">
        <v>86</v>
      </c>
      <c r="C4" s="59" t="s">
        <v>14</v>
      </c>
      <c r="D4" s="114"/>
      <c r="E4" s="58" t="s">
        <v>36</v>
      </c>
      <c r="F4" s="59" t="s">
        <v>14</v>
      </c>
      <c r="G4" s="58" t="s">
        <v>15</v>
      </c>
      <c r="H4" s="109"/>
      <c r="I4" s="58" t="s">
        <v>13</v>
      </c>
    </row>
    <row r="5" spans="1:9">
      <c r="A5" s="55">
        <v>3</v>
      </c>
      <c r="B5" s="109"/>
      <c r="C5" s="59" t="s">
        <v>16</v>
      </c>
      <c r="D5" s="115"/>
      <c r="E5" s="58" t="s">
        <v>37</v>
      </c>
      <c r="F5" s="59" t="s">
        <v>16</v>
      </c>
      <c r="G5" s="60" t="s">
        <v>17</v>
      </c>
      <c r="H5" s="109"/>
      <c r="I5" s="58" t="s">
        <v>13</v>
      </c>
    </row>
    <row r="6" spans="1:9">
      <c r="A6" s="55">
        <v>4</v>
      </c>
      <c r="B6" s="109"/>
      <c r="C6" s="59" t="s">
        <v>18</v>
      </c>
      <c r="D6" s="115"/>
      <c r="E6" s="58" t="s">
        <v>38</v>
      </c>
      <c r="F6" s="59" t="s">
        <v>18</v>
      </c>
      <c r="G6" s="60" t="s">
        <v>15</v>
      </c>
      <c r="H6" s="109"/>
      <c r="I6" s="58" t="s">
        <v>13</v>
      </c>
    </row>
    <row r="7" spans="1:9">
      <c r="A7" s="55">
        <v>5</v>
      </c>
      <c r="B7" s="109"/>
      <c r="C7" s="59" t="s">
        <v>19</v>
      </c>
      <c r="D7" s="115"/>
      <c r="E7" s="58" t="s">
        <v>39</v>
      </c>
      <c r="F7" s="59" t="s">
        <v>19</v>
      </c>
      <c r="G7" s="60" t="s">
        <v>76</v>
      </c>
      <c r="H7" s="109"/>
      <c r="I7" s="58" t="s">
        <v>13</v>
      </c>
    </row>
    <row r="8" spans="1:9">
      <c r="A8" s="55">
        <v>6</v>
      </c>
      <c r="B8" s="109"/>
      <c r="C8" s="59" t="s">
        <v>89</v>
      </c>
      <c r="D8" s="115"/>
      <c r="E8" s="58" t="s">
        <v>40</v>
      </c>
      <c r="F8" s="59" t="s">
        <v>94</v>
      </c>
      <c r="G8" s="60" t="s">
        <v>21</v>
      </c>
      <c r="H8" s="109"/>
      <c r="I8" s="58" t="s">
        <v>13</v>
      </c>
    </row>
    <row r="9" spans="1:9">
      <c r="A9" s="55">
        <v>7</v>
      </c>
      <c r="B9" s="109"/>
      <c r="C9" s="59" t="s">
        <v>90</v>
      </c>
      <c r="D9" s="115"/>
      <c r="E9" s="58" t="s">
        <v>41</v>
      </c>
      <c r="F9" s="59" t="s">
        <v>97</v>
      </c>
      <c r="G9" s="58" t="s">
        <v>22</v>
      </c>
      <c r="H9" s="109"/>
      <c r="I9" s="58" t="s">
        <v>13</v>
      </c>
    </row>
    <row r="10" spans="1:9">
      <c r="A10" s="55">
        <v>8</v>
      </c>
      <c r="B10" s="109"/>
      <c r="C10" s="59" t="s">
        <v>91</v>
      </c>
      <c r="D10" s="115"/>
      <c r="E10" s="58" t="s">
        <v>42</v>
      </c>
      <c r="F10" s="59" t="s">
        <v>95</v>
      </c>
      <c r="G10" s="58" t="s">
        <v>76</v>
      </c>
      <c r="H10" s="109"/>
      <c r="I10" s="58" t="s">
        <v>13</v>
      </c>
    </row>
    <row r="11" spans="1:9">
      <c r="A11" s="55">
        <v>9</v>
      </c>
      <c r="B11" s="109"/>
      <c r="C11" s="59" t="s">
        <v>92</v>
      </c>
      <c r="D11" s="115"/>
      <c r="E11" s="58" t="s">
        <v>43</v>
      </c>
      <c r="F11" s="59" t="s">
        <v>96</v>
      </c>
      <c r="G11" s="58" t="s">
        <v>20</v>
      </c>
      <c r="H11" s="109"/>
      <c r="I11" s="58" t="s">
        <v>13</v>
      </c>
    </row>
    <row r="12" spans="1:9">
      <c r="A12" s="55">
        <v>10</v>
      </c>
      <c r="B12" s="110"/>
      <c r="C12" s="59" t="s">
        <v>93</v>
      </c>
      <c r="D12" s="116"/>
      <c r="E12" s="58" t="s">
        <v>44</v>
      </c>
      <c r="F12" s="59" t="s">
        <v>93</v>
      </c>
      <c r="G12" s="58" t="s">
        <v>77</v>
      </c>
      <c r="H12" s="110"/>
      <c r="I12" s="58" t="s">
        <v>13</v>
      </c>
    </row>
    <row r="13" spans="1:9">
      <c r="A13" s="10">
        <v>11</v>
      </c>
      <c r="B13" s="111" t="s">
        <v>155</v>
      </c>
      <c r="C13" s="14" t="s">
        <v>156</v>
      </c>
      <c r="D13" s="112" t="s">
        <v>211</v>
      </c>
      <c r="E13" s="11" t="s">
        <v>45</v>
      </c>
      <c r="F13" s="14" t="s">
        <v>188</v>
      </c>
      <c r="G13" s="15" t="s">
        <v>159</v>
      </c>
      <c r="H13" s="105" t="s">
        <v>151</v>
      </c>
      <c r="I13" s="11" t="s">
        <v>13</v>
      </c>
    </row>
    <row r="14" spans="1:9">
      <c r="A14" s="10">
        <v>12</v>
      </c>
      <c r="B14" s="90"/>
      <c r="C14" s="16" t="s">
        <v>157</v>
      </c>
      <c r="D14" s="113"/>
      <c r="E14" s="11" t="s">
        <v>46</v>
      </c>
      <c r="F14" s="16" t="s">
        <v>189</v>
      </c>
      <c r="G14" s="17" t="s">
        <v>25</v>
      </c>
      <c r="H14" s="106"/>
      <c r="I14" s="11" t="s">
        <v>13</v>
      </c>
    </row>
    <row r="15" spans="1:9">
      <c r="A15" s="10">
        <v>13</v>
      </c>
      <c r="B15" s="90"/>
      <c r="C15" s="16" t="s">
        <v>158</v>
      </c>
      <c r="D15" s="113"/>
      <c r="E15" s="11" t="s">
        <v>47</v>
      </c>
      <c r="F15" s="16" t="s">
        <v>190</v>
      </c>
      <c r="G15" s="17" t="s">
        <v>22</v>
      </c>
      <c r="H15" s="106"/>
      <c r="I15" s="11" t="s">
        <v>13</v>
      </c>
    </row>
    <row r="16" spans="1:9">
      <c r="A16" s="10">
        <v>16</v>
      </c>
      <c r="B16" s="89" t="s">
        <v>160</v>
      </c>
      <c r="C16" s="16" t="s">
        <v>162</v>
      </c>
      <c r="D16" s="102"/>
      <c r="E16" s="11" t="s">
        <v>48</v>
      </c>
      <c r="F16" s="16" t="s">
        <v>191</v>
      </c>
      <c r="G16" s="17" t="s">
        <v>24</v>
      </c>
      <c r="H16" s="105" t="s">
        <v>151</v>
      </c>
      <c r="I16" s="11" t="s">
        <v>13</v>
      </c>
    </row>
    <row r="17" spans="1:9">
      <c r="A17" s="10">
        <v>17</v>
      </c>
      <c r="B17" s="90"/>
      <c r="C17" s="16" t="s">
        <v>164</v>
      </c>
      <c r="D17" s="103"/>
      <c r="E17" s="11" t="s">
        <v>49</v>
      </c>
      <c r="F17" s="16" t="s">
        <v>163</v>
      </c>
      <c r="G17" s="17" t="s">
        <v>25</v>
      </c>
      <c r="H17" s="106"/>
      <c r="I17" s="11" t="s">
        <v>13</v>
      </c>
    </row>
    <row r="18" spans="1:9">
      <c r="A18" s="10">
        <v>18</v>
      </c>
      <c r="B18" s="90"/>
      <c r="C18" s="16" t="s">
        <v>166</v>
      </c>
      <c r="D18" s="103"/>
      <c r="E18" s="11" t="s">
        <v>50</v>
      </c>
      <c r="F18" s="16" t="s">
        <v>165</v>
      </c>
      <c r="G18" s="17" t="s">
        <v>22</v>
      </c>
      <c r="H18" s="106"/>
      <c r="I18" s="11" t="s">
        <v>13</v>
      </c>
    </row>
    <row r="19" spans="1:9">
      <c r="A19" s="10">
        <v>19</v>
      </c>
      <c r="B19" s="90"/>
      <c r="C19" s="16" t="s">
        <v>168</v>
      </c>
      <c r="D19" s="103"/>
      <c r="E19" s="11" t="s">
        <v>51</v>
      </c>
      <c r="F19" s="16" t="s">
        <v>167</v>
      </c>
      <c r="G19" s="17" t="s">
        <v>20</v>
      </c>
      <c r="H19" s="106"/>
      <c r="I19" s="11" t="s">
        <v>13</v>
      </c>
    </row>
    <row r="20" spans="1:9">
      <c r="A20" s="10">
        <v>20</v>
      </c>
      <c r="B20" s="101"/>
      <c r="C20" s="16" t="s">
        <v>170</v>
      </c>
      <c r="D20" s="104"/>
      <c r="E20" s="11" t="s">
        <v>52</v>
      </c>
      <c r="F20" s="16" t="s">
        <v>169</v>
      </c>
      <c r="G20" s="17" t="s">
        <v>77</v>
      </c>
      <c r="H20" s="107"/>
      <c r="I20" s="11" t="s">
        <v>13</v>
      </c>
    </row>
    <row r="21" spans="1:9">
      <c r="A21" s="10">
        <v>21</v>
      </c>
      <c r="B21" s="89" t="s">
        <v>161</v>
      </c>
      <c r="C21" s="16" t="s">
        <v>172</v>
      </c>
      <c r="D21" s="91"/>
      <c r="E21" s="11" t="s">
        <v>53</v>
      </c>
      <c r="F21" s="16" t="s">
        <v>171</v>
      </c>
      <c r="G21" s="17" t="s">
        <v>23</v>
      </c>
      <c r="H21" s="93" t="s">
        <v>152</v>
      </c>
      <c r="I21" s="11" t="s">
        <v>13</v>
      </c>
    </row>
    <row r="22" spans="1:9">
      <c r="A22" s="10">
        <v>22</v>
      </c>
      <c r="B22" s="90"/>
      <c r="C22" s="16" t="s">
        <v>174</v>
      </c>
      <c r="D22" s="92"/>
      <c r="E22" s="11" t="s">
        <v>54</v>
      </c>
      <c r="F22" s="16" t="s">
        <v>173</v>
      </c>
      <c r="G22" s="17" t="s">
        <v>25</v>
      </c>
      <c r="H22" s="94"/>
      <c r="I22" s="11" t="s">
        <v>13</v>
      </c>
    </row>
    <row r="23" spans="1:9">
      <c r="A23" s="10">
        <v>23</v>
      </c>
      <c r="B23" s="90"/>
      <c r="C23" s="16" t="s">
        <v>176</v>
      </c>
      <c r="D23" s="92"/>
      <c r="E23" s="11" t="s">
        <v>55</v>
      </c>
      <c r="F23" s="16" t="s">
        <v>175</v>
      </c>
      <c r="G23" s="17" t="s">
        <v>25</v>
      </c>
      <c r="H23" s="94"/>
      <c r="I23" s="11" t="s">
        <v>13</v>
      </c>
    </row>
    <row r="24" spans="1:9">
      <c r="A24" s="10">
        <v>24</v>
      </c>
      <c r="B24" s="90"/>
      <c r="C24" s="16" t="s">
        <v>178</v>
      </c>
      <c r="D24" s="92"/>
      <c r="E24" s="11" t="s">
        <v>56</v>
      </c>
      <c r="F24" s="16" t="s">
        <v>177</v>
      </c>
      <c r="G24" s="17" t="s">
        <v>26</v>
      </c>
      <c r="H24" s="94"/>
      <c r="I24" s="11" t="s">
        <v>13</v>
      </c>
    </row>
    <row r="25" spans="1:9">
      <c r="A25" s="10">
        <v>25</v>
      </c>
      <c r="B25" s="90"/>
      <c r="C25" s="61" t="s">
        <v>180</v>
      </c>
      <c r="D25" s="92"/>
      <c r="E25" s="20" t="s">
        <v>57</v>
      </c>
      <c r="F25" s="61" t="s">
        <v>179</v>
      </c>
      <c r="G25" s="19" t="s">
        <v>77</v>
      </c>
      <c r="H25" s="94"/>
      <c r="I25" s="20" t="s">
        <v>13</v>
      </c>
    </row>
    <row r="26" spans="1:9">
      <c r="A26" s="10">
        <v>26</v>
      </c>
      <c r="B26" s="95" t="s">
        <v>204</v>
      </c>
      <c r="C26" s="11" t="s">
        <v>183</v>
      </c>
      <c r="D26" s="96"/>
      <c r="E26" s="11" t="s">
        <v>78</v>
      </c>
      <c r="F26" s="11" t="s">
        <v>182</v>
      </c>
      <c r="G26" s="63" t="s">
        <v>25</v>
      </c>
      <c r="H26" s="95"/>
      <c r="I26" s="11" t="s">
        <v>13</v>
      </c>
    </row>
    <row r="27" spans="1:9">
      <c r="A27" s="10">
        <v>27</v>
      </c>
      <c r="B27" s="95"/>
      <c r="C27" s="11" t="s">
        <v>185</v>
      </c>
      <c r="D27" s="96"/>
      <c r="E27" s="11" t="s">
        <v>79</v>
      </c>
      <c r="F27" s="11" t="s">
        <v>184</v>
      </c>
      <c r="G27" s="11" t="s">
        <v>22</v>
      </c>
      <c r="H27" s="95"/>
      <c r="I27" s="11" t="s">
        <v>13</v>
      </c>
    </row>
    <row r="28" spans="1:9">
      <c r="A28" s="21"/>
      <c r="B28" s="21"/>
      <c r="C28" s="21"/>
      <c r="D28" s="21"/>
      <c r="E28" s="21"/>
      <c r="F28" s="21"/>
      <c r="G28" s="21"/>
      <c r="H28" s="21"/>
      <c r="I28" s="8"/>
    </row>
    <row r="29" spans="1:9">
      <c r="A29" s="21"/>
      <c r="B29" s="21"/>
      <c r="C29" s="21"/>
      <c r="D29" s="21"/>
      <c r="E29" s="21"/>
      <c r="F29" s="21"/>
      <c r="G29" s="21"/>
      <c r="H29" s="21"/>
      <c r="I29" s="8"/>
    </row>
    <row r="30" spans="1:9">
      <c r="A30" s="1"/>
      <c r="B30" s="21"/>
      <c r="C30" s="21"/>
      <c r="D30" s="21"/>
      <c r="E30" s="21"/>
      <c r="F30" s="21"/>
      <c r="G30" s="21"/>
      <c r="H30" s="21"/>
      <c r="I30" s="21"/>
    </row>
    <row r="31" spans="1:9">
      <c r="A31" s="79" t="s">
        <v>0</v>
      </c>
      <c r="B31" s="81" t="s">
        <v>1</v>
      </c>
      <c r="C31" s="82"/>
      <c r="D31" s="83"/>
      <c r="E31" s="79" t="s">
        <v>80</v>
      </c>
      <c r="F31" s="79" t="s">
        <v>81</v>
      </c>
      <c r="G31" s="79" t="s">
        <v>4</v>
      </c>
      <c r="H31" s="79" t="s">
        <v>5</v>
      </c>
      <c r="I31" s="79" t="s">
        <v>6</v>
      </c>
    </row>
    <row r="32" spans="1:9">
      <c r="A32" s="80"/>
      <c r="B32" s="22" t="s">
        <v>7</v>
      </c>
      <c r="C32" s="22" t="s">
        <v>8</v>
      </c>
      <c r="D32" s="22" t="s">
        <v>9</v>
      </c>
      <c r="E32" s="80"/>
      <c r="F32" s="80"/>
      <c r="G32" s="80"/>
      <c r="H32" s="80"/>
      <c r="I32" s="80"/>
    </row>
    <row r="33" spans="1:9" ht="27">
      <c r="A33" s="70">
        <v>1</v>
      </c>
      <c r="B33" s="71" t="s">
        <v>10</v>
      </c>
      <c r="C33" s="72" t="s">
        <v>208</v>
      </c>
      <c r="D33" s="73" t="s">
        <v>210</v>
      </c>
      <c r="E33" s="74" t="s">
        <v>58</v>
      </c>
      <c r="F33" s="75" t="s">
        <v>11</v>
      </c>
      <c r="G33" s="74" t="s">
        <v>12</v>
      </c>
      <c r="H33" s="87" t="s">
        <v>150</v>
      </c>
      <c r="I33" s="76" t="s">
        <v>32</v>
      </c>
    </row>
    <row r="34" spans="1:9">
      <c r="A34" s="23">
        <v>2</v>
      </c>
      <c r="B34" s="84" t="s">
        <v>87</v>
      </c>
      <c r="C34" s="12" t="s">
        <v>14</v>
      </c>
      <c r="D34" s="86"/>
      <c r="E34" s="11" t="s">
        <v>59</v>
      </c>
      <c r="F34" s="12" t="s">
        <v>14</v>
      </c>
      <c r="G34" s="11" t="s">
        <v>15</v>
      </c>
      <c r="H34" s="88"/>
      <c r="I34" s="17" t="s">
        <v>32</v>
      </c>
    </row>
    <row r="35" spans="1:9">
      <c r="A35" s="23">
        <v>3</v>
      </c>
      <c r="B35" s="85"/>
      <c r="C35" s="12" t="s">
        <v>16</v>
      </c>
      <c r="D35" s="86"/>
      <c r="E35" s="11" t="s">
        <v>60</v>
      </c>
      <c r="F35" s="12" t="s">
        <v>16</v>
      </c>
      <c r="G35" s="13" t="s">
        <v>17</v>
      </c>
      <c r="H35" s="88"/>
      <c r="I35" s="17" t="s">
        <v>32</v>
      </c>
    </row>
    <row r="36" spans="1:9">
      <c r="A36" s="23">
        <v>4</v>
      </c>
      <c r="B36" s="85"/>
      <c r="C36" s="12" t="s">
        <v>18</v>
      </c>
      <c r="D36" s="86"/>
      <c r="E36" s="11" t="s">
        <v>61</v>
      </c>
      <c r="F36" s="12" t="s">
        <v>18</v>
      </c>
      <c r="G36" s="13" t="s">
        <v>15</v>
      </c>
      <c r="H36" s="88"/>
      <c r="I36" s="17" t="s">
        <v>32</v>
      </c>
    </row>
    <row r="37" spans="1:9">
      <c r="A37" s="23">
        <v>5</v>
      </c>
      <c r="B37" s="85"/>
      <c r="C37" s="12" t="s">
        <v>19</v>
      </c>
      <c r="D37" s="86"/>
      <c r="E37" s="11" t="s">
        <v>62</v>
      </c>
      <c r="F37" s="12" t="s">
        <v>19</v>
      </c>
      <c r="G37" s="13" t="s">
        <v>76</v>
      </c>
      <c r="H37" s="88"/>
      <c r="I37" s="17" t="s">
        <v>32</v>
      </c>
    </row>
    <row r="38" spans="1:9">
      <c r="A38" s="23">
        <v>6</v>
      </c>
      <c r="B38" s="85"/>
      <c r="C38" s="12" t="s">
        <v>89</v>
      </c>
      <c r="D38" s="86"/>
      <c r="E38" s="11" t="s">
        <v>63</v>
      </c>
      <c r="F38" s="12" t="s">
        <v>94</v>
      </c>
      <c r="G38" s="13" t="s">
        <v>33</v>
      </c>
      <c r="H38" s="88"/>
      <c r="I38" s="17" t="s">
        <v>32</v>
      </c>
    </row>
    <row r="39" spans="1:9">
      <c r="A39" s="23">
        <v>7</v>
      </c>
      <c r="B39" s="85"/>
      <c r="C39" s="12" t="s">
        <v>91</v>
      </c>
      <c r="D39" s="86"/>
      <c r="E39" s="11" t="s">
        <v>64</v>
      </c>
      <c r="F39" s="12" t="s">
        <v>95</v>
      </c>
      <c r="G39" s="11" t="s">
        <v>25</v>
      </c>
      <c r="H39" s="88"/>
      <c r="I39" s="17" t="s">
        <v>32</v>
      </c>
    </row>
    <row r="40" spans="1:9">
      <c r="A40" s="23">
        <v>8</v>
      </c>
      <c r="B40" s="85"/>
      <c r="C40" s="12" t="s">
        <v>92</v>
      </c>
      <c r="D40" s="86"/>
      <c r="E40" s="11" t="s">
        <v>65</v>
      </c>
      <c r="F40" s="12" t="s">
        <v>96</v>
      </c>
      <c r="G40" s="11" t="s">
        <v>34</v>
      </c>
      <c r="H40" s="88"/>
      <c r="I40" s="17" t="s">
        <v>32</v>
      </c>
    </row>
    <row r="41" spans="1:9">
      <c r="A41" s="23">
        <v>9</v>
      </c>
      <c r="B41" s="85"/>
      <c r="C41" s="12" t="s">
        <v>82</v>
      </c>
      <c r="D41" s="86"/>
      <c r="E41" s="11" t="s">
        <v>66</v>
      </c>
      <c r="F41" s="12" t="s">
        <v>82</v>
      </c>
      <c r="G41" s="11" t="s">
        <v>77</v>
      </c>
      <c r="H41" s="88"/>
      <c r="I41" s="19" t="s">
        <v>32</v>
      </c>
    </row>
    <row r="42" spans="1:9">
      <c r="A42" s="62">
        <v>10</v>
      </c>
      <c r="B42" s="127" t="s">
        <v>197</v>
      </c>
      <c r="C42" s="12" t="s">
        <v>156</v>
      </c>
      <c r="D42" s="130" t="s">
        <v>210</v>
      </c>
      <c r="E42" s="11" t="s">
        <v>67</v>
      </c>
      <c r="F42" s="12" t="s">
        <v>188</v>
      </c>
      <c r="G42" s="11" t="s">
        <v>83</v>
      </c>
      <c r="H42" s="131" t="s">
        <v>153</v>
      </c>
      <c r="I42" s="11" t="s">
        <v>32</v>
      </c>
    </row>
    <row r="43" spans="1:9">
      <c r="A43" s="62">
        <v>11</v>
      </c>
      <c r="B43" s="128"/>
      <c r="C43" s="12" t="s">
        <v>157</v>
      </c>
      <c r="D43" s="130"/>
      <c r="E43" s="11" t="s">
        <v>68</v>
      </c>
      <c r="F43" s="12" t="s">
        <v>189</v>
      </c>
      <c r="G43" s="11" t="s">
        <v>22</v>
      </c>
      <c r="H43" s="132"/>
      <c r="I43" s="11" t="s">
        <v>32</v>
      </c>
    </row>
    <row r="44" spans="1:9">
      <c r="A44" s="62">
        <v>12</v>
      </c>
      <c r="B44" s="129"/>
      <c r="C44" s="12" t="s">
        <v>158</v>
      </c>
      <c r="D44" s="130"/>
      <c r="E44" s="11" t="s">
        <v>69</v>
      </c>
      <c r="F44" s="12" t="s">
        <v>190</v>
      </c>
      <c r="G44" s="11" t="s">
        <v>22</v>
      </c>
      <c r="H44" s="133"/>
      <c r="I44" s="11" t="s">
        <v>32</v>
      </c>
    </row>
    <row r="45" spans="1:9">
      <c r="A45" s="62">
        <v>13</v>
      </c>
      <c r="B45" s="95" t="s">
        <v>195</v>
      </c>
      <c r="C45" s="12" t="s">
        <v>162</v>
      </c>
      <c r="D45" s="126"/>
      <c r="E45" s="11" t="s">
        <v>70</v>
      </c>
      <c r="F45" s="12" t="s">
        <v>191</v>
      </c>
      <c r="G45" s="11" t="s">
        <v>24</v>
      </c>
      <c r="H45" s="95" t="s">
        <v>150</v>
      </c>
      <c r="I45" s="11" t="s">
        <v>32</v>
      </c>
    </row>
    <row r="46" spans="1:9">
      <c r="A46" s="62">
        <v>14</v>
      </c>
      <c r="B46" s="95"/>
      <c r="C46" s="12" t="s">
        <v>164</v>
      </c>
      <c r="D46" s="126"/>
      <c r="E46" s="11" t="s">
        <v>71</v>
      </c>
      <c r="F46" s="12" t="s">
        <v>163</v>
      </c>
      <c r="G46" s="11" t="s">
        <v>22</v>
      </c>
      <c r="H46" s="95"/>
      <c r="I46" s="11" t="s">
        <v>32</v>
      </c>
    </row>
    <row r="47" spans="1:9">
      <c r="A47" s="62">
        <v>15</v>
      </c>
      <c r="B47" s="95"/>
      <c r="C47" s="12" t="s">
        <v>166</v>
      </c>
      <c r="D47" s="126"/>
      <c r="E47" s="11" t="s">
        <v>72</v>
      </c>
      <c r="F47" s="12" t="s">
        <v>165</v>
      </c>
      <c r="G47" s="11" t="s">
        <v>22</v>
      </c>
      <c r="H47" s="95"/>
      <c r="I47" s="11" t="s">
        <v>32</v>
      </c>
    </row>
    <row r="48" spans="1:9">
      <c r="A48" s="62">
        <v>16</v>
      </c>
      <c r="B48" s="95"/>
      <c r="C48" s="12" t="s">
        <v>168</v>
      </c>
      <c r="D48" s="126"/>
      <c r="E48" s="11" t="s">
        <v>73</v>
      </c>
      <c r="F48" s="12" t="s">
        <v>167</v>
      </c>
      <c r="G48" s="11" t="s">
        <v>20</v>
      </c>
      <c r="H48" s="95"/>
      <c r="I48" s="11" t="s">
        <v>32</v>
      </c>
    </row>
    <row r="49" spans="1:9">
      <c r="A49" s="62">
        <v>17</v>
      </c>
      <c r="B49" s="95"/>
      <c r="C49" s="12" t="s">
        <v>170</v>
      </c>
      <c r="D49" s="126"/>
      <c r="E49" s="11" t="s">
        <v>74</v>
      </c>
      <c r="F49" s="12" t="s">
        <v>169</v>
      </c>
      <c r="G49" s="11" t="s">
        <v>77</v>
      </c>
      <c r="H49" s="95"/>
      <c r="I49" s="11" t="s">
        <v>32</v>
      </c>
    </row>
    <row r="50" spans="1:9">
      <c r="A50" s="23">
        <v>18</v>
      </c>
      <c r="B50" s="106" t="s">
        <v>196</v>
      </c>
      <c r="C50" s="14" t="s">
        <v>173</v>
      </c>
      <c r="D50" s="121"/>
      <c r="E50" s="11" t="s">
        <v>75</v>
      </c>
      <c r="F50" s="14" t="s">
        <v>173</v>
      </c>
      <c r="G50" s="15" t="s">
        <v>83</v>
      </c>
      <c r="H50" s="106" t="s">
        <v>150</v>
      </c>
      <c r="I50" s="15" t="s">
        <v>32</v>
      </c>
    </row>
    <row r="51" spans="1:9">
      <c r="A51" s="23">
        <v>19</v>
      </c>
      <c r="B51" s="107"/>
      <c r="C51" s="16" t="s">
        <v>175</v>
      </c>
      <c r="D51" s="122"/>
      <c r="E51" s="11" t="s">
        <v>84</v>
      </c>
      <c r="F51" s="16" t="s">
        <v>175</v>
      </c>
      <c r="G51" s="17" t="s">
        <v>22</v>
      </c>
      <c r="H51" s="107"/>
      <c r="I51" s="17" t="s">
        <v>32</v>
      </c>
    </row>
    <row r="52" spans="1:9">
      <c r="A52" s="23">
        <v>20</v>
      </c>
      <c r="B52" s="119" t="s">
        <v>199</v>
      </c>
      <c r="C52" s="17" t="s">
        <v>181</v>
      </c>
      <c r="D52" s="123"/>
      <c r="E52" s="11" t="s">
        <v>85</v>
      </c>
      <c r="F52" s="17" t="s">
        <v>181</v>
      </c>
      <c r="G52" s="17" t="s">
        <v>24</v>
      </c>
      <c r="H52" s="117" t="s">
        <v>154</v>
      </c>
      <c r="I52" s="17" t="s">
        <v>32</v>
      </c>
    </row>
    <row r="53" spans="1:9">
      <c r="A53" s="23">
        <v>21</v>
      </c>
      <c r="B53" s="88"/>
      <c r="C53" s="17" t="s">
        <v>182</v>
      </c>
      <c r="D53" s="124"/>
      <c r="E53" s="11" t="s">
        <v>192</v>
      </c>
      <c r="F53" s="17" t="s">
        <v>182</v>
      </c>
      <c r="G53" s="18" t="s">
        <v>25</v>
      </c>
      <c r="H53" s="85"/>
      <c r="I53" s="17" t="s">
        <v>32</v>
      </c>
    </row>
    <row r="54" spans="1:9">
      <c r="A54" s="23">
        <v>22</v>
      </c>
      <c r="B54" s="88"/>
      <c r="C54" s="17" t="s">
        <v>184</v>
      </c>
      <c r="D54" s="124"/>
      <c r="E54" s="11" t="s">
        <v>193</v>
      </c>
      <c r="F54" s="17" t="s">
        <v>184</v>
      </c>
      <c r="G54" s="17" t="s">
        <v>22</v>
      </c>
      <c r="H54" s="85"/>
      <c r="I54" s="17" t="s">
        <v>32</v>
      </c>
    </row>
    <row r="55" spans="1:9">
      <c r="A55" s="23">
        <v>23</v>
      </c>
      <c r="B55" s="88"/>
      <c r="C55" s="17" t="s">
        <v>186</v>
      </c>
      <c r="D55" s="124"/>
      <c r="E55" s="11" t="s">
        <v>194</v>
      </c>
      <c r="F55" s="17" t="s">
        <v>186</v>
      </c>
      <c r="G55" s="17" t="s">
        <v>27</v>
      </c>
      <c r="H55" s="85"/>
      <c r="I55" s="17" t="s">
        <v>32</v>
      </c>
    </row>
    <row r="56" spans="1:9">
      <c r="A56" s="23">
        <v>24</v>
      </c>
      <c r="B56" s="120"/>
      <c r="C56" s="24" t="s">
        <v>187</v>
      </c>
      <c r="D56" s="125"/>
      <c r="E56" s="11" t="s">
        <v>198</v>
      </c>
      <c r="F56" s="25" t="s">
        <v>187</v>
      </c>
      <c r="G56" s="24" t="s">
        <v>77</v>
      </c>
      <c r="H56" s="118"/>
      <c r="I56" s="17" t="s">
        <v>32</v>
      </c>
    </row>
  </sheetData>
  <mergeCells count="44">
    <mergeCell ref="D45:D49"/>
    <mergeCell ref="H45:H49"/>
    <mergeCell ref="B45:B49"/>
    <mergeCell ref="B42:B44"/>
    <mergeCell ref="H50:H51"/>
    <mergeCell ref="D42:D44"/>
    <mergeCell ref="H42:H44"/>
    <mergeCell ref="H52:H56"/>
    <mergeCell ref="B50:B51"/>
    <mergeCell ref="B52:B56"/>
    <mergeCell ref="D50:D51"/>
    <mergeCell ref="D52:D56"/>
    <mergeCell ref="I1:I2"/>
    <mergeCell ref="H1:H2"/>
    <mergeCell ref="E1:E2"/>
    <mergeCell ref="F1:F2"/>
    <mergeCell ref="G1:G2"/>
    <mergeCell ref="A1:A2"/>
    <mergeCell ref="B1:D1"/>
    <mergeCell ref="B16:B20"/>
    <mergeCell ref="D16:D20"/>
    <mergeCell ref="H16:H20"/>
    <mergeCell ref="H3:H12"/>
    <mergeCell ref="B13:B15"/>
    <mergeCell ref="D13:D15"/>
    <mergeCell ref="H13:H15"/>
    <mergeCell ref="B4:B12"/>
    <mergeCell ref="D4:D12"/>
    <mergeCell ref="A31:A32"/>
    <mergeCell ref="F31:F32"/>
    <mergeCell ref="G31:G32"/>
    <mergeCell ref="H31:H32"/>
    <mergeCell ref="B21:B25"/>
    <mergeCell ref="D21:D25"/>
    <mergeCell ref="H21:H25"/>
    <mergeCell ref="B26:B27"/>
    <mergeCell ref="D26:D27"/>
    <mergeCell ref="H26:H27"/>
    <mergeCell ref="I31:I32"/>
    <mergeCell ref="B31:D31"/>
    <mergeCell ref="B34:B41"/>
    <mergeCell ref="D34:D41"/>
    <mergeCell ref="H33:H41"/>
    <mergeCell ref="E31:E3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41" sqref="B41:B42"/>
    </sheetView>
  </sheetViews>
  <sheetFormatPr defaultRowHeight="16.5"/>
  <cols>
    <col min="2" max="2" width="20.5" bestFit="1" customWidth="1"/>
    <col min="3" max="3" width="16.5" bestFit="1" customWidth="1"/>
  </cols>
  <sheetData>
    <row r="1" spans="1:4">
      <c r="A1" s="2" t="s">
        <v>6</v>
      </c>
      <c r="B1" s="2" t="s">
        <v>28</v>
      </c>
      <c r="C1" s="2" t="s">
        <v>29</v>
      </c>
      <c r="D1" s="2" t="s">
        <v>30</v>
      </c>
    </row>
    <row r="2" spans="1:4">
      <c r="A2" s="3" t="s">
        <v>10</v>
      </c>
      <c r="B2" s="3" t="s">
        <v>10</v>
      </c>
      <c r="C2" s="66" t="s">
        <v>208</v>
      </c>
      <c r="D2" s="4" t="s">
        <v>209</v>
      </c>
    </row>
    <row r="3" spans="1:4">
      <c r="A3" s="134" t="s">
        <v>31</v>
      </c>
      <c r="B3" s="134" t="s">
        <v>88</v>
      </c>
      <c r="C3" s="59" t="s">
        <v>14</v>
      </c>
      <c r="D3" s="3"/>
    </row>
    <row r="4" spans="1:4">
      <c r="A4" s="135"/>
      <c r="B4" s="135"/>
      <c r="C4" s="59" t="s">
        <v>16</v>
      </c>
      <c r="D4" s="3"/>
    </row>
    <row r="5" spans="1:4">
      <c r="A5" s="135"/>
      <c r="B5" s="135"/>
      <c r="C5" s="59" t="s">
        <v>18</v>
      </c>
      <c r="D5" s="3"/>
    </row>
    <row r="6" spans="1:4">
      <c r="A6" s="135"/>
      <c r="B6" s="135"/>
      <c r="C6" s="59" t="s">
        <v>19</v>
      </c>
      <c r="D6" s="5"/>
    </row>
    <row r="7" spans="1:4">
      <c r="A7" s="135"/>
      <c r="B7" s="135"/>
      <c r="C7" s="59" t="s">
        <v>89</v>
      </c>
      <c r="D7" s="5"/>
    </row>
    <row r="8" spans="1:4">
      <c r="A8" s="135"/>
      <c r="B8" s="135"/>
      <c r="C8" s="59" t="s">
        <v>90</v>
      </c>
      <c r="D8" s="6"/>
    </row>
    <row r="9" spans="1:4">
      <c r="A9" s="135"/>
      <c r="B9" s="135"/>
      <c r="C9" s="59" t="s">
        <v>91</v>
      </c>
      <c r="D9" s="6"/>
    </row>
    <row r="10" spans="1:4">
      <c r="A10" s="135"/>
      <c r="B10" s="135"/>
      <c r="C10" s="59" t="s">
        <v>92</v>
      </c>
      <c r="D10" s="5"/>
    </row>
    <row r="11" spans="1:4">
      <c r="A11" s="135"/>
      <c r="B11" s="135"/>
      <c r="C11" s="59" t="s">
        <v>93</v>
      </c>
      <c r="D11" s="5"/>
    </row>
    <row r="12" spans="1:4">
      <c r="A12" s="135"/>
      <c r="B12" s="136"/>
      <c r="C12" s="64" t="s">
        <v>205</v>
      </c>
      <c r="D12" s="3"/>
    </row>
    <row r="13" spans="1:4">
      <c r="A13" s="135"/>
      <c r="B13" s="134" t="s">
        <v>200</v>
      </c>
      <c r="C13" s="12" t="s">
        <v>156</v>
      </c>
      <c r="D13" s="134" t="s">
        <v>206</v>
      </c>
    </row>
    <row r="14" spans="1:4">
      <c r="A14" s="135"/>
      <c r="B14" s="135"/>
      <c r="C14" s="12" t="s">
        <v>157</v>
      </c>
      <c r="D14" s="135"/>
    </row>
    <row r="15" spans="1:4" ht="16.5" customHeight="1">
      <c r="A15" s="135"/>
      <c r="B15" s="136"/>
      <c r="C15" s="12" t="s">
        <v>158</v>
      </c>
      <c r="D15" s="136"/>
    </row>
    <row r="16" spans="1:4">
      <c r="A16" s="135"/>
      <c r="B16" s="134" t="s">
        <v>201</v>
      </c>
      <c r="C16" s="12" t="s">
        <v>162</v>
      </c>
      <c r="D16" s="3"/>
    </row>
    <row r="17" spans="1:4" ht="16.5" customHeight="1">
      <c r="A17" s="135"/>
      <c r="B17" s="135"/>
      <c r="C17" s="12" t="s">
        <v>164</v>
      </c>
      <c r="D17" s="3"/>
    </row>
    <row r="18" spans="1:4">
      <c r="A18" s="135"/>
      <c r="B18" s="135"/>
      <c r="C18" s="12" t="s">
        <v>166</v>
      </c>
      <c r="D18" s="7"/>
    </row>
    <row r="19" spans="1:4">
      <c r="A19" s="135"/>
      <c r="B19" s="135"/>
      <c r="C19" s="12" t="s">
        <v>168</v>
      </c>
      <c r="D19" s="4"/>
    </row>
    <row r="20" spans="1:4">
      <c r="A20" s="135"/>
      <c r="B20" s="136"/>
      <c r="C20" s="12" t="s">
        <v>170</v>
      </c>
      <c r="D20" s="3"/>
    </row>
    <row r="21" spans="1:4">
      <c r="A21" s="135"/>
      <c r="B21" s="137" t="s">
        <v>202</v>
      </c>
      <c r="C21" s="12" t="s">
        <v>172</v>
      </c>
      <c r="D21" s="3"/>
    </row>
    <row r="22" spans="1:4">
      <c r="A22" s="135"/>
      <c r="B22" s="138"/>
      <c r="C22" s="12" t="s">
        <v>174</v>
      </c>
      <c r="D22" s="3"/>
    </row>
    <row r="23" spans="1:4">
      <c r="A23" s="135"/>
      <c r="B23" s="138"/>
      <c r="C23" s="12" t="s">
        <v>176</v>
      </c>
      <c r="D23" s="5"/>
    </row>
    <row r="24" spans="1:4">
      <c r="A24" s="135"/>
      <c r="B24" s="138"/>
      <c r="C24" s="12" t="s">
        <v>178</v>
      </c>
      <c r="D24" s="5"/>
    </row>
    <row r="25" spans="1:4">
      <c r="A25" s="135"/>
      <c r="B25" s="139"/>
      <c r="C25" s="12" t="s">
        <v>180</v>
      </c>
      <c r="D25" s="5"/>
    </row>
    <row r="26" spans="1:4">
      <c r="A26" s="135"/>
      <c r="B26" s="134" t="s">
        <v>203</v>
      </c>
      <c r="C26" s="11" t="s">
        <v>181</v>
      </c>
      <c r="D26" s="5"/>
    </row>
    <row r="27" spans="1:4" ht="16.5" customHeight="1">
      <c r="A27" s="135"/>
      <c r="B27" s="135"/>
      <c r="C27" s="11" t="s">
        <v>182</v>
      </c>
      <c r="D27" s="3"/>
    </row>
    <row r="28" spans="1:4">
      <c r="A28" s="135"/>
      <c r="B28" s="135"/>
      <c r="C28" s="11" t="s">
        <v>184</v>
      </c>
      <c r="D28" s="3"/>
    </row>
    <row r="29" spans="1:4">
      <c r="A29" s="135"/>
      <c r="B29" s="135"/>
      <c r="C29" s="11" t="s">
        <v>186</v>
      </c>
      <c r="D29" s="3"/>
    </row>
    <row r="30" spans="1:4">
      <c r="A30" s="136"/>
      <c r="B30" s="136"/>
      <c r="C30" s="65" t="s">
        <v>187</v>
      </c>
      <c r="D30" s="27"/>
    </row>
  </sheetData>
  <mergeCells count="7">
    <mergeCell ref="B26:B30"/>
    <mergeCell ref="A3:A30"/>
    <mergeCell ref="D13:D15"/>
    <mergeCell ref="B3:B12"/>
    <mergeCell ref="B13:B15"/>
    <mergeCell ref="B16:B20"/>
    <mergeCell ref="B21:B2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36" workbookViewId="0">
      <selection activeCell="G41" sqref="G41"/>
    </sheetView>
  </sheetViews>
  <sheetFormatPr defaultRowHeight="16.5"/>
  <cols>
    <col min="1" max="1" width="26.875" bestFit="1" customWidth="1"/>
    <col min="3" max="3" width="11.375" bestFit="1" customWidth="1"/>
    <col min="6" max="6" width="5.75" bestFit="1" customWidth="1"/>
    <col min="7" max="7" width="7.75" bestFit="1" customWidth="1"/>
  </cols>
  <sheetData>
    <row r="1" spans="1:7" ht="17.25">
      <c r="A1" s="52" t="s">
        <v>116</v>
      </c>
      <c r="B1" s="53" t="s">
        <v>5</v>
      </c>
      <c r="C1" s="53" t="s">
        <v>117</v>
      </c>
      <c r="D1" s="53" t="s">
        <v>118</v>
      </c>
      <c r="E1" s="53" t="s">
        <v>119</v>
      </c>
      <c r="F1" s="53" t="s">
        <v>120</v>
      </c>
      <c r="G1" s="54" t="s">
        <v>121</v>
      </c>
    </row>
    <row r="2" spans="1:7">
      <c r="A2" s="29" t="s">
        <v>122</v>
      </c>
      <c r="B2" s="30" t="s">
        <v>253</v>
      </c>
      <c r="C2" s="31" t="s">
        <v>256</v>
      </c>
      <c r="D2" s="32">
        <v>43528</v>
      </c>
      <c r="E2" s="32">
        <v>43553</v>
      </c>
      <c r="F2" s="33">
        <f t="shared" ref="F2:F14" si="0">NETWORKDAYS(D2,E2)</f>
        <v>20</v>
      </c>
      <c r="G2" s="34">
        <f>AVERAGE(G3:G5,G8:G10)</f>
        <v>0.95833333333333337</v>
      </c>
    </row>
    <row r="3" spans="1:7">
      <c r="A3" s="35" t="s">
        <v>123</v>
      </c>
      <c r="B3" s="36" t="s">
        <v>284</v>
      </c>
      <c r="C3" s="36" t="s">
        <v>258</v>
      </c>
      <c r="D3" s="37">
        <v>43528</v>
      </c>
      <c r="E3" s="37">
        <v>43553</v>
      </c>
      <c r="F3" s="38">
        <f t="shared" si="0"/>
        <v>20</v>
      </c>
      <c r="G3" s="39">
        <v>1</v>
      </c>
    </row>
    <row r="4" spans="1:7" ht="15" customHeight="1">
      <c r="A4" s="40" t="s">
        <v>124</v>
      </c>
      <c r="B4" s="36" t="s">
        <v>284</v>
      </c>
      <c r="C4" s="36" t="s">
        <v>258</v>
      </c>
      <c r="D4" s="37">
        <v>43528</v>
      </c>
      <c r="E4" s="37">
        <v>43553</v>
      </c>
      <c r="F4" s="38">
        <f t="shared" si="0"/>
        <v>20</v>
      </c>
      <c r="G4" s="39">
        <v>1</v>
      </c>
    </row>
    <row r="5" spans="1:7">
      <c r="A5" s="35" t="s">
        <v>125</v>
      </c>
      <c r="B5" s="36" t="s">
        <v>284</v>
      </c>
      <c r="C5" s="36" t="s">
        <v>258</v>
      </c>
      <c r="D5" s="37">
        <v>43528</v>
      </c>
      <c r="E5" s="37">
        <v>43553</v>
      </c>
      <c r="F5" s="38">
        <f t="shared" si="0"/>
        <v>20</v>
      </c>
      <c r="G5" s="39">
        <f>AVERAGE(G6:G7)</f>
        <v>1</v>
      </c>
    </row>
    <row r="6" spans="1:7">
      <c r="A6" s="43" t="s">
        <v>126</v>
      </c>
      <c r="B6" s="36" t="s">
        <v>284</v>
      </c>
      <c r="C6" s="36" t="s">
        <v>258</v>
      </c>
      <c r="D6" s="37">
        <v>43528</v>
      </c>
      <c r="E6" s="37">
        <v>43553</v>
      </c>
      <c r="F6" s="38">
        <f t="shared" si="0"/>
        <v>20</v>
      </c>
      <c r="G6" s="39">
        <v>1</v>
      </c>
    </row>
    <row r="7" spans="1:7">
      <c r="A7" s="43" t="s">
        <v>127</v>
      </c>
      <c r="B7" s="36" t="s">
        <v>284</v>
      </c>
      <c r="C7" s="36" t="s">
        <v>258</v>
      </c>
      <c r="D7" s="37">
        <v>43528</v>
      </c>
      <c r="E7" s="37">
        <v>43553</v>
      </c>
      <c r="F7" s="38">
        <f t="shared" si="0"/>
        <v>20</v>
      </c>
      <c r="G7" s="39">
        <v>1</v>
      </c>
    </row>
    <row r="8" spans="1:7">
      <c r="A8" s="35" t="s">
        <v>128</v>
      </c>
      <c r="B8" s="36" t="s">
        <v>284</v>
      </c>
      <c r="C8" s="36" t="s">
        <v>258</v>
      </c>
      <c r="D8" s="37">
        <v>43528</v>
      </c>
      <c r="E8" s="37">
        <v>43553</v>
      </c>
      <c r="F8" s="38">
        <f t="shared" si="0"/>
        <v>20</v>
      </c>
      <c r="G8" s="39">
        <v>1</v>
      </c>
    </row>
    <row r="9" spans="1:7">
      <c r="A9" s="35" t="s">
        <v>129</v>
      </c>
      <c r="B9" s="36" t="s">
        <v>284</v>
      </c>
      <c r="C9" s="36" t="s">
        <v>258</v>
      </c>
      <c r="D9" s="37">
        <v>43528</v>
      </c>
      <c r="E9" s="37">
        <v>43553</v>
      </c>
      <c r="F9" s="38">
        <f t="shared" si="0"/>
        <v>20</v>
      </c>
      <c r="G9" s="39">
        <v>1</v>
      </c>
    </row>
    <row r="10" spans="1:7">
      <c r="A10" s="35" t="s">
        <v>131</v>
      </c>
      <c r="B10" s="36" t="s">
        <v>284</v>
      </c>
      <c r="C10" s="36" t="s">
        <v>258</v>
      </c>
      <c r="D10" s="37">
        <v>43528</v>
      </c>
      <c r="E10" s="37">
        <v>43553</v>
      </c>
      <c r="F10" s="38">
        <f t="shared" si="0"/>
        <v>20</v>
      </c>
      <c r="G10" s="39">
        <f>AVERAGE(G11:G14)</f>
        <v>0.75</v>
      </c>
    </row>
    <row r="11" spans="1:7">
      <c r="A11" s="43" t="s">
        <v>132</v>
      </c>
      <c r="B11" s="36" t="s">
        <v>284</v>
      </c>
      <c r="C11" s="36" t="s">
        <v>258</v>
      </c>
      <c r="D11" s="37">
        <v>43528</v>
      </c>
      <c r="E11" s="37">
        <v>43553</v>
      </c>
      <c r="F11" s="38">
        <f t="shared" si="0"/>
        <v>20</v>
      </c>
      <c r="G11" s="39">
        <v>1</v>
      </c>
    </row>
    <row r="12" spans="1:7">
      <c r="A12" s="43" t="s">
        <v>133</v>
      </c>
      <c r="B12" s="36" t="s">
        <v>284</v>
      </c>
      <c r="C12" s="36" t="s">
        <v>258</v>
      </c>
      <c r="D12" s="37">
        <v>43528</v>
      </c>
      <c r="E12" s="37">
        <v>43553</v>
      </c>
      <c r="F12" s="38">
        <f t="shared" si="0"/>
        <v>20</v>
      </c>
      <c r="G12" s="39">
        <v>1</v>
      </c>
    </row>
    <row r="13" spans="1:7">
      <c r="A13" s="43" t="s">
        <v>255</v>
      </c>
      <c r="B13" s="36" t="s">
        <v>284</v>
      </c>
      <c r="C13" s="36" t="s">
        <v>257</v>
      </c>
      <c r="D13" s="37">
        <v>43528</v>
      </c>
      <c r="E13" s="37">
        <v>43553</v>
      </c>
      <c r="F13" s="38">
        <f t="shared" si="0"/>
        <v>20</v>
      </c>
      <c r="G13" s="39">
        <v>1</v>
      </c>
    </row>
    <row r="14" spans="1:7">
      <c r="A14" s="43" t="s">
        <v>254</v>
      </c>
      <c r="B14" s="36" t="s">
        <v>284</v>
      </c>
      <c r="C14" s="36" t="s">
        <v>257</v>
      </c>
      <c r="D14" s="37">
        <v>43583</v>
      </c>
      <c r="E14" s="37">
        <v>43604</v>
      </c>
      <c r="F14" s="38">
        <f t="shared" si="0"/>
        <v>15</v>
      </c>
      <c r="G14" s="39">
        <v>0</v>
      </c>
    </row>
    <row r="15" spans="1:7">
      <c r="A15" s="29" t="s">
        <v>134</v>
      </c>
      <c r="B15" s="31" t="s">
        <v>284</v>
      </c>
      <c r="C15" s="31" t="s">
        <v>135</v>
      </c>
      <c r="D15" s="32">
        <v>43556</v>
      </c>
      <c r="E15" s="32">
        <v>43616</v>
      </c>
      <c r="F15" s="33">
        <f t="shared" ref="F15:F53" si="1">NETWORKDAYS(D15,E15)</f>
        <v>45</v>
      </c>
      <c r="G15" s="44">
        <v>0</v>
      </c>
    </row>
    <row r="16" spans="1:7">
      <c r="A16" s="45" t="s">
        <v>13</v>
      </c>
      <c r="B16" s="46" t="s">
        <v>285</v>
      </c>
      <c r="C16" s="47" t="s">
        <v>135</v>
      </c>
      <c r="D16" s="48">
        <v>43556</v>
      </c>
      <c r="E16" s="48">
        <v>43585</v>
      </c>
      <c r="F16" s="49">
        <f t="shared" si="1"/>
        <v>22</v>
      </c>
      <c r="G16" s="77">
        <f>AVERAGE(G17:G18,G28,G34,G40,G43)</f>
        <v>0.71111111111111114</v>
      </c>
    </row>
    <row r="17" spans="1:7">
      <c r="A17" s="43" t="s">
        <v>136</v>
      </c>
      <c r="B17" s="36" t="s">
        <v>286</v>
      </c>
      <c r="C17" s="36" t="s">
        <v>130</v>
      </c>
      <c r="D17" s="50">
        <v>43556</v>
      </c>
      <c r="E17" s="50">
        <v>43556</v>
      </c>
      <c r="F17" s="38">
        <f t="shared" si="1"/>
        <v>1</v>
      </c>
      <c r="G17" s="39">
        <v>1</v>
      </c>
    </row>
    <row r="18" spans="1:7" ht="18.75" customHeight="1">
      <c r="A18" s="43" t="s">
        <v>137</v>
      </c>
      <c r="B18" s="36" t="s">
        <v>286</v>
      </c>
      <c r="C18" s="36" t="s">
        <v>130</v>
      </c>
      <c r="D18" s="42">
        <v>43556</v>
      </c>
      <c r="E18" s="42">
        <v>43560</v>
      </c>
      <c r="F18" s="38">
        <f t="shared" si="1"/>
        <v>5</v>
      </c>
      <c r="G18" s="39">
        <f>AVERAGE(G19:G27)</f>
        <v>1</v>
      </c>
    </row>
    <row r="19" spans="1:7">
      <c r="A19" s="35" t="s">
        <v>138</v>
      </c>
      <c r="B19" s="36" t="s">
        <v>286</v>
      </c>
      <c r="C19" s="36" t="s">
        <v>130</v>
      </c>
      <c r="D19" s="42">
        <v>43556</v>
      </c>
      <c r="E19" s="41">
        <v>43556</v>
      </c>
      <c r="F19" s="38">
        <f t="shared" si="1"/>
        <v>1</v>
      </c>
      <c r="G19" s="39">
        <v>1</v>
      </c>
    </row>
    <row r="20" spans="1:7">
      <c r="A20" s="40" t="s">
        <v>139</v>
      </c>
      <c r="B20" s="36" t="s">
        <v>286</v>
      </c>
      <c r="C20" s="36" t="s">
        <v>130</v>
      </c>
      <c r="D20" s="42">
        <v>43556</v>
      </c>
      <c r="E20" s="41">
        <v>43556</v>
      </c>
      <c r="F20" s="38">
        <f t="shared" si="1"/>
        <v>1</v>
      </c>
      <c r="G20" s="39">
        <v>1</v>
      </c>
    </row>
    <row r="21" spans="1:7">
      <c r="A21" s="35" t="s">
        <v>140</v>
      </c>
      <c r="B21" s="36" t="s">
        <v>286</v>
      </c>
      <c r="C21" s="36" t="s">
        <v>130</v>
      </c>
      <c r="D21" s="41">
        <v>43557</v>
      </c>
      <c r="E21" s="41">
        <v>43557</v>
      </c>
      <c r="F21" s="38">
        <f t="shared" si="1"/>
        <v>1</v>
      </c>
      <c r="G21" s="39">
        <v>1</v>
      </c>
    </row>
    <row r="22" spans="1:7">
      <c r="A22" s="35" t="s">
        <v>141</v>
      </c>
      <c r="B22" s="36" t="s">
        <v>286</v>
      </c>
      <c r="C22" s="36" t="s">
        <v>130</v>
      </c>
      <c r="D22" s="41">
        <v>43557</v>
      </c>
      <c r="E22" s="41">
        <v>43557</v>
      </c>
      <c r="F22" s="38">
        <f t="shared" si="1"/>
        <v>1</v>
      </c>
      <c r="G22" s="39">
        <v>1</v>
      </c>
    </row>
    <row r="23" spans="1:7">
      <c r="A23" s="35" t="s">
        <v>142</v>
      </c>
      <c r="B23" s="36" t="s">
        <v>286</v>
      </c>
      <c r="C23" s="36" t="s">
        <v>130</v>
      </c>
      <c r="D23" s="42">
        <v>43558</v>
      </c>
      <c r="E23" s="42">
        <v>43558</v>
      </c>
      <c r="F23" s="38">
        <f t="shared" si="1"/>
        <v>1</v>
      </c>
      <c r="G23" s="39">
        <v>1</v>
      </c>
    </row>
    <row r="24" spans="1:7">
      <c r="A24" s="35" t="s">
        <v>143</v>
      </c>
      <c r="B24" s="36" t="s">
        <v>286</v>
      </c>
      <c r="C24" s="36" t="s">
        <v>130</v>
      </c>
      <c r="D24" s="42">
        <v>43558</v>
      </c>
      <c r="E24" s="42">
        <v>43558</v>
      </c>
      <c r="F24" s="38">
        <f t="shared" si="1"/>
        <v>1</v>
      </c>
      <c r="G24" s="39">
        <v>1</v>
      </c>
    </row>
    <row r="25" spans="1:7">
      <c r="A25" s="35" t="s">
        <v>144</v>
      </c>
      <c r="B25" s="36" t="s">
        <v>286</v>
      </c>
      <c r="C25" s="36" t="s">
        <v>130</v>
      </c>
      <c r="D25" s="50">
        <v>43559</v>
      </c>
      <c r="E25" s="50">
        <v>43559</v>
      </c>
      <c r="F25" s="38">
        <f t="shared" si="1"/>
        <v>1</v>
      </c>
      <c r="G25" s="39">
        <v>1</v>
      </c>
    </row>
    <row r="26" spans="1:7">
      <c r="A26" s="35" t="s">
        <v>145</v>
      </c>
      <c r="B26" s="36" t="s">
        <v>286</v>
      </c>
      <c r="C26" s="36" t="s">
        <v>130</v>
      </c>
      <c r="D26" s="50">
        <v>43559</v>
      </c>
      <c r="E26" s="50">
        <v>43559</v>
      </c>
      <c r="F26" s="38">
        <f t="shared" si="1"/>
        <v>1</v>
      </c>
      <c r="G26" s="39">
        <v>1</v>
      </c>
    </row>
    <row r="27" spans="1:7">
      <c r="A27" s="35" t="s">
        <v>146</v>
      </c>
      <c r="B27" s="36" t="s">
        <v>286</v>
      </c>
      <c r="C27" s="36" t="s">
        <v>130</v>
      </c>
      <c r="D27" s="41">
        <v>43560</v>
      </c>
      <c r="E27" s="41">
        <v>43560</v>
      </c>
      <c r="F27" s="38">
        <f t="shared" si="1"/>
        <v>1</v>
      </c>
      <c r="G27" s="39">
        <v>1</v>
      </c>
    </row>
    <row r="28" spans="1:7">
      <c r="A28" s="43" t="s">
        <v>275</v>
      </c>
      <c r="B28" s="36" t="s">
        <v>286</v>
      </c>
      <c r="C28" s="36" t="s">
        <v>130</v>
      </c>
      <c r="D28" s="42">
        <v>43560</v>
      </c>
      <c r="E28" s="50">
        <v>43565</v>
      </c>
      <c r="F28" s="38">
        <f t="shared" si="1"/>
        <v>4</v>
      </c>
      <c r="G28" s="39">
        <f>AVERAGE(G29:G33)</f>
        <v>1</v>
      </c>
    </row>
    <row r="29" spans="1:7">
      <c r="A29" s="12" t="s">
        <v>262</v>
      </c>
      <c r="B29" s="36" t="s">
        <v>286</v>
      </c>
      <c r="C29" s="36" t="s">
        <v>130</v>
      </c>
      <c r="D29" s="42">
        <v>43560</v>
      </c>
      <c r="E29" s="42">
        <v>43561</v>
      </c>
      <c r="F29" s="38">
        <f t="shared" si="1"/>
        <v>1</v>
      </c>
      <c r="G29" s="39">
        <v>1</v>
      </c>
    </row>
    <row r="30" spans="1:7">
      <c r="A30" s="12" t="s">
        <v>263</v>
      </c>
      <c r="B30" s="36" t="s">
        <v>286</v>
      </c>
      <c r="C30" s="36" t="s">
        <v>130</v>
      </c>
      <c r="D30" s="42">
        <v>43561</v>
      </c>
      <c r="E30" s="42">
        <v>43562</v>
      </c>
      <c r="F30" s="38">
        <f t="shared" si="1"/>
        <v>0</v>
      </c>
      <c r="G30" s="39">
        <v>1</v>
      </c>
    </row>
    <row r="31" spans="1:7">
      <c r="A31" s="12" t="s">
        <v>264</v>
      </c>
      <c r="B31" s="36" t="s">
        <v>286</v>
      </c>
      <c r="C31" s="36" t="s">
        <v>130</v>
      </c>
      <c r="D31" s="42">
        <v>43563</v>
      </c>
      <c r="E31" s="42">
        <v>43563</v>
      </c>
      <c r="F31" s="38">
        <f t="shared" si="1"/>
        <v>1</v>
      </c>
      <c r="G31" s="39">
        <v>1</v>
      </c>
    </row>
    <row r="32" spans="1:7">
      <c r="A32" s="12" t="s">
        <v>265</v>
      </c>
      <c r="B32" s="36" t="s">
        <v>286</v>
      </c>
      <c r="C32" s="36" t="s">
        <v>130</v>
      </c>
      <c r="D32" s="42">
        <v>43564</v>
      </c>
      <c r="E32" s="42">
        <v>43564</v>
      </c>
      <c r="F32" s="38">
        <f t="shared" si="1"/>
        <v>1</v>
      </c>
      <c r="G32" s="39">
        <v>1</v>
      </c>
    </row>
    <row r="33" spans="1:7">
      <c r="A33" s="12" t="s">
        <v>266</v>
      </c>
      <c r="B33" s="36" t="s">
        <v>286</v>
      </c>
      <c r="C33" s="36" t="s">
        <v>130</v>
      </c>
      <c r="D33" s="42">
        <v>43565</v>
      </c>
      <c r="E33" s="42">
        <v>43565</v>
      </c>
      <c r="F33" s="38">
        <f t="shared" si="1"/>
        <v>1</v>
      </c>
      <c r="G33" s="39">
        <v>1</v>
      </c>
    </row>
    <row r="34" spans="1:7">
      <c r="A34" s="43" t="s">
        <v>276</v>
      </c>
      <c r="B34" s="36" t="s">
        <v>286</v>
      </c>
      <c r="C34" s="36" t="s">
        <v>130</v>
      </c>
      <c r="D34" s="42">
        <v>43566</v>
      </c>
      <c r="E34" s="42">
        <v>43571</v>
      </c>
      <c r="F34" s="38">
        <f t="shared" si="1"/>
        <v>4</v>
      </c>
      <c r="G34" s="39">
        <f>AVERAGE(G35:G39)</f>
        <v>1</v>
      </c>
    </row>
    <row r="35" spans="1:7">
      <c r="A35" s="12" t="s">
        <v>267</v>
      </c>
      <c r="B35" s="36" t="s">
        <v>286</v>
      </c>
      <c r="C35" s="36" t="s">
        <v>130</v>
      </c>
      <c r="D35" s="42">
        <v>43566</v>
      </c>
      <c r="E35" s="42">
        <v>43567</v>
      </c>
      <c r="F35" s="38">
        <f t="shared" si="1"/>
        <v>2</v>
      </c>
      <c r="G35" s="39">
        <v>1</v>
      </c>
    </row>
    <row r="36" spans="1:7">
      <c r="A36" s="12" t="s">
        <v>268</v>
      </c>
      <c r="B36" s="36" t="s">
        <v>286</v>
      </c>
      <c r="C36" s="36" t="s">
        <v>130</v>
      </c>
      <c r="D36" s="42">
        <v>43568</v>
      </c>
      <c r="E36" s="42">
        <v>43568</v>
      </c>
      <c r="F36" s="38">
        <f t="shared" si="1"/>
        <v>0</v>
      </c>
      <c r="G36" s="39">
        <v>1</v>
      </c>
    </row>
    <row r="37" spans="1:7">
      <c r="A37" s="12" t="s">
        <v>269</v>
      </c>
      <c r="B37" s="36" t="s">
        <v>286</v>
      </c>
      <c r="C37" s="36" t="s">
        <v>130</v>
      </c>
      <c r="D37" s="42">
        <v>43569</v>
      </c>
      <c r="E37" s="42">
        <v>43569</v>
      </c>
      <c r="F37" s="38">
        <f t="shared" si="1"/>
        <v>0</v>
      </c>
      <c r="G37" s="39">
        <v>1</v>
      </c>
    </row>
    <row r="38" spans="1:7">
      <c r="A38" s="12" t="s">
        <v>270</v>
      </c>
      <c r="B38" s="36" t="s">
        <v>286</v>
      </c>
      <c r="C38" s="36" t="s">
        <v>130</v>
      </c>
      <c r="D38" s="42">
        <v>43570</v>
      </c>
      <c r="E38" s="42">
        <v>43570</v>
      </c>
      <c r="F38" s="38">
        <f t="shared" si="1"/>
        <v>1</v>
      </c>
      <c r="G38" s="39">
        <v>1</v>
      </c>
    </row>
    <row r="39" spans="1:7">
      <c r="A39" s="12" t="s">
        <v>271</v>
      </c>
      <c r="B39" s="36" t="s">
        <v>286</v>
      </c>
      <c r="C39" s="36" t="s">
        <v>130</v>
      </c>
      <c r="D39" s="42">
        <v>43571</v>
      </c>
      <c r="E39" s="42">
        <v>43571</v>
      </c>
      <c r="F39" s="38">
        <f t="shared" si="1"/>
        <v>1</v>
      </c>
      <c r="G39" s="39">
        <v>1</v>
      </c>
    </row>
    <row r="40" spans="1:7">
      <c r="A40" s="43" t="s">
        <v>277</v>
      </c>
      <c r="B40" s="36" t="s">
        <v>286</v>
      </c>
      <c r="C40" s="36" t="s">
        <v>130</v>
      </c>
      <c r="D40" s="42">
        <v>43572</v>
      </c>
      <c r="E40" s="42">
        <v>43573</v>
      </c>
      <c r="F40" s="38">
        <f t="shared" si="1"/>
        <v>2</v>
      </c>
      <c r="G40" s="39">
        <f>AVERAGE(G41:G42)</f>
        <v>0</v>
      </c>
    </row>
    <row r="41" spans="1:7">
      <c r="A41" s="11" t="s">
        <v>272</v>
      </c>
      <c r="B41" s="36" t="s">
        <v>286</v>
      </c>
      <c r="C41" s="36" t="s">
        <v>130</v>
      </c>
      <c r="D41" s="42">
        <v>43572</v>
      </c>
      <c r="E41" s="42">
        <v>43572</v>
      </c>
      <c r="F41" s="38">
        <f t="shared" si="1"/>
        <v>1</v>
      </c>
      <c r="G41" s="39">
        <v>0</v>
      </c>
    </row>
    <row r="42" spans="1:7">
      <c r="A42" s="11" t="s">
        <v>273</v>
      </c>
      <c r="B42" s="36" t="s">
        <v>286</v>
      </c>
      <c r="C42" s="36" t="s">
        <v>130</v>
      </c>
      <c r="D42" s="42">
        <v>43573</v>
      </c>
      <c r="E42" s="42">
        <v>43573</v>
      </c>
      <c r="F42" s="38">
        <f t="shared" si="1"/>
        <v>1</v>
      </c>
      <c r="G42" s="39">
        <v>0</v>
      </c>
    </row>
    <row r="43" spans="1:7">
      <c r="A43" s="43" t="s">
        <v>274</v>
      </c>
      <c r="B43" s="36" t="s">
        <v>286</v>
      </c>
      <c r="C43" s="36" t="s">
        <v>130</v>
      </c>
      <c r="D43" s="42">
        <v>43574</v>
      </c>
      <c r="E43" s="42">
        <v>43585</v>
      </c>
      <c r="F43" s="38">
        <f t="shared" si="1"/>
        <v>8</v>
      </c>
      <c r="G43" s="39">
        <f>AVERAGE(G44:G46)</f>
        <v>0.26666666666666666</v>
      </c>
    </row>
    <row r="44" spans="1:7">
      <c r="A44" s="12" t="s">
        <v>259</v>
      </c>
      <c r="B44" s="36" t="s">
        <v>286</v>
      </c>
      <c r="C44" s="36" t="s">
        <v>130</v>
      </c>
      <c r="D44" s="42">
        <v>43574</v>
      </c>
      <c r="E44" s="42">
        <v>43578</v>
      </c>
      <c r="F44" s="38">
        <f t="shared" si="1"/>
        <v>3</v>
      </c>
      <c r="G44" s="39">
        <f>AVERAGE(G45,G28:G31)</f>
        <v>0.8</v>
      </c>
    </row>
    <row r="45" spans="1:7">
      <c r="A45" s="12" t="s">
        <v>260</v>
      </c>
      <c r="B45" s="36" t="s">
        <v>286</v>
      </c>
      <c r="C45" s="36" t="s">
        <v>130</v>
      </c>
      <c r="D45" s="42">
        <v>43579</v>
      </c>
      <c r="E45" s="42">
        <v>43582</v>
      </c>
      <c r="F45" s="38">
        <f t="shared" si="1"/>
        <v>3</v>
      </c>
      <c r="G45" s="39">
        <v>0</v>
      </c>
    </row>
    <row r="46" spans="1:7">
      <c r="A46" s="12" t="s">
        <v>261</v>
      </c>
      <c r="B46" s="36" t="s">
        <v>286</v>
      </c>
      <c r="C46" s="36" t="s">
        <v>130</v>
      </c>
      <c r="D46" s="42">
        <v>43583</v>
      </c>
      <c r="E46" s="42">
        <v>43585</v>
      </c>
      <c r="F46" s="38">
        <f t="shared" si="1"/>
        <v>2</v>
      </c>
      <c r="G46" s="39">
        <v>0</v>
      </c>
    </row>
    <row r="47" spans="1:7" ht="17.25">
      <c r="A47" s="51" t="s">
        <v>147</v>
      </c>
      <c r="B47" s="46" t="s">
        <v>287</v>
      </c>
      <c r="C47" s="47" t="s">
        <v>135</v>
      </c>
      <c r="D47" s="48">
        <v>43586</v>
      </c>
      <c r="E47" s="48">
        <v>43616</v>
      </c>
      <c r="F47" s="49">
        <f t="shared" si="1"/>
        <v>23</v>
      </c>
      <c r="G47" s="77">
        <f>AVERAGE(G48:G49,G58,G64,G67,G73)</f>
        <v>0</v>
      </c>
    </row>
    <row r="48" spans="1:7">
      <c r="A48" s="43" t="s">
        <v>136</v>
      </c>
      <c r="B48" s="36" t="s">
        <v>288</v>
      </c>
      <c r="C48" s="36" t="s">
        <v>130</v>
      </c>
      <c r="D48" s="50">
        <v>43586</v>
      </c>
      <c r="E48" s="50">
        <v>43586</v>
      </c>
      <c r="F48" s="38">
        <f t="shared" si="1"/>
        <v>1</v>
      </c>
      <c r="G48" s="39">
        <v>0</v>
      </c>
    </row>
    <row r="49" spans="1:7">
      <c r="A49" s="43" t="s">
        <v>148</v>
      </c>
      <c r="B49" s="36" t="s">
        <v>288</v>
      </c>
      <c r="C49" s="36" t="s">
        <v>130</v>
      </c>
      <c r="D49" s="42">
        <v>43586</v>
      </c>
      <c r="E49" s="42">
        <v>43590</v>
      </c>
      <c r="F49" s="38">
        <f t="shared" si="1"/>
        <v>3</v>
      </c>
      <c r="G49" s="39">
        <f>AVERAGE(G50:G57)</f>
        <v>0</v>
      </c>
    </row>
    <row r="50" spans="1:7">
      <c r="A50" s="35" t="s">
        <v>138</v>
      </c>
      <c r="B50" s="36" t="s">
        <v>288</v>
      </c>
      <c r="C50" s="36" t="s">
        <v>130</v>
      </c>
      <c r="D50" s="42">
        <v>43586</v>
      </c>
      <c r="E50" s="41">
        <v>43586</v>
      </c>
      <c r="F50" s="38">
        <f t="shared" si="1"/>
        <v>1</v>
      </c>
      <c r="G50" s="39">
        <v>0</v>
      </c>
    </row>
    <row r="51" spans="1:7">
      <c r="A51" s="40" t="s">
        <v>139</v>
      </c>
      <c r="B51" s="36" t="s">
        <v>288</v>
      </c>
      <c r="C51" s="36" t="s">
        <v>130</v>
      </c>
      <c r="D51" s="42">
        <v>43586</v>
      </c>
      <c r="E51" s="41">
        <v>43586</v>
      </c>
      <c r="F51" s="38">
        <f t="shared" si="1"/>
        <v>1</v>
      </c>
      <c r="G51" s="39">
        <v>0</v>
      </c>
    </row>
    <row r="52" spans="1:7">
      <c r="A52" s="35" t="s">
        <v>140</v>
      </c>
      <c r="B52" s="36" t="s">
        <v>288</v>
      </c>
      <c r="C52" s="36" t="s">
        <v>130</v>
      </c>
      <c r="D52" s="41">
        <v>43587</v>
      </c>
      <c r="E52" s="41">
        <v>43587</v>
      </c>
      <c r="F52" s="38">
        <f t="shared" si="1"/>
        <v>1</v>
      </c>
      <c r="G52" s="39">
        <v>0</v>
      </c>
    </row>
    <row r="53" spans="1:7">
      <c r="A53" s="35" t="s">
        <v>141</v>
      </c>
      <c r="B53" s="36" t="s">
        <v>288</v>
      </c>
      <c r="C53" s="36" t="s">
        <v>130</v>
      </c>
      <c r="D53" s="41">
        <v>43587</v>
      </c>
      <c r="E53" s="41">
        <v>43587</v>
      </c>
      <c r="F53" s="38">
        <f t="shared" si="1"/>
        <v>1</v>
      </c>
      <c r="G53" s="39">
        <v>0</v>
      </c>
    </row>
    <row r="54" spans="1:7">
      <c r="A54" s="35" t="s">
        <v>142</v>
      </c>
      <c r="B54" s="36" t="s">
        <v>288</v>
      </c>
      <c r="C54" s="36" t="s">
        <v>130</v>
      </c>
      <c r="D54" s="42">
        <v>43588</v>
      </c>
      <c r="E54" s="42">
        <v>43588</v>
      </c>
      <c r="F54" s="38">
        <f t="shared" ref="F54:F76" si="2">NETWORKDAYS(D54,E54)</f>
        <v>1</v>
      </c>
      <c r="G54" s="39">
        <v>0</v>
      </c>
    </row>
    <row r="55" spans="1:7">
      <c r="A55" s="35" t="s">
        <v>144</v>
      </c>
      <c r="B55" s="36" t="s">
        <v>288</v>
      </c>
      <c r="C55" s="36" t="s">
        <v>130</v>
      </c>
      <c r="D55" s="42">
        <v>43589</v>
      </c>
      <c r="E55" s="42">
        <v>43589</v>
      </c>
      <c r="F55" s="38">
        <f t="shared" si="2"/>
        <v>0</v>
      </c>
      <c r="G55" s="39">
        <v>0</v>
      </c>
    </row>
    <row r="56" spans="1:7">
      <c r="A56" s="35" t="s">
        <v>145</v>
      </c>
      <c r="B56" s="36" t="s">
        <v>288</v>
      </c>
      <c r="C56" s="36" t="s">
        <v>130</v>
      </c>
      <c r="D56" s="50">
        <v>43590</v>
      </c>
      <c r="E56" s="50">
        <v>43590</v>
      </c>
      <c r="F56" s="38">
        <f t="shared" si="2"/>
        <v>0</v>
      </c>
      <c r="G56" s="39">
        <v>0</v>
      </c>
    </row>
    <row r="57" spans="1:7">
      <c r="A57" s="35" t="s">
        <v>149</v>
      </c>
      <c r="B57" s="36" t="s">
        <v>288</v>
      </c>
      <c r="C57" s="36" t="s">
        <v>130</v>
      </c>
      <c r="D57" s="50">
        <v>43590</v>
      </c>
      <c r="E57" s="50">
        <v>43590</v>
      </c>
      <c r="F57" s="38">
        <f t="shared" si="2"/>
        <v>0</v>
      </c>
      <c r="G57" s="39">
        <v>0</v>
      </c>
    </row>
    <row r="58" spans="1:7">
      <c r="A58" s="43" t="s">
        <v>275</v>
      </c>
      <c r="B58" s="36" t="s">
        <v>288</v>
      </c>
      <c r="C58" s="36" t="s">
        <v>130</v>
      </c>
      <c r="D58" s="42">
        <v>43590</v>
      </c>
      <c r="E58" s="50">
        <v>43595</v>
      </c>
      <c r="F58" s="38">
        <f t="shared" si="2"/>
        <v>5</v>
      </c>
      <c r="G58" s="39">
        <f>AVERAGE(G59:G63)</f>
        <v>0</v>
      </c>
    </row>
    <row r="59" spans="1:7">
      <c r="A59" s="12" t="s">
        <v>262</v>
      </c>
      <c r="B59" s="36" t="s">
        <v>288</v>
      </c>
      <c r="C59" s="36" t="s">
        <v>130</v>
      </c>
      <c r="D59" s="42">
        <v>43590</v>
      </c>
      <c r="E59" s="42">
        <v>43591</v>
      </c>
      <c r="F59" s="38">
        <f t="shared" si="2"/>
        <v>1</v>
      </c>
      <c r="G59" s="39">
        <v>0</v>
      </c>
    </row>
    <row r="60" spans="1:7">
      <c r="A60" s="12" t="s">
        <v>263</v>
      </c>
      <c r="B60" s="36" t="s">
        <v>288</v>
      </c>
      <c r="C60" s="36" t="s">
        <v>130</v>
      </c>
      <c r="D60" s="42">
        <v>43591</v>
      </c>
      <c r="E60" s="42">
        <v>43592</v>
      </c>
      <c r="F60" s="38">
        <f t="shared" si="2"/>
        <v>2</v>
      </c>
      <c r="G60" s="39">
        <v>0</v>
      </c>
    </row>
    <row r="61" spans="1:7">
      <c r="A61" s="12" t="s">
        <v>264</v>
      </c>
      <c r="B61" s="36" t="s">
        <v>288</v>
      </c>
      <c r="C61" s="36" t="s">
        <v>130</v>
      </c>
      <c r="D61" s="42">
        <v>43593</v>
      </c>
      <c r="E61" s="42">
        <v>43593</v>
      </c>
      <c r="F61" s="38">
        <f t="shared" si="2"/>
        <v>1</v>
      </c>
      <c r="G61" s="39">
        <v>0</v>
      </c>
    </row>
    <row r="62" spans="1:7">
      <c r="A62" s="12" t="s">
        <v>265</v>
      </c>
      <c r="B62" s="36" t="s">
        <v>288</v>
      </c>
      <c r="C62" s="36" t="s">
        <v>130</v>
      </c>
      <c r="D62" s="42">
        <v>43594</v>
      </c>
      <c r="E62" s="42">
        <v>43594</v>
      </c>
      <c r="F62" s="38">
        <f t="shared" si="2"/>
        <v>1</v>
      </c>
      <c r="G62" s="39">
        <v>0</v>
      </c>
    </row>
    <row r="63" spans="1:7">
      <c r="A63" s="12" t="s">
        <v>266</v>
      </c>
      <c r="B63" s="36" t="s">
        <v>288</v>
      </c>
      <c r="C63" s="36" t="s">
        <v>130</v>
      </c>
      <c r="D63" s="42">
        <v>43595</v>
      </c>
      <c r="E63" s="42">
        <v>43595</v>
      </c>
      <c r="F63" s="38">
        <f t="shared" si="2"/>
        <v>1</v>
      </c>
      <c r="G63" s="39">
        <v>0</v>
      </c>
    </row>
    <row r="64" spans="1:7">
      <c r="A64" s="43" t="s">
        <v>276</v>
      </c>
      <c r="B64" s="36" t="s">
        <v>288</v>
      </c>
      <c r="C64" s="36" t="s">
        <v>130</v>
      </c>
      <c r="D64" s="42">
        <v>43596</v>
      </c>
      <c r="E64" s="42">
        <v>43598</v>
      </c>
      <c r="F64" s="38">
        <f t="shared" si="2"/>
        <v>1</v>
      </c>
      <c r="G64" s="39">
        <f>AVERAGE(G65:G66)</f>
        <v>0</v>
      </c>
    </row>
    <row r="65" spans="1:7">
      <c r="A65" s="12" t="s">
        <v>268</v>
      </c>
      <c r="B65" s="36" t="s">
        <v>288</v>
      </c>
      <c r="C65" s="36" t="s">
        <v>130</v>
      </c>
      <c r="D65" s="42">
        <v>43596</v>
      </c>
      <c r="E65" s="42">
        <v>43597</v>
      </c>
      <c r="F65" s="38">
        <f t="shared" si="2"/>
        <v>0</v>
      </c>
      <c r="G65" s="39">
        <v>0</v>
      </c>
    </row>
    <row r="66" spans="1:7">
      <c r="A66" s="12" t="s">
        <v>269</v>
      </c>
      <c r="B66" s="36" t="s">
        <v>288</v>
      </c>
      <c r="C66" s="36" t="s">
        <v>130</v>
      </c>
      <c r="D66" s="42">
        <v>43598</v>
      </c>
      <c r="E66" s="42">
        <v>43598</v>
      </c>
      <c r="F66" s="38">
        <f t="shared" si="2"/>
        <v>1</v>
      </c>
      <c r="G66" s="39">
        <v>0</v>
      </c>
    </row>
    <row r="67" spans="1:7">
      <c r="A67" s="43" t="s">
        <v>278</v>
      </c>
      <c r="B67" s="36" t="s">
        <v>288</v>
      </c>
      <c r="C67" s="36" t="s">
        <v>130</v>
      </c>
      <c r="D67" s="42">
        <v>43599</v>
      </c>
      <c r="E67" s="42">
        <v>43603</v>
      </c>
      <c r="F67" s="38">
        <f t="shared" si="2"/>
        <v>4</v>
      </c>
      <c r="G67" s="39">
        <f>AVERAGE(G68:G72)</f>
        <v>0</v>
      </c>
    </row>
    <row r="68" spans="1:7">
      <c r="A68" s="12" t="s">
        <v>279</v>
      </c>
      <c r="B68" s="36" t="s">
        <v>288</v>
      </c>
      <c r="C68" s="36" t="s">
        <v>130</v>
      </c>
      <c r="D68" s="42">
        <v>43599</v>
      </c>
      <c r="E68" s="42">
        <v>43599</v>
      </c>
      <c r="F68" s="38">
        <f t="shared" si="2"/>
        <v>1</v>
      </c>
      <c r="G68" s="39">
        <v>0</v>
      </c>
    </row>
    <row r="69" spans="1:7">
      <c r="A69" s="12" t="s">
        <v>280</v>
      </c>
      <c r="B69" s="36" t="s">
        <v>288</v>
      </c>
      <c r="C69" s="36" t="s">
        <v>130</v>
      </c>
      <c r="D69" s="42">
        <v>43600</v>
      </c>
      <c r="E69" s="42">
        <v>43600</v>
      </c>
      <c r="F69" s="38">
        <f t="shared" si="2"/>
        <v>1</v>
      </c>
      <c r="G69" s="39">
        <v>0</v>
      </c>
    </row>
    <row r="70" spans="1:7">
      <c r="A70" s="12" t="s">
        <v>281</v>
      </c>
      <c r="B70" s="36" t="s">
        <v>288</v>
      </c>
      <c r="C70" s="36" t="s">
        <v>130</v>
      </c>
      <c r="D70" s="42">
        <v>43601</v>
      </c>
      <c r="E70" s="42">
        <v>43601</v>
      </c>
      <c r="F70" s="38">
        <f t="shared" si="2"/>
        <v>1</v>
      </c>
      <c r="G70" s="39">
        <v>0</v>
      </c>
    </row>
    <row r="71" spans="1:7">
      <c r="A71" s="12" t="s">
        <v>282</v>
      </c>
      <c r="B71" s="36" t="s">
        <v>288</v>
      </c>
      <c r="C71" s="36" t="s">
        <v>130</v>
      </c>
      <c r="D71" s="42">
        <v>43602</v>
      </c>
      <c r="E71" s="42">
        <v>43602</v>
      </c>
      <c r="F71" s="38">
        <f t="shared" si="2"/>
        <v>1</v>
      </c>
      <c r="G71" s="39">
        <v>0</v>
      </c>
    </row>
    <row r="72" spans="1:7">
      <c r="A72" s="12" t="s">
        <v>283</v>
      </c>
      <c r="B72" s="36" t="s">
        <v>288</v>
      </c>
      <c r="C72" s="36" t="s">
        <v>130</v>
      </c>
      <c r="D72" s="42">
        <v>43603</v>
      </c>
      <c r="E72" s="42">
        <v>43603</v>
      </c>
      <c r="F72" s="38">
        <f t="shared" si="2"/>
        <v>0</v>
      </c>
      <c r="G72" s="39">
        <v>0</v>
      </c>
    </row>
    <row r="73" spans="1:7">
      <c r="A73" s="43" t="s">
        <v>274</v>
      </c>
      <c r="B73" s="36" t="s">
        <v>288</v>
      </c>
      <c r="C73" s="36" t="s">
        <v>130</v>
      </c>
      <c r="D73" s="42">
        <v>43604</v>
      </c>
      <c r="E73" s="42">
        <v>43616</v>
      </c>
      <c r="F73" s="38">
        <f t="shared" si="2"/>
        <v>10</v>
      </c>
      <c r="G73" s="39">
        <f>AVERAGE(G74:G76)</f>
        <v>0</v>
      </c>
    </row>
    <row r="74" spans="1:7">
      <c r="A74" s="12" t="s">
        <v>259</v>
      </c>
      <c r="B74" s="36" t="s">
        <v>288</v>
      </c>
      <c r="C74" s="36" t="s">
        <v>130</v>
      </c>
      <c r="D74" s="42">
        <v>43604</v>
      </c>
      <c r="E74" s="42">
        <v>43608</v>
      </c>
      <c r="F74" s="38">
        <f t="shared" si="2"/>
        <v>4</v>
      </c>
      <c r="G74" s="39">
        <v>0</v>
      </c>
    </row>
    <row r="75" spans="1:7">
      <c r="A75" s="12" t="s">
        <v>260</v>
      </c>
      <c r="B75" s="36" t="s">
        <v>288</v>
      </c>
      <c r="C75" s="36" t="s">
        <v>130</v>
      </c>
      <c r="D75" s="42">
        <v>43609</v>
      </c>
      <c r="E75" s="42">
        <v>43612</v>
      </c>
      <c r="F75" s="38">
        <f t="shared" si="2"/>
        <v>2</v>
      </c>
      <c r="G75" s="39">
        <v>0</v>
      </c>
    </row>
    <row r="76" spans="1:7">
      <c r="A76" s="12" t="s">
        <v>261</v>
      </c>
      <c r="B76" s="36" t="s">
        <v>288</v>
      </c>
      <c r="C76" s="36" t="s">
        <v>130</v>
      </c>
      <c r="D76" s="42">
        <v>43613</v>
      </c>
      <c r="E76" s="42">
        <v>43616</v>
      </c>
      <c r="F76" s="38">
        <f t="shared" si="2"/>
        <v>4</v>
      </c>
      <c r="G76" s="39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24" sqref="H24"/>
    </sheetView>
  </sheetViews>
  <sheetFormatPr defaultRowHeight="16.5"/>
  <cols>
    <col min="1" max="1" width="24" bestFit="1" customWidth="1"/>
    <col min="2" max="2" width="16" bestFit="1" customWidth="1"/>
    <col min="3" max="3" width="18.5" bestFit="1" customWidth="1"/>
    <col min="4" max="4" width="15.125" bestFit="1" customWidth="1"/>
    <col min="6" max="6" width="8.25" bestFit="1" customWidth="1"/>
    <col min="7" max="7" width="17.125" bestFit="1" customWidth="1"/>
  </cols>
  <sheetData>
    <row r="1" spans="1:7" ht="27">
      <c r="A1" s="26" t="s">
        <v>98</v>
      </c>
      <c r="B1" s="26" t="s">
        <v>289</v>
      </c>
      <c r="C1" s="26" t="s">
        <v>99</v>
      </c>
      <c r="D1" s="26" t="s">
        <v>100</v>
      </c>
      <c r="E1" s="26" t="s">
        <v>101</v>
      </c>
      <c r="F1" s="26" t="s">
        <v>102</v>
      </c>
      <c r="G1" s="26" t="s">
        <v>103</v>
      </c>
    </row>
    <row r="2" spans="1:7">
      <c r="A2" s="140" t="s">
        <v>104</v>
      </c>
      <c r="B2" s="140" t="s">
        <v>105</v>
      </c>
      <c r="C2" s="27" t="s">
        <v>212</v>
      </c>
      <c r="D2" s="27" t="s">
        <v>106</v>
      </c>
      <c r="E2" s="28">
        <v>1</v>
      </c>
      <c r="F2" s="28" t="s">
        <v>107</v>
      </c>
      <c r="G2" s="27" t="s">
        <v>291</v>
      </c>
    </row>
    <row r="3" spans="1:7">
      <c r="A3" s="140"/>
      <c r="B3" s="140"/>
      <c r="C3" s="27" t="s">
        <v>213</v>
      </c>
      <c r="D3" s="27" t="s">
        <v>237</v>
      </c>
      <c r="E3" s="28">
        <v>1</v>
      </c>
      <c r="F3" s="28" t="s">
        <v>107</v>
      </c>
      <c r="G3" s="27" t="s">
        <v>299</v>
      </c>
    </row>
    <row r="4" spans="1:7">
      <c r="A4" s="140"/>
      <c r="B4" s="140"/>
      <c r="C4" s="27" t="s">
        <v>290</v>
      </c>
      <c r="D4" s="27" t="s">
        <v>108</v>
      </c>
      <c r="E4" s="28"/>
      <c r="F4" s="28" t="s">
        <v>107</v>
      </c>
      <c r="G4" s="27" t="s">
        <v>299</v>
      </c>
    </row>
    <row r="5" spans="1:7">
      <c r="A5" s="140"/>
      <c r="B5" s="140"/>
      <c r="C5" s="27" t="s">
        <v>109</v>
      </c>
      <c r="D5" s="27" t="s">
        <v>110</v>
      </c>
      <c r="E5" s="28"/>
      <c r="F5" s="28" t="s">
        <v>107</v>
      </c>
      <c r="G5" s="27" t="s">
        <v>299</v>
      </c>
    </row>
    <row r="6" spans="1:7">
      <c r="A6" s="140"/>
      <c r="B6" s="140"/>
      <c r="C6" s="68" t="s">
        <v>215</v>
      </c>
      <c r="D6" s="68" t="s">
        <v>231</v>
      </c>
      <c r="E6" s="28"/>
      <c r="F6" s="28" t="s">
        <v>107</v>
      </c>
      <c r="G6" s="27" t="s">
        <v>299</v>
      </c>
    </row>
    <row r="7" spans="1:7">
      <c r="A7" s="140"/>
      <c r="B7" s="140"/>
      <c r="C7" s="68" t="s">
        <v>214</v>
      </c>
      <c r="D7" s="68" t="s">
        <v>232</v>
      </c>
      <c r="E7" s="28"/>
      <c r="F7" s="28" t="s">
        <v>243</v>
      </c>
      <c r="G7" s="27" t="s">
        <v>299</v>
      </c>
    </row>
    <row r="8" spans="1:7">
      <c r="A8" s="140"/>
      <c r="B8" s="140"/>
      <c r="C8" s="68" t="s">
        <v>216</v>
      </c>
      <c r="D8" s="68" t="s">
        <v>233</v>
      </c>
      <c r="E8" s="28"/>
      <c r="F8" s="28" t="s">
        <v>244</v>
      </c>
      <c r="G8" s="27" t="s">
        <v>301</v>
      </c>
    </row>
    <row r="9" spans="1:7">
      <c r="A9" s="140"/>
      <c r="B9" s="140"/>
      <c r="C9" s="68" t="s">
        <v>217</v>
      </c>
      <c r="D9" s="68" t="s">
        <v>234</v>
      </c>
      <c r="E9" s="28"/>
      <c r="F9" s="28" t="s">
        <v>245</v>
      </c>
      <c r="G9" s="27" t="s">
        <v>301</v>
      </c>
    </row>
    <row r="10" spans="1:7">
      <c r="A10" s="140"/>
      <c r="B10" s="140"/>
      <c r="C10" s="68" t="s">
        <v>218</v>
      </c>
      <c r="D10" s="68" t="s">
        <v>235</v>
      </c>
      <c r="E10" s="28"/>
      <c r="F10" s="28" t="s">
        <v>107</v>
      </c>
      <c r="G10" s="27" t="s">
        <v>301</v>
      </c>
    </row>
    <row r="11" spans="1:7">
      <c r="A11" s="140"/>
      <c r="B11" s="140"/>
      <c r="C11" s="68" t="s">
        <v>219</v>
      </c>
      <c r="D11" s="68" t="s">
        <v>236</v>
      </c>
      <c r="E11" s="28"/>
      <c r="F11" s="28" t="s">
        <v>107</v>
      </c>
      <c r="G11" s="27" t="s">
        <v>301</v>
      </c>
    </row>
    <row r="12" spans="1:7">
      <c r="A12" s="140" t="s">
        <v>220</v>
      </c>
      <c r="B12" s="140" t="s">
        <v>221</v>
      </c>
      <c r="C12" s="27" t="s">
        <v>222</v>
      </c>
      <c r="D12" s="27" t="s">
        <v>111</v>
      </c>
      <c r="E12" s="28">
        <v>1</v>
      </c>
      <c r="F12" s="28" t="s">
        <v>246</v>
      </c>
      <c r="G12" s="27" t="s">
        <v>291</v>
      </c>
    </row>
    <row r="13" spans="1:7">
      <c r="A13" s="140"/>
      <c r="B13" s="140"/>
      <c r="C13" s="27" t="s">
        <v>114</v>
      </c>
      <c r="D13" s="27" t="s">
        <v>115</v>
      </c>
      <c r="E13" s="28"/>
      <c r="F13" s="28" t="s">
        <v>247</v>
      </c>
      <c r="G13" s="27" t="s">
        <v>302</v>
      </c>
    </row>
    <row r="14" spans="1:7">
      <c r="A14" s="140"/>
      <c r="B14" s="140"/>
      <c r="C14" s="27" t="s">
        <v>112</v>
      </c>
      <c r="D14" s="27" t="s">
        <v>113</v>
      </c>
      <c r="E14" s="28"/>
      <c r="F14" s="28" t="s">
        <v>248</v>
      </c>
      <c r="G14" s="27" t="s">
        <v>297</v>
      </c>
    </row>
    <row r="15" spans="1:7">
      <c r="A15" s="140"/>
      <c r="B15" s="140"/>
      <c r="C15" s="27" t="s">
        <v>223</v>
      </c>
      <c r="D15" s="27" t="s">
        <v>238</v>
      </c>
      <c r="E15" s="28"/>
      <c r="F15" s="28" t="s">
        <v>243</v>
      </c>
      <c r="G15" s="27" t="s">
        <v>299</v>
      </c>
    </row>
    <row r="16" spans="1:7">
      <c r="A16" s="140"/>
      <c r="B16" s="140"/>
      <c r="C16" s="27" t="s">
        <v>224</v>
      </c>
      <c r="D16" s="27" t="s">
        <v>239</v>
      </c>
      <c r="E16" s="28"/>
      <c r="F16" s="28" t="s">
        <v>107</v>
      </c>
      <c r="G16" s="27" t="s">
        <v>291</v>
      </c>
    </row>
    <row r="17" spans="1:8">
      <c r="A17" s="140"/>
      <c r="B17" s="140"/>
      <c r="C17" s="27" t="s">
        <v>225</v>
      </c>
      <c r="D17" s="27" t="s">
        <v>240</v>
      </c>
      <c r="E17" s="28"/>
      <c r="F17" s="28" t="s">
        <v>107</v>
      </c>
      <c r="G17" s="27" t="s">
        <v>296</v>
      </c>
    </row>
    <row r="18" spans="1:8">
      <c r="A18" s="140"/>
      <c r="B18" s="140"/>
      <c r="C18" s="27" t="s">
        <v>226</v>
      </c>
      <c r="D18" s="27" t="s">
        <v>241</v>
      </c>
      <c r="E18" s="28"/>
      <c r="F18" s="28"/>
      <c r="G18" s="27" t="s">
        <v>291</v>
      </c>
    </row>
    <row r="19" spans="1:8">
      <c r="A19" s="140"/>
      <c r="B19" s="140"/>
      <c r="C19" s="27" t="s">
        <v>227</v>
      </c>
      <c r="D19" s="27" t="s">
        <v>242</v>
      </c>
      <c r="E19" s="28"/>
      <c r="F19" s="28"/>
      <c r="G19" s="27" t="s">
        <v>296</v>
      </c>
    </row>
    <row r="20" spans="1:8">
      <c r="A20" s="140" t="s">
        <v>292</v>
      </c>
      <c r="B20" s="140" t="s">
        <v>293</v>
      </c>
      <c r="C20" s="27" t="s">
        <v>222</v>
      </c>
      <c r="D20" s="27" t="s">
        <v>111</v>
      </c>
      <c r="E20" s="78"/>
      <c r="F20" s="78" t="s">
        <v>107</v>
      </c>
      <c r="G20" s="27" t="s">
        <v>291</v>
      </c>
    </row>
    <row r="21" spans="1:8">
      <c r="A21" s="140"/>
      <c r="B21" s="140"/>
      <c r="C21" s="27" t="s">
        <v>294</v>
      </c>
      <c r="D21" s="27" t="s">
        <v>295</v>
      </c>
      <c r="E21" s="78">
        <v>1</v>
      </c>
      <c r="F21" s="78" t="s">
        <v>107</v>
      </c>
      <c r="G21" s="27" t="s">
        <v>291</v>
      </c>
    </row>
    <row r="22" spans="1:8">
      <c r="A22" s="140"/>
      <c r="B22" s="140"/>
      <c r="C22" s="27" t="s">
        <v>112</v>
      </c>
      <c r="D22" s="27" t="s">
        <v>113</v>
      </c>
      <c r="E22" s="78"/>
      <c r="F22" s="78" t="s">
        <v>107</v>
      </c>
      <c r="G22" s="27" t="s">
        <v>298</v>
      </c>
    </row>
    <row r="23" spans="1:8">
      <c r="A23" s="140"/>
      <c r="B23" s="140"/>
      <c r="C23" s="27" t="s">
        <v>223</v>
      </c>
      <c r="D23" s="27" t="s">
        <v>237</v>
      </c>
      <c r="E23" s="78"/>
      <c r="F23" s="78" t="s">
        <v>107</v>
      </c>
      <c r="G23" s="27" t="s">
        <v>300</v>
      </c>
    </row>
    <row r="24" spans="1:8">
      <c r="A24" s="140"/>
      <c r="B24" s="140"/>
      <c r="C24" s="27" t="s">
        <v>224</v>
      </c>
      <c r="D24" s="27" t="s">
        <v>239</v>
      </c>
      <c r="E24" s="78"/>
      <c r="F24" s="78" t="s">
        <v>107</v>
      </c>
      <c r="G24" s="27" t="s">
        <v>291</v>
      </c>
    </row>
    <row r="25" spans="1:8">
      <c r="A25" s="140"/>
      <c r="B25" s="140"/>
      <c r="C25" s="27" t="s">
        <v>225</v>
      </c>
      <c r="D25" s="27" t="s">
        <v>240</v>
      </c>
      <c r="E25" s="78"/>
      <c r="F25" s="78" t="s">
        <v>107</v>
      </c>
      <c r="G25" s="27" t="s">
        <v>296</v>
      </c>
    </row>
    <row r="26" spans="1:8">
      <c r="A26" s="140"/>
      <c r="B26" s="140"/>
      <c r="C26" s="27" t="s">
        <v>226</v>
      </c>
      <c r="D26" s="27" t="s">
        <v>241</v>
      </c>
      <c r="E26" s="78"/>
      <c r="F26" s="78"/>
      <c r="G26" s="27" t="s">
        <v>291</v>
      </c>
    </row>
    <row r="27" spans="1:8">
      <c r="A27" s="140"/>
      <c r="B27" s="140"/>
      <c r="C27" s="27" t="s">
        <v>227</v>
      </c>
      <c r="D27" s="27" t="s">
        <v>242</v>
      </c>
      <c r="E27" s="78"/>
      <c r="F27" s="78"/>
      <c r="G27" s="27" t="s">
        <v>296</v>
      </c>
    </row>
    <row r="28" spans="1:8">
      <c r="A28" s="140" t="s">
        <v>303</v>
      </c>
      <c r="B28" s="140" t="s">
        <v>161</v>
      </c>
      <c r="C28" s="27" t="s">
        <v>228</v>
      </c>
      <c r="D28" s="27" t="s">
        <v>111</v>
      </c>
      <c r="E28" s="28">
        <v>1</v>
      </c>
      <c r="F28" s="28" t="s">
        <v>243</v>
      </c>
      <c r="G28" s="27" t="s">
        <v>252</v>
      </c>
    </row>
    <row r="29" spans="1:8">
      <c r="A29" s="140"/>
      <c r="B29" s="140"/>
      <c r="C29" s="27" t="s">
        <v>114</v>
      </c>
      <c r="D29" s="27" t="s">
        <v>115</v>
      </c>
      <c r="E29" s="28"/>
      <c r="F29" s="28" t="s">
        <v>249</v>
      </c>
      <c r="G29" s="27" t="s">
        <v>302</v>
      </c>
    </row>
    <row r="30" spans="1:8">
      <c r="A30" s="140"/>
      <c r="B30" s="140"/>
      <c r="C30" s="27" t="s">
        <v>112</v>
      </c>
      <c r="D30" s="27" t="s">
        <v>113</v>
      </c>
      <c r="E30" s="28"/>
      <c r="F30" s="28" t="s">
        <v>250</v>
      </c>
      <c r="G30" s="27" t="s">
        <v>297</v>
      </c>
      <c r="H30" s="69"/>
    </row>
    <row r="31" spans="1:8">
      <c r="A31" s="140"/>
      <c r="B31" s="140"/>
      <c r="C31" s="27" t="s">
        <v>223</v>
      </c>
      <c r="D31" s="27" t="s">
        <v>238</v>
      </c>
      <c r="E31" s="28"/>
      <c r="F31" s="28" t="s">
        <v>250</v>
      </c>
      <c r="G31" s="27" t="s">
        <v>299</v>
      </c>
      <c r="H31" s="69"/>
    </row>
    <row r="32" spans="1:8">
      <c r="A32" s="140"/>
      <c r="B32" s="140"/>
      <c r="C32" s="27" t="s">
        <v>224</v>
      </c>
      <c r="D32" s="27" t="s">
        <v>239</v>
      </c>
      <c r="E32" s="28"/>
      <c r="F32" s="28" t="s">
        <v>243</v>
      </c>
      <c r="G32" s="27" t="s">
        <v>301</v>
      </c>
      <c r="H32" s="69"/>
    </row>
    <row r="33" spans="1:8">
      <c r="A33" s="140"/>
      <c r="B33" s="140"/>
      <c r="C33" s="27" t="s">
        <v>225</v>
      </c>
      <c r="D33" s="27" t="s">
        <v>240</v>
      </c>
      <c r="E33" s="28"/>
      <c r="F33" s="28" t="s">
        <v>243</v>
      </c>
      <c r="G33" s="27" t="s">
        <v>296</v>
      </c>
      <c r="H33" s="69"/>
    </row>
    <row r="34" spans="1:8">
      <c r="A34" s="140"/>
      <c r="B34" s="140"/>
      <c r="C34" s="27" t="s">
        <v>226</v>
      </c>
      <c r="D34" s="27" t="s">
        <v>241</v>
      </c>
      <c r="E34" s="28"/>
      <c r="F34" s="28"/>
      <c r="G34" s="27" t="s">
        <v>301</v>
      </c>
      <c r="H34" s="69"/>
    </row>
    <row r="35" spans="1:8">
      <c r="A35" s="140"/>
      <c r="B35" s="140"/>
      <c r="C35" s="27" t="s">
        <v>227</v>
      </c>
      <c r="D35" s="27" t="s">
        <v>242</v>
      </c>
      <c r="E35" s="28"/>
      <c r="F35" s="28"/>
      <c r="G35" s="27" t="s">
        <v>296</v>
      </c>
      <c r="H35" s="69"/>
    </row>
    <row r="36" spans="1:8">
      <c r="A36" s="140" t="s">
        <v>304</v>
      </c>
      <c r="B36" s="140" t="s">
        <v>305</v>
      </c>
      <c r="C36" s="27" t="s">
        <v>228</v>
      </c>
      <c r="D36" s="27" t="s">
        <v>111</v>
      </c>
      <c r="E36" s="78"/>
      <c r="F36" s="78" t="s">
        <v>107</v>
      </c>
      <c r="G36" s="27" t="s">
        <v>252</v>
      </c>
      <c r="H36" s="69"/>
    </row>
    <row r="37" spans="1:8">
      <c r="A37" s="140"/>
      <c r="B37" s="140"/>
      <c r="C37" s="27" t="s">
        <v>294</v>
      </c>
      <c r="D37" s="27" t="s">
        <v>306</v>
      </c>
      <c r="E37" s="78">
        <v>1</v>
      </c>
      <c r="F37" s="78" t="s">
        <v>107</v>
      </c>
      <c r="G37" s="27" t="s">
        <v>302</v>
      </c>
      <c r="H37" s="69"/>
    </row>
    <row r="38" spans="1:8">
      <c r="A38" s="140"/>
      <c r="B38" s="140"/>
      <c r="C38" s="27" t="s">
        <v>112</v>
      </c>
      <c r="D38" s="27" t="s">
        <v>113</v>
      </c>
      <c r="E38" s="78"/>
      <c r="F38" s="78" t="s">
        <v>107</v>
      </c>
      <c r="G38" s="27" t="s">
        <v>297</v>
      </c>
      <c r="H38" s="69"/>
    </row>
    <row r="39" spans="1:8">
      <c r="A39" s="140"/>
      <c r="B39" s="140"/>
      <c r="C39" s="27" t="s">
        <v>223</v>
      </c>
      <c r="D39" s="27" t="s">
        <v>237</v>
      </c>
      <c r="E39" s="78"/>
      <c r="F39" s="78" t="s">
        <v>107</v>
      </c>
      <c r="G39" s="27" t="s">
        <v>299</v>
      </c>
      <c r="H39" s="69"/>
    </row>
    <row r="40" spans="1:8">
      <c r="A40" s="140"/>
      <c r="B40" s="140"/>
      <c r="C40" s="27" t="s">
        <v>224</v>
      </c>
      <c r="D40" s="27" t="s">
        <v>239</v>
      </c>
      <c r="E40" s="78"/>
      <c r="F40" s="78" t="s">
        <v>107</v>
      </c>
      <c r="G40" s="27" t="s">
        <v>301</v>
      </c>
      <c r="H40" s="69"/>
    </row>
    <row r="41" spans="1:8">
      <c r="A41" s="140"/>
      <c r="B41" s="140"/>
      <c r="C41" s="27" t="s">
        <v>225</v>
      </c>
      <c r="D41" s="27" t="s">
        <v>240</v>
      </c>
      <c r="E41" s="78"/>
      <c r="F41" s="78" t="s">
        <v>107</v>
      </c>
      <c r="G41" s="27" t="s">
        <v>296</v>
      </c>
      <c r="H41" s="69"/>
    </row>
    <row r="42" spans="1:8">
      <c r="A42" s="140"/>
      <c r="B42" s="140"/>
      <c r="C42" s="27" t="s">
        <v>226</v>
      </c>
      <c r="D42" s="27" t="s">
        <v>241</v>
      </c>
      <c r="E42" s="78"/>
      <c r="F42" s="78"/>
      <c r="G42" s="27" t="s">
        <v>301</v>
      </c>
      <c r="H42" s="69"/>
    </row>
    <row r="43" spans="1:8">
      <c r="A43" s="140"/>
      <c r="B43" s="140"/>
      <c r="C43" s="27" t="s">
        <v>227</v>
      </c>
      <c r="D43" s="27" t="s">
        <v>242</v>
      </c>
      <c r="E43" s="78"/>
      <c r="F43" s="78"/>
      <c r="G43" s="27" t="s">
        <v>296</v>
      </c>
      <c r="H43" s="69"/>
    </row>
    <row r="44" spans="1:8">
      <c r="A44" s="140" t="s">
        <v>229</v>
      </c>
      <c r="B44" s="140" t="s">
        <v>199</v>
      </c>
      <c r="C44" s="27" t="s">
        <v>230</v>
      </c>
      <c r="D44" s="27" t="s">
        <v>111</v>
      </c>
      <c r="E44" s="28">
        <v>1</v>
      </c>
      <c r="F44" s="28" t="s">
        <v>243</v>
      </c>
      <c r="G44" s="27" t="s">
        <v>252</v>
      </c>
      <c r="H44" s="69"/>
    </row>
    <row r="45" spans="1:8">
      <c r="A45" s="140"/>
      <c r="B45" s="140"/>
      <c r="C45" s="27" t="s">
        <v>114</v>
      </c>
      <c r="D45" s="27" t="s">
        <v>115</v>
      </c>
      <c r="E45" s="28"/>
      <c r="F45" s="28" t="s">
        <v>251</v>
      </c>
      <c r="G45" s="27" t="s">
        <v>302</v>
      </c>
      <c r="H45" s="69"/>
    </row>
    <row r="46" spans="1:8">
      <c r="A46" s="140"/>
      <c r="B46" s="140"/>
      <c r="C46" s="27" t="s">
        <v>112</v>
      </c>
      <c r="D46" s="27" t="s">
        <v>113</v>
      </c>
      <c r="E46" s="28"/>
      <c r="F46" s="28" t="s">
        <v>107</v>
      </c>
      <c r="G46" s="27" t="s">
        <v>297</v>
      </c>
      <c r="H46" s="69"/>
    </row>
    <row r="47" spans="1:8">
      <c r="A47" s="140"/>
      <c r="B47" s="140"/>
      <c r="C47" s="27" t="s">
        <v>223</v>
      </c>
      <c r="D47" s="27" t="s">
        <v>238</v>
      </c>
      <c r="E47" s="28"/>
      <c r="F47" s="28" t="s">
        <v>107</v>
      </c>
      <c r="G47" s="27" t="s">
        <v>299</v>
      </c>
      <c r="H47" s="69"/>
    </row>
    <row r="48" spans="1:8">
      <c r="A48" s="140"/>
      <c r="B48" s="140"/>
      <c r="C48" s="27" t="s">
        <v>224</v>
      </c>
      <c r="D48" s="27" t="s">
        <v>239</v>
      </c>
      <c r="E48" s="28"/>
      <c r="F48" s="28" t="s">
        <v>243</v>
      </c>
      <c r="G48" s="27" t="s">
        <v>301</v>
      </c>
    </row>
    <row r="49" spans="1:7">
      <c r="A49" s="140"/>
      <c r="B49" s="140"/>
      <c r="C49" s="27" t="s">
        <v>225</v>
      </c>
      <c r="D49" s="27" t="s">
        <v>240</v>
      </c>
      <c r="E49" s="28"/>
      <c r="F49" s="28" t="s">
        <v>249</v>
      </c>
      <c r="G49" s="27" t="s">
        <v>296</v>
      </c>
    </row>
    <row r="50" spans="1:7">
      <c r="A50" s="140"/>
      <c r="B50" s="140"/>
      <c r="C50" s="27" t="s">
        <v>226</v>
      </c>
      <c r="D50" s="27" t="s">
        <v>241</v>
      </c>
      <c r="E50" s="28"/>
      <c r="F50" s="28"/>
      <c r="G50" s="27" t="s">
        <v>301</v>
      </c>
    </row>
    <row r="51" spans="1:7">
      <c r="A51" s="140"/>
      <c r="B51" s="140"/>
      <c r="C51" s="27" t="s">
        <v>227</v>
      </c>
      <c r="D51" s="27" t="s">
        <v>242</v>
      </c>
      <c r="E51" s="28"/>
      <c r="F51" s="28"/>
      <c r="G51" s="27" t="s">
        <v>296</v>
      </c>
    </row>
  </sheetData>
  <mergeCells count="12">
    <mergeCell ref="B28:B35"/>
    <mergeCell ref="B44:B51"/>
    <mergeCell ref="A44:A51"/>
    <mergeCell ref="A2:A11"/>
    <mergeCell ref="B2:B11"/>
    <mergeCell ref="A12:A19"/>
    <mergeCell ref="B12:B19"/>
    <mergeCell ref="A28:A35"/>
    <mergeCell ref="A20:A27"/>
    <mergeCell ref="B20:B27"/>
    <mergeCell ref="A36:A43"/>
    <mergeCell ref="B36:B4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2" sqref="P22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프로그램 명세서</vt:lpstr>
      <vt:lpstr>메뉴 구조도</vt:lpstr>
      <vt:lpstr>WBS</vt:lpstr>
      <vt:lpstr>테이블 정의서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Data8311-01</dc:creator>
  <cp:lastModifiedBy>data8311-27</cp:lastModifiedBy>
  <dcterms:created xsi:type="dcterms:W3CDTF">2017-03-14T07:56:39Z</dcterms:created>
  <dcterms:modified xsi:type="dcterms:W3CDTF">2019-04-15T00:06:52Z</dcterms:modified>
</cp:coreProperties>
</file>