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34ce312ab7d68/Desktop/Data Analytics/"/>
    </mc:Choice>
  </mc:AlternateContent>
  <xr:revisionPtr revIDLastSave="62" documentId="8_{E3D5C6E9-8834-41E1-8BDB-55BC9BCD026A}" xr6:coauthVersionLast="47" xr6:coauthVersionMax="47" xr10:uidLastSave="{7E1638A0-31E6-420F-B9BE-6AE34A0CD030}"/>
  <bookViews>
    <workbookView xWindow="-108" yWindow="-108" windowWidth="23256" windowHeight="12456" activeTab="1" xr2:uid="{618BBC3B-AB25-432F-9CFB-9F8A848D5145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3" i="5"/>
  <c r="D16" i="5"/>
  <c r="D4" i="5"/>
  <c r="D5" i="5"/>
  <c r="D6" i="5"/>
  <c r="D7" i="5"/>
  <c r="D8" i="5"/>
  <c r="D9" i="5"/>
  <c r="D10" i="5"/>
  <c r="D11" i="5"/>
  <c r="D12" i="5"/>
  <c r="D13" i="5"/>
  <c r="D14" i="5"/>
  <c r="D15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C5" i="4"/>
  <c r="C7" i="3"/>
  <c r="C5" i="3"/>
  <c r="C3" i="3"/>
  <c r="C4" i="2"/>
  <c r="G4" i="2" s="1"/>
  <c r="C5" i="2"/>
  <c r="G5" i="2" s="1"/>
  <c r="C6" i="2"/>
  <c r="E6" i="2" s="1"/>
  <c r="C7" i="2"/>
  <c r="D7" i="2" s="1"/>
  <c r="F7" i="2" s="1"/>
  <c r="C8" i="2"/>
  <c r="E8" i="2" s="1"/>
  <c r="C9" i="2"/>
  <c r="D9" i="2" s="1"/>
  <c r="F9" i="2" s="1"/>
  <c r="C10" i="2"/>
  <c r="G10" i="2" s="1"/>
  <c r="C11" i="2"/>
  <c r="D11" i="2" s="1"/>
  <c r="F11" i="2" s="1"/>
  <c r="C12" i="2"/>
  <c r="G12" i="2" s="1"/>
  <c r="C13" i="2"/>
  <c r="G13" i="2" s="1"/>
  <c r="C14" i="2"/>
  <c r="E14" i="2" s="1"/>
  <c r="C15" i="2"/>
  <c r="D15" i="2" s="1"/>
  <c r="F15" i="2" s="1"/>
  <c r="C16" i="2"/>
  <c r="E16" i="2" s="1"/>
  <c r="C17" i="2"/>
  <c r="D17" i="2" s="1"/>
  <c r="F17" i="2" s="1"/>
  <c r="C3" i="2"/>
  <c r="E3" i="2" s="1"/>
  <c r="J43" i="1"/>
  <c r="J40" i="1"/>
  <c r="J41" i="1"/>
  <c r="J42" i="1"/>
  <c r="J39" i="1"/>
  <c r="H40" i="1"/>
  <c r="H41" i="1"/>
  <c r="H42" i="1"/>
  <c r="H39" i="1"/>
  <c r="D43" i="1"/>
  <c r="D40" i="1"/>
  <c r="D41" i="1"/>
  <c r="D42" i="1"/>
  <c r="D39" i="1"/>
  <c r="B42" i="1"/>
  <c r="B40" i="1"/>
  <c r="B41" i="1"/>
  <c r="B39" i="1"/>
  <c r="D20" i="1"/>
  <c r="D17" i="1"/>
  <c r="D18" i="1"/>
  <c r="D19" i="1"/>
  <c r="D16" i="1"/>
  <c r="B17" i="1"/>
  <c r="B18" i="1"/>
  <c r="B19" i="1"/>
  <c r="B16" i="1"/>
  <c r="D16" i="2" l="1"/>
  <c r="F16" i="2" s="1"/>
  <c r="G16" i="2"/>
  <c r="D14" i="2"/>
  <c r="F14" i="2" s="1"/>
  <c r="G17" i="2"/>
  <c r="D10" i="2"/>
  <c r="F10" i="2" s="1"/>
  <c r="D8" i="2"/>
  <c r="F8" i="2" s="1"/>
  <c r="D6" i="2"/>
  <c r="F6" i="2" s="1"/>
  <c r="E11" i="2"/>
  <c r="E10" i="2"/>
  <c r="D3" i="2"/>
  <c r="F3" i="2" s="1"/>
  <c r="G3" i="2"/>
  <c r="D12" i="2"/>
  <c r="F12" i="2" s="1"/>
  <c r="E13" i="2"/>
  <c r="G8" i="2"/>
  <c r="E5" i="2"/>
  <c r="D5" i="2"/>
  <c r="F5" i="2" s="1"/>
  <c r="E4" i="2"/>
  <c r="G11" i="2"/>
  <c r="D4" i="2"/>
  <c r="F4" i="2" s="1"/>
  <c r="D13" i="2"/>
  <c r="F13" i="2" s="1"/>
  <c r="G9" i="2"/>
  <c r="E12" i="2"/>
  <c r="E17" i="2"/>
  <c r="E9" i="2"/>
  <c r="G15" i="2"/>
  <c r="G7" i="2"/>
  <c r="G14" i="2"/>
  <c r="G6" i="2"/>
  <c r="E15" i="2"/>
  <c r="E7" i="2"/>
</calcChain>
</file>

<file path=xl/sharedStrings.xml><?xml version="1.0" encoding="utf-8"?>
<sst xmlns="http://schemas.openxmlformats.org/spreadsheetml/2006/main" count="147" uniqueCount="82">
  <si>
    <t>VLOOKUP Exact Match</t>
  </si>
  <si>
    <t>Column Heading</t>
  </si>
  <si>
    <t>Top Products</t>
  </si>
  <si>
    <t>Product Code</t>
  </si>
  <si>
    <t>Quantity</t>
  </si>
  <si>
    <t>Price</t>
  </si>
  <si>
    <t>Quantity2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</si>
  <si>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</si>
  <si>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</si>
  <si>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</si>
  <si>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</si>
  <si>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</si>
  <si>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</si>
  <si>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</si>
  <si>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</si>
  <si>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</si>
  <si>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</si>
  <si>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</si>
  <si>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</si>
  <si>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</si>
  <si>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</si>
  <si>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</si>
  <si>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</si>
  <si>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VLOOOKUP With Data Validation (Data-&gt; Data Tools)</t>
  </si>
  <si>
    <t>Total Price</t>
  </si>
  <si>
    <t>Total Bill=</t>
  </si>
  <si>
    <t>Info</t>
  </si>
  <si>
    <t>Trim</t>
  </si>
  <si>
    <t>Proper</t>
  </si>
  <si>
    <t>Upper</t>
  </si>
  <si>
    <t>Lower</t>
  </si>
  <si>
    <t>LAST01 DINA</t>
  </si>
  <si>
    <t>LASTO2 DAN</t>
  </si>
  <si>
    <t xml:space="preserve">    LASTO3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</si>
  <si>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</si>
  <si>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</si>
  <si>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</si>
  <si>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</si>
  <si>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</si>
  <si>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</si>
  <si>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</si>
  <si>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>LAST11 DESIREE A</t>
  </si>
  <si>
    <t xml:space="preserve"> LAST12 SARABETH L</t>
  </si>
  <si>
    <t>LAST13 TONYA J</t>
  </si>
  <si>
    <t>LAST14          ANALYSSA C</t>
  </si>
  <si>
    <t>LAST15 DONALD WAYNE</t>
  </si>
  <si>
    <t>Abhishek Wavhal</t>
  </si>
  <si>
    <t>Left</t>
  </si>
  <si>
    <t xml:space="preserve">Right </t>
  </si>
  <si>
    <t>Mid</t>
  </si>
  <si>
    <t xml:space="preserve">Concatenate </t>
  </si>
  <si>
    <t>Abhishek</t>
  </si>
  <si>
    <t>from</t>
  </si>
  <si>
    <t>maharashtra</t>
  </si>
  <si>
    <t>Description</t>
  </si>
  <si>
    <t>City</t>
  </si>
  <si>
    <t>Pin Code</t>
  </si>
  <si>
    <t>SHIVAM / Mumbai: 208011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</si>
  <si>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</si>
  <si>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</si>
  <si>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</si>
  <si>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</si>
  <si>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</si>
  <si>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</si>
  <si>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</si>
  <si>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</si>
  <si>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</si>
  <si>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</si>
  <si>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</si>
  <si>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</si>
  <si>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>Name</t>
  </si>
  <si>
    <t xml:space="preserve">Ouput </t>
  </si>
  <si>
    <t xml:space="preserve">Abhishek </t>
  </si>
  <si>
    <t>Wavhal</t>
  </si>
  <si>
    <t>shek</t>
  </si>
  <si>
    <t>RAJESH / Delhi: 208012</t>
  </si>
  <si>
    <t xml:space="preserve">Shraddha </t>
  </si>
  <si>
    <t>Smith</t>
  </si>
  <si>
    <t>Product</t>
  </si>
  <si>
    <t>QTY</t>
  </si>
  <si>
    <t>LEN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</si>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</sst>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/>
    <xf numFmtId="0" fontId="0" fillId="6" borderId="7" xfId="0" applyFill="1" applyBorder="1"/>
    <xf numFmtId="0" fontId="0" fillId="4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0" fillId="9" borderId="7" xfId="0" applyFill="1" applyBorder="1"/>
    <xf numFmtId="0" fontId="0" fillId="7" borderId="7" xfId="0" applyFill="1" applyBorder="1"/>
    <xf numFmtId="0" fontId="2" fillId="0" borderId="7" xfId="0" applyFont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2" borderId="11" xfId="0" applyFill="1" applyBorder="1" applyAlignment="1">
      <alignment horizontal="center" wrapText="1"/>
    </xf>
    <xf numFmtId="0" fontId="0" fillId="12" borderId="0" xfId="0" applyFill="1" applyAlignment="1">
      <alignment horizontal="center" wrapText="1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2487C18-521B-441F-8A3F-69D4480F22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D490E-3B53-4697-B969-B8D0C18A9F29}" name="vtbl" displayName="vtbl" ref="A3:E11" totalsRowShown="0" headerRowDxfId="9" dataDxfId="7" headerRowBorderDxfId="8" tableBorderDxfId="6" totalsRowBorderDxfId="5">
  <autoFilter ref="A3:E11" xr:uid="{6FAD490E-3B53-4697-B969-B8D0C18A9F29}"/>
  <tableColumns count="5">
    <tableColumn id="1" xr3:uid="{B7B283C6-ABF2-4972-83BF-18CE7BF16CEF}" name="Top Products" dataDxfId="4"/>
    <tableColumn id="2" xr3:uid="{2D688C40-CCC1-4D21-9BBA-0D0EC2E49833}" name="Product Code" dataDxfId="3"/>
    <tableColumn id="3" xr3:uid="{FCA39DE3-DB67-4B8F-BD14-B87FB390A25A}" name="Quantity" dataDxfId="2"/>
    <tableColumn id="4" xr3:uid="{FF58599E-7177-4C1F-8894-25DA6ADA5685}" name="Price" dataDxfId="1"/>
    <tableColumn id="5" xr3:uid="{AE54A340-84FD-4AAA-A1B2-945A693AA01F}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FD2F-5CA4-4F5F-9856-76BF6C16B48D}">
  <dimension ref="A1:K43"/>
  <sheetViews>
    <sheetView topLeftCell="A27" zoomScale="99" zoomScaleNormal="99" workbookViewId="0">
      <selection activeCell="C43" sqref="C43"/>
    </sheetView>
  </sheetViews>
  <sheetFormatPr defaultRowHeight="14.4" x14ac:dyDescent="0.3"/>
  <cols>
    <col min="1" max="1" width="17" bestFit="1" customWidth="1"/>
    <col min="2" max="2" width="29.33203125" customWidth="1"/>
    <col min="3" max="3" width="13.33203125" bestFit="1" customWidth="1"/>
    <col min="4" max="4" width="15.6640625" bestFit="1" customWidth="1"/>
    <col min="5" max="5" width="14.33203125" bestFit="1" customWidth="1"/>
    <col min="7" max="7" width="33.77734375" customWidth="1"/>
    <col min="8" max="8" width="8" bestFit="1" customWidth="1"/>
  </cols>
  <sheetData>
    <row r="1" spans="1:8" x14ac:dyDescent="0.3">
      <c r="A1" s="26" t="s">
        <v>0</v>
      </c>
      <c r="B1" s="27"/>
      <c r="C1" s="28"/>
      <c r="D1" s="1" t="s">
        <v>1</v>
      </c>
      <c r="E1" s="1"/>
    </row>
    <row r="2" spans="1:8" x14ac:dyDescent="0.3">
      <c r="A2" s="1"/>
      <c r="B2" s="1"/>
      <c r="C2" s="1"/>
      <c r="D2" s="1"/>
      <c r="E2" s="1"/>
    </row>
    <row r="3" spans="1:8" x14ac:dyDescent="0.3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</row>
    <row r="4" spans="1:8" x14ac:dyDescent="0.3">
      <c r="A4" s="5" t="s">
        <v>7</v>
      </c>
      <c r="B4" s="6" t="s">
        <v>8</v>
      </c>
      <c r="C4" s="6">
        <v>25</v>
      </c>
      <c r="D4" s="6">
        <v>26.95</v>
      </c>
      <c r="E4" s="7">
        <v>25</v>
      </c>
    </row>
    <row r="5" spans="1:8" x14ac:dyDescent="0.3">
      <c r="A5" s="5" t="s">
        <v>9</v>
      </c>
      <c r="B5" s="6" t="s">
        <v>10</v>
      </c>
      <c r="C5" s="6">
        <v>20</v>
      </c>
      <c r="D5" s="6">
        <v>28.95</v>
      </c>
      <c r="E5" s="7">
        <v>20</v>
      </c>
    </row>
    <row r="6" spans="1:8" x14ac:dyDescent="0.3">
      <c r="A6" s="5" t="s">
        <v>11</v>
      </c>
      <c r="B6" s="6" t="s">
        <v>12</v>
      </c>
      <c r="C6" s="6">
        <v>35</v>
      </c>
      <c r="D6" s="6">
        <v>31.95</v>
      </c>
      <c r="E6" s="7">
        <v>35</v>
      </c>
    </row>
    <row r="7" spans="1:8" x14ac:dyDescent="0.3">
      <c r="A7" s="5" t="s">
        <v>13</v>
      </c>
      <c r="B7" s="6" t="s">
        <v>14</v>
      </c>
      <c r="C7" s="6">
        <v>20</v>
      </c>
      <c r="D7" s="6">
        <v>35.950000000000003</v>
      </c>
      <c r="E7" s="7">
        <v>20</v>
      </c>
    </row>
    <row r="8" spans="1:8" x14ac:dyDescent="0.3">
      <c r="A8" s="5" t="s">
        <v>15</v>
      </c>
      <c r="B8" s="6" t="s">
        <v>16</v>
      </c>
      <c r="C8" s="6">
        <v>30</v>
      </c>
      <c r="D8" s="6">
        <v>18.95</v>
      </c>
      <c r="E8" s="7">
        <v>30</v>
      </c>
    </row>
    <row r="9" spans="1:8" x14ac:dyDescent="0.3">
      <c r="A9" s="5" t="s">
        <v>17</v>
      </c>
      <c r="B9" s="6" t="s">
        <v>18</v>
      </c>
      <c r="C9" s="6">
        <v>40</v>
      </c>
      <c r="D9" s="6">
        <v>20.95</v>
      </c>
      <c r="E9" s="7">
        <v>40</v>
      </c>
    </row>
    <row r="10" spans="1:8" x14ac:dyDescent="0.3">
      <c r="A10" s="5" t="s">
        <v>19</v>
      </c>
      <c r="B10" s="6" t="s">
        <v>20</v>
      </c>
      <c r="C10" s="6">
        <v>1</v>
      </c>
      <c r="D10" s="6">
        <v>4.95</v>
      </c>
      <c r="E10" s="7">
        <v>1</v>
      </c>
    </row>
    <row r="11" spans="1:8" x14ac:dyDescent="0.3">
      <c r="A11" s="8" t="s">
        <v>21</v>
      </c>
      <c r="B11" s="9" t="s">
        <v>22</v>
      </c>
      <c r="C11" s="9">
        <v>5</v>
      </c>
      <c r="D11" s="9">
        <v>8.9499999999999993</v>
      </c>
      <c r="E11" s="10">
        <v>5</v>
      </c>
    </row>
    <row r="12" spans="1:8" x14ac:dyDescent="0.3">
      <c r="A12" s="1"/>
      <c r="B12" s="1"/>
      <c r="C12" s="1"/>
      <c r="D12" s="1"/>
      <c r="E12" s="1"/>
    </row>
    <row r="14" spans="1:8" x14ac:dyDescent="0.3">
      <c r="A14" s="24" t="s">
        <v>23</v>
      </c>
      <c r="B14" s="24"/>
      <c r="C14" s="1"/>
      <c r="D14" s="1"/>
      <c r="E14" s="1"/>
    </row>
    <row r="15" spans="1:8" x14ac:dyDescent="0.3">
      <c r="A15" s="11" t="s">
        <v>2</v>
      </c>
      <c r="B15" s="11" t="s">
        <v>5</v>
      </c>
      <c r="C15" s="11" t="s">
        <v>4</v>
      </c>
      <c r="D15" s="11" t="s">
        <v>24</v>
      </c>
      <c r="E15" s="1"/>
      <c r="G15" s="11" t="s">
        <v>2</v>
      </c>
      <c r="H15" s="11" t="s">
        <v>4</v>
      </c>
    </row>
    <row r="16" spans="1:8" x14ac:dyDescent="0.3">
      <c r="A16" s="11" t="s">
        <v>15</v>
      </c>
      <c r="B16" s="6">
        <f>VLOOKUP(A16,vtbl[#All],4,0)</f>
        <v>18.95</v>
      </c>
      <c r="C16" s="6">
        <v>2</v>
      </c>
      <c r="D16" s="6">
        <f>B16*C16</f>
        <v>37.9</v>
      </c>
      <c r="E16" s="1"/>
      <c r="G16" s="14" t="s">
        <v>15</v>
      </c>
      <c r="H16" s="12">
        <v>2</v>
      </c>
    </row>
    <row r="17" spans="1:11" x14ac:dyDescent="0.3">
      <c r="A17" s="11" t="s">
        <v>17</v>
      </c>
      <c r="B17" s="6">
        <f>VLOOKUP(A17,vtbl[#All],4,0)</f>
        <v>20.95</v>
      </c>
      <c r="C17" s="19">
        <v>5</v>
      </c>
      <c r="D17" s="6">
        <f t="shared" ref="D17:D19" si="0">B17*C17</f>
        <v>104.75</v>
      </c>
      <c r="E17" s="1"/>
      <c r="G17" s="6" t="s">
        <v>17</v>
      </c>
      <c r="H17" s="12">
        <v>5</v>
      </c>
    </row>
    <row r="18" spans="1:11" x14ac:dyDescent="0.3">
      <c r="A18" s="11" t="s">
        <v>7</v>
      </c>
      <c r="B18" s="6">
        <f>VLOOKUP(A18,vtbl[#All],4,0)</f>
        <v>26.95</v>
      </c>
      <c r="C18" s="6">
        <v>4</v>
      </c>
      <c r="D18" s="6">
        <f t="shared" si="0"/>
        <v>107.8</v>
      </c>
      <c r="E18" s="1"/>
      <c r="G18" s="14" t="s">
        <v>7</v>
      </c>
      <c r="H18" s="12">
        <v>4</v>
      </c>
    </row>
    <row r="19" spans="1:11" x14ac:dyDescent="0.3">
      <c r="A19" s="11" t="s">
        <v>19</v>
      </c>
      <c r="B19" s="6">
        <f>VLOOKUP(A19,vtbl[#All],4,0)</f>
        <v>4.95</v>
      </c>
      <c r="C19" s="6">
        <v>1</v>
      </c>
      <c r="D19" s="6">
        <f t="shared" si="0"/>
        <v>4.95</v>
      </c>
      <c r="E19" s="1"/>
      <c r="G19" s="14" t="s">
        <v>19</v>
      </c>
      <c r="H19" s="12">
        <v>1</v>
      </c>
    </row>
    <row r="20" spans="1:11" x14ac:dyDescent="0.3">
      <c r="C20" s="13" t="s">
        <v>25</v>
      </c>
      <c r="D20" s="13">
        <f>SUM(D16:D19)</f>
        <v>255.39999999999998</v>
      </c>
    </row>
    <row r="25" spans="1:11" x14ac:dyDescent="0.3">
      <c r="A25" s="27"/>
      <c r="B25" s="28"/>
      <c r="C25" s="1" t="s">
        <v>1</v>
      </c>
      <c r="D25" s="1"/>
    </row>
    <row r="26" spans="1:11" x14ac:dyDescent="0.3">
      <c r="A26" s="1"/>
      <c r="B26" s="1"/>
      <c r="C26" s="1"/>
      <c r="D26" s="1"/>
    </row>
    <row r="27" spans="1:11" x14ac:dyDescent="0.3">
      <c r="A27" s="11" t="s">
        <v>2</v>
      </c>
      <c r="B27" s="11" t="s">
        <v>3</v>
      </c>
      <c r="C27" s="11" t="s">
        <v>4</v>
      </c>
      <c r="D27" s="11" t="s">
        <v>5</v>
      </c>
      <c r="E27" s="11" t="s">
        <v>4</v>
      </c>
      <c r="G27" s="22" t="s">
        <v>76</v>
      </c>
      <c r="H27" s="23"/>
      <c r="J27" s="22" t="s">
        <v>77</v>
      </c>
      <c r="K27" s="23"/>
    </row>
    <row r="28" spans="1:11" x14ac:dyDescent="0.3">
      <c r="A28" s="6" t="s">
        <v>7</v>
      </c>
      <c r="B28" s="6" t="s">
        <v>8</v>
      </c>
      <c r="C28" s="6">
        <v>25</v>
      </c>
      <c r="D28" s="6">
        <v>26.95</v>
      </c>
      <c r="E28" s="6">
        <v>25</v>
      </c>
      <c r="G28" s="12" t="s">
        <v>78</v>
      </c>
      <c r="H28" s="12" t="s">
        <v>79</v>
      </c>
      <c r="J28" s="12" t="s">
        <v>78</v>
      </c>
      <c r="K28" s="12" t="s">
        <v>79</v>
      </c>
    </row>
    <row r="29" spans="1:11" x14ac:dyDescent="0.3">
      <c r="A29" s="6" t="s">
        <v>9</v>
      </c>
      <c r="B29" s="6" t="s">
        <v>10</v>
      </c>
      <c r="C29" s="6">
        <v>20</v>
      </c>
      <c r="D29" s="6">
        <v>28.95</v>
      </c>
      <c r="E29" s="6">
        <v>20</v>
      </c>
      <c r="G29" s="12" t="s">
        <v>17</v>
      </c>
      <c r="H29" s="12">
        <v>1</v>
      </c>
      <c r="J29" s="6" t="s">
        <v>13</v>
      </c>
      <c r="K29" s="12">
        <v>5</v>
      </c>
    </row>
    <row r="30" spans="1:11" x14ac:dyDescent="0.3">
      <c r="A30" s="6" t="s">
        <v>11</v>
      </c>
      <c r="B30" s="6" t="s">
        <v>12</v>
      </c>
      <c r="C30" s="6">
        <v>35</v>
      </c>
      <c r="D30" s="6">
        <v>31.95</v>
      </c>
      <c r="E30" s="6">
        <v>35</v>
      </c>
      <c r="G30" s="12" t="s">
        <v>15</v>
      </c>
      <c r="H30" s="12">
        <v>4</v>
      </c>
      <c r="J30" s="6" t="s">
        <v>9</v>
      </c>
      <c r="K30" s="12">
        <v>4</v>
      </c>
    </row>
    <row r="31" spans="1:11" x14ac:dyDescent="0.3">
      <c r="A31" s="6" t="s">
        <v>13</v>
      </c>
      <c r="B31" s="6" t="s">
        <v>14</v>
      </c>
      <c r="C31" s="6">
        <v>20</v>
      </c>
      <c r="D31" s="6">
        <v>35.950000000000003</v>
      </c>
      <c r="E31" s="6">
        <v>20</v>
      </c>
      <c r="G31" s="12" t="s">
        <v>21</v>
      </c>
      <c r="H31" s="12">
        <v>2</v>
      </c>
      <c r="J31" s="12" t="s">
        <v>21</v>
      </c>
      <c r="K31" s="12">
        <v>2</v>
      </c>
    </row>
    <row r="32" spans="1:11" x14ac:dyDescent="0.3">
      <c r="A32" s="6" t="s">
        <v>15</v>
      </c>
      <c r="B32" s="6" t="s">
        <v>16</v>
      </c>
      <c r="C32" s="6">
        <v>30</v>
      </c>
      <c r="D32" s="6">
        <v>18.95</v>
      </c>
      <c r="E32" s="6">
        <v>30</v>
      </c>
      <c r="G32" s="12" t="s">
        <v>11</v>
      </c>
      <c r="H32" s="12">
        <v>6</v>
      </c>
      <c r="J32" s="6" t="s">
        <v>19</v>
      </c>
      <c r="K32" s="12">
        <v>1</v>
      </c>
    </row>
    <row r="33" spans="1:10" x14ac:dyDescent="0.3">
      <c r="A33" s="6" t="s">
        <v>17</v>
      </c>
      <c r="B33" s="6" t="s">
        <v>18</v>
      </c>
      <c r="C33" s="6">
        <v>40</v>
      </c>
      <c r="D33" s="6">
        <v>20.95</v>
      </c>
      <c r="E33" s="6">
        <v>40</v>
      </c>
    </row>
    <row r="34" spans="1:10" x14ac:dyDescent="0.3">
      <c r="A34" s="6" t="s">
        <v>19</v>
      </c>
      <c r="B34" s="6" t="s">
        <v>20</v>
      </c>
      <c r="C34" s="6">
        <v>1</v>
      </c>
      <c r="D34" s="6">
        <v>4.95</v>
      </c>
      <c r="E34" s="6">
        <v>1</v>
      </c>
    </row>
    <row r="35" spans="1:10" x14ac:dyDescent="0.3">
      <c r="A35" s="6" t="s">
        <v>21</v>
      </c>
      <c r="B35" s="6" t="s">
        <v>22</v>
      </c>
      <c r="C35" s="6">
        <v>5</v>
      </c>
      <c r="D35" s="6">
        <v>8.9499999999999993</v>
      </c>
      <c r="E35" s="6">
        <v>5</v>
      </c>
    </row>
    <row r="37" spans="1:10" x14ac:dyDescent="0.3">
      <c r="A37" s="24" t="s">
        <v>23</v>
      </c>
      <c r="B37" s="24"/>
      <c r="C37" s="1"/>
      <c r="D37" s="1"/>
      <c r="G37" s="25" t="s">
        <v>23</v>
      </c>
      <c r="H37" s="25"/>
      <c r="I37" s="1"/>
      <c r="J37" s="1"/>
    </row>
    <row r="38" spans="1:10" x14ac:dyDescent="0.3">
      <c r="A38" s="20" t="s">
        <v>2</v>
      </c>
      <c r="B38" s="20" t="s">
        <v>5</v>
      </c>
      <c r="C38" s="20" t="s">
        <v>4</v>
      </c>
      <c r="D38" s="20" t="s">
        <v>24</v>
      </c>
      <c r="G38" s="21" t="s">
        <v>2</v>
      </c>
      <c r="H38" s="21" t="s">
        <v>5</v>
      </c>
      <c r="I38" s="21" t="s">
        <v>4</v>
      </c>
      <c r="J38" s="21" t="s">
        <v>24</v>
      </c>
    </row>
    <row r="39" spans="1:10" x14ac:dyDescent="0.3">
      <c r="A39" s="11" t="s">
        <v>17</v>
      </c>
      <c r="B39" s="6">
        <f>VLOOKUP(A39,$A28:$E35,4,0)</f>
        <v>20.95</v>
      </c>
      <c r="C39" s="6">
        <v>1</v>
      </c>
      <c r="D39" s="6">
        <f>B39*C39</f>
        <v>20.95</v>
      </c>
      <c r="G39" s="11" t="s">
        <v>13</v>
      </c>
      <c r="H39" s="6">
        <f>VLOOKUP(G39,$A27:$E35,4,0)</f>
        <v>35.950000000000003</v>
      </c>
      <c r="I39" s="6">
        <v>5</v>
      </c>
      <c r="J39" s="6">
        <f>H39*I39</f>
        <v>179.75</v>
      </c>
    </row>
    <row r="40" spans="1:10" x14ac:dyDescent="0.3">
      <c r="A40" s="11" t="s">
        <v>15</v>
      </c>
      <c r="B40" s="6">
        <f t="shared" ref="B40:B41" si="1">VLOOKUP(A40,$A29:$E36,4,0)</f>
        <v>18.95</v>
      </c>
      <c r="C40" s="6">
        <v>4</v>
      </c>
      <c r="D40" s="6">
        <f t="shared" ref="D40:D42" si="2">B40*C40</f>
        <v>75.8</v>
      </c>
      <c r="G40" s="11" t="s">
        <v>9</v>
      </c>
      <c r="H40" s="6">
        <f t="shared" ref="H40:H42" si="3">VLOOKUP(G40,$A28:$E36,4,0)</f>
        <v>28.95</v>
      </c>
      <c r="I40" s="6">
        <v>4</v>
      </c>
      <c r="J40" s="6">
        <f t="shared" ref="J40:J42" si="4">H40*I40</f>
        <v>115.8</v>
      </c>
    </row>
    <row r="41" spans="1:10" x14ac:dyDescent="0.3">
      <c r="A41" s="11" t="s">
        <v>21</v>
      </c>
      <c r="B41" s="6">
        <f t="shared" si="1"/>
        <v>8.9499999999999993</v>
      </c>
      <c r="C41" s="6">
        <v>2</v>
      </c>
      <c r="D41" s="6">
        <f t="shared" si="2"/>
        <v>17.899999999999999</v>
      </c>
      <c r="G41" s="11" t="s">
        <v>21</v>
      </c>
      <c r="H41" s="6">
        <f t="shared" si="3"/>
        <v>8.9499999999999993</v>
      </c>
      <c r="I41" s="6">
        <v>2</v>
      </c>
      <c r="J41" s="6">
        <f t="shared" si="4"/>
        <v>17.899999999999999</v>
      </c>
    </row>
    <row r="42" spans="1:10" x14ac:dyDescent="0.3">
      <c r="A42" s="11" t="s">
        <v>11</v>
      </c>
      <c r="B42" s="6">
        <f>VLOOKUP(A42,A28:E35,4,0)</f>
        <v>31.95</v>
      </c>
      <c r="C42" s="6">
        <v>6</v>
      </c>
      <c r="D42" s="6">
        <f t="shared" si="2"/>
        <v>191.7</v>
      </c>
      <c r="G42" s="11" t="s">
        <v>19</v>
      </c>
      <c r="H42" s="6">
        <f t="shared" si="3"/>
        <v>4.95</v>
      </c>
      <c r="I42" s="6">
        <v>1</v>
      </c>
      <c r="J42" s="6">
        <f t="shared" si="4"/>
        <v>4.95</v>
      </c>
    </row>
    <row r="43" spans="1:10" x14ac:dyDescent="0.3">
      <c r="C43" s="13" t="s">
        <v>25</v>
      </c>
      <c r="D43" s="13">
        <f>SUM(D39:D42)</f>
        <v>306.35000000000002</v>
      </c>
      <c r="I43" s="13" t="s">
        <v>25</v>
      </c>
      <c r="J43" s="13">
        <f>SUM(J39:J42)</f>
        <v>318.39999999999998</v>
      </c>
    </row>
  </sheetData>
  <mergeCells count="7">
    <mergeCell ref="J27:K27"/>
    <mergeCell ref="A37:B37"/>
    <mergeCell ref="G37:H37"/>
    <mergeCell ref="A1:C1"/>
    <mergeCell ref="A14:B14"/>
    <mergeCell ref="A25:B25"/>
    <mergeCell ref="G27:H27"/>
  </mergeCells>
  <dataValidations count="2">
    <dataValidation type="list" allowBlank="1" showInputMessage="1" showErrorMessage="1" sqref="A15:A19" xr:uid="{738099E1-69C5-4D46-9136-53DF31B7C1FB}">
      <formula1>$A$4:$A$11</formula1>
    </dataValidation>
    <dataValidation type="list" allowBlank="1" showInputMessage="1" showErrorMessage="1" sqref="A38:A42 G38:G42" xr:uid="{FA6B57FA-1675-49A5-9D4F-F6635BDA54DB}">
      <formula1>$A$28:$A$35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60EA-166B-4AE6-AD2F-9BB0CE7E0E83}">
  <dimension ref="B2:G24"/>
  <sheetViews>
    <sheetView tabSelected="1" workbookViewId="0">
      <selection activeCell="B1" sqref="B1:B1048576"/>
    </sheetView>
  </sheetViews>
  <sheetFormatPr defaultRowHeight="14.4" x14ac:dyDescent="0.3"/>
  <cols>
    <col min="2" max="2" width="27" customWidth="1"/>
    <col min="3" max="3" width="31.6640625" customWidth="1"/>
    <col min="4" max="4" width="29.44140625" customWidth="1"/>
    <col min="5" max="5" width="32.6640625" customWidth="1"/>
    <col min="6" max="6" width="26.88671875" customWidth="1"/>
    <col min="7" max="7" width="19.44140625" customWidth="1"/>
  </cols>
  <sheetData>
    <row r="2" spans="2:7" x14ac:dyDescent="0.3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80</v>
      </c>
    </row>
    <row r="3" spans="2:7" x14ac:dyDescent="0.3">
      <c r="B3" s="6" t="s">
        <v>31</v>
      </c>
      <c r="C3" s="6" t="str">
        <f>TRIM(B3)</f>
        <v>LAST01 DINA</v>
      </c>
      <c r="D3" s="6" t="str">
        <f>PROPER(C3)</f>
        <v>Last01 Dina</v>
      </c>
      <c r="E3" s="6" t="str">
        <f>UPPER(C3)</f>
        <v>LAST01 DINA</v>
      </c>
      <c r="F3" s="6" t="str">
        <f>LOWER(D3)</f>
        <v>last01 dina</v>
      </c>
      <c r="G3" s="6">
        <f>LEN(C3)</f>
        <v>11</v>
      </c>
    </row>
    <row r="4" spans="2:7" x14ac:dyDescent="0.3">
      <c r="B4" s="6" t="s">
        <v>32</v>
      </c>
      <c r="C4" s="6" t="str">
        <f t="shared" ref="C4:C17" si="0">TRIM(B4)</f>
        <v>LASTO2 DAN</v>
      </c>
      <c r="D4" s="6" t="str">
        <f t="shared" ref="D4:D17" si="1">PROPER(C4)</f>
        <v>Lasto2 Dan</v>
      </c>
      <c r="E4" s="6" t="str">
        <f t="shared" ref="E4:E17" si="2">UPPER(C4)</f>
        <v>LASTO2 DAN</v>
      </c>
      <c r="F4" s="6" t="str">
        <f t="shared" ref="F4:F17" si="3">LOWER(D4)</f>
        <v>lasto2 dan</v>
      </c>
      <c r="G4" s="6">
        <f t="shared" ref="G4:G16" si="4">LEN(C4)</f>
        <v>10</v>
      </c>
    </row>
    <row r="5" spans="2:7" x14ac:dyDescent="0.3">
      <c r="B5" s="6" t="s">
        <v>33</v>
      </c>
      <c r="C5" s="6" t="str">
        <f t="shared" si="0"/>
        <v>LASTO3</v>
      </c>
      <c r="D5" s="6" t="str">
        <f t="shared" si="1"/>
        <v>Lasto3</v>
      </c>
      <c r="E5" s="6" t="str">
        <f t="shared" si="2"/>
        <v>LASTO3</v>
      </c>
      <c r="F5" s="6" t="str">
        <f t="shared" si="3"/>
        <v>lasto3</v>
      </c>
      <c r="G5" s="6">
        <f t="shared" si="4"/>
        <v>6</v>
      </c>
    </row>
    <row r="6" spans="2:7" x14ac:dyDescent="0.3">
      <c r="B6" s="6" t="s">
        <v>34</v>
      </c>
      <c r="C6" s="6" t="str">
        <f t="shared" si="0"/>
        <v>LASTO4 HASSAN M</v>
      </c>
      <c r="D6" s="6" t="str">
        <f t="shared" si="1"/>
        <v>Lasto4 Hassan M</v>
      </c>
      <c r="E6" s="6" t="str">
        <f t="shared" si="2"/>
        <v>LASTO4 HASSAN M</v>
      </c>
      <c r="F6" s="6" t="str">
        <f t="shared" si="3"/>
        <v>lasto4 hassan m</v>
      </c>
      <c r="G6" s="6">
        <f t="shared" si="4"/>
        <v>15</v>
      </c>
    </row>
    <row r="7" spans="2:7" x14ac:dyDescent="0.3">
      <c r="B7" s="6" t="s">
        <v>35</v>
      </c>
      <c r="C7" s="6" t="str">
        <f t="shared" si="0"/>
        <v>LASTOS VIVIEN R</v>
      </c>
      <c r="D7" s="6" t="str">
        <f t="shared" si="1"/>
        <v>Lastos Vivien R</v>
      </c>
      <c r="E7" s="6" t="str">
        <f t="shared" si="2"/>
        <v>LASTOS VIVIEN R</v>
      </c>
      <c r="F7" s="6" t="str">
        <f t="shared" si="3"/>
        <v>lastos vivien r</v>
      </c>
      <c r="G7" s="6">
        <f t="shared" si="4"/>
        <v>15</v>
      </c>
    </row>
    <row r="8" spans="2:7" x14ac:dyDescent="0.3">
      <c r="B8" s="6" t="s">
        <v>36</v>
      </c>
      <c r="C8" s="6" t="str">
        <f t="shared" si="0"/>
        <v>LAST06 MICHAEL G</v>
      </c>
      <c r="D8" s="6" t="str">
        <f t="shared" si="1"/>
        <v>Last06 Michael G</v>
      </c>
      <c r="E8" s="6" t="str">
        <f t="shared" si="2"/>
        <v>LAST06 MICHAEL G</v>
      </c>
      <c r="F8" s="6" t="str">
        <f t="shared" si="3"/>
        <v>last06 michael g</v>
      </c>
      <c r="G8" s="6">
        <f t="shared" si="4"/>
        <v>16</v>
      </c>
    </row>
    <row r="9" spans="2:7" x14ac:dyDescent="0.3">
      <c r="B9" s="6" t="s">
        <v>37</v>
      </c>
      <c r="C9" s="6" t="str">
        <f t="shared" si="0"/>
        <v>LASTO7 CATHERINE W</v>
      </c>
      <c r="D9" s="6" t="str">
        <f t="shared" si="1"/>
        <v>Lasto7 Catherine W</v>
      </c>
      <c r="E9" s="6" t="str">
        <f t="shared" si="2"/>
        <v>LASTO7 CATHERINE W</v>
      </c>
      <c r="F9" s="6" t="str">
        <f t="shared" si="3"/>
        <v>lasto7 catherine w</v>
      </c>
      <c r="G9" s="6">
        <f t="shared" si="4"/>
        <v>18</v>
      </c>
    </row>
    <row r="10" spans="2:7" x14ac:dyDescent="0.3">
      <c r="B10" s="6" t="s">
        <v>38</v>
      </c>
      <c r="C10" s="6" t="str">
        <f t="shared" si="0"/>
        <v>LASTO8 TONI M</v>
      </c>
      <c r="D10" s="6" t="str">
        <f t="shared" si="1"/>
        <v>Lasto8 Toni M</v>
      </c>
      <c r="E10" s="6" t="str">
        <f t="shared" si="2"/>
        <v>LASTO8 TONI M</v>
      </c>
      <c r="F10" s="6" t="str">
        <f t="shared" si="3"/>
        <v>lasto8 toni m</v>
      </c>
      <c r="G10" s="6">
        <f t="shared" si="4"/>
        <v>13</v>
      </c>
    </row>
    <row r="11" spans="2:7" x14ac:dyDescent="0.3">
      <c r="B11" s="6" t="s">
        <v>39</v>
      </c>
      <c r="C11" s="6" t="str">
        <f t="shared" si="0"/>
        <v>LASTO9 NIKOL</v>
      </c>
      <c r="D11" s="6" t="str">
        <f t="shared" si="1"/>
        <v>Lasto9 Nikol</v>
      </c>
      <c r="E11" s="6" t="str">
        <f t="shared" si="2"/>
        <v>LASTO9 NIKOL</v>
      </c>
      <c r="F11" s="6" t="str">
        <f t="shared" si="3"/>
        <v>lasto9 nikol</v>
      </c>
      <c r="G11" s="6">
        <f t="shared" si="4"/>
        <v>12</v>
      </c>
    </row>
    <row r="12" spans="2:7" x14ac:dyDescent="0.3">
      <c r="B12" s="6" t="s">
        <v>40</v>
      </c>
      <c r="C12" s="6" t="str">
        <f t="shared" si="0"/>
        <v>LAST10 DANA L</v>
      </c>
      <c r="D12" s="6" t="str">
        <f t="shared" si="1"/>
        <v>Last10 Dana L</v>
      </c>
      <c r="E12" s="6" t="str">
        <f t="shared" si="2"/>
        <v>LAST10 DANA L</v>
      </c>
      <c r="F12" s="6" t="str">
        <f t="shared" si="3"/>
        <v>last10 dana l</v>
      </c>
      <c r="G12" s="6">
        <f t="shared" si="4"/>
        <v>13</v>
      </c>
    </row>
    <row r="13" spans="2:7" x14ac:dyDescent="0.3">
      <c r="B13" s="6" t="s">
        <v>41</v>
      </c>
      <c r="C13" s="6" t="str">
        <f t="shared" si="0"/>
        <v>LAST11 DESIREE A</v>
      </c>
      <c r="D13" s="6" t="str">
        <f t="shared" si="1"/>
        <v>Last11 Desiree A</v>
      </c>
      <c r="E13" s="6" t="str">
        <f t="shared" si="2"/>
        <v>LAST11 DESIREE A</v>
      </c>
      <c r="F13" s="6" t="str">
        <f t="shared" si="3"/>
        <v>last11 desiree a</v>
      </c>
      <c r="G13" s="6">
        <f t="shared" si="4"/>
        <v>16</v>
      </c>
    </row>
    <row r="14" spans="2:7" x14ac:dyDescent="0.3">
      <c r="B14" s="6" t="s">
        <v>42</v>
      </c>
      <c r="C14" s="6" t="str">
        <f t="shared" si="0"/>
        <v>LAST12 SARABETH L</v>
      </c>
      <c r="D14" s="6" t="str">
        <f t="shared" si="1"/>
        <v>Last12 Sarabeth L</v>
      </c>
      <c r="E14" s="6" t="str">
        <f t="shared" si="2"/>
        <v>LAST12 SARABETH L</v>
      </c>
      <c r="F14" s="6" t="str">
        <f t="shared" si="3"/>
        <v>last12 sarabeth l</v>
      </c>
      <c r="G14" s="6">
        <f t="shared" si="4"/>
        <v>17</v>
      </c>
    </row>
    <row r="15" spans="2:7" x14ac:dyDescent="0.3">
      <c r="B15" s="6" t="s">
        <v>43</v>
      </c>
      <c r="C15" s="6" t="str">
        <f t="shared" si="0"/>
        <v>LAST13 TONYA J</v>
      </c>
      <c r="D15" s="6" t="str">
        <f t="shared" si="1"/>
        <v>Last13 Tonya J</v>
      </c>
      <c r="E15" s="6" t="str">
        <f t="shared" si="2"/>
        <v>LAST13 TONYA J</v>
      </c>
      <c r="F15" s="6" t="str">
        <f t="shared" si="3"/>
        <v>last13 tonya j</v>
      </c>
      <c r="G15" s="6">
        <f t="shared" si="4"/>
        <v>14</v>
      </c>
    </row>
    <row r="16" spans="2:7" x14ac:dyDescent="0.3">
      <c r="B16" s="6" t="s">
        <v>44</v>
      </c>
      <c r="C16" s="6" t="str">
        <f t="shared" si="0"/>
        <v>LAST14 ANALYSSA C</v>
      </c>
      <c r="D16" s="6" t="str">
        <f t="shared" si="1"/>
        <v>Last14 Analyssa C</v>
      </c>
      <c r="E16" s="6" t="str">
        <f t="shared" si="2"/>
        <v>LAST14 ANALYSSA C</v>
      </c>
      <c r="F16" s="6" t="str">
        <f t="shared" si="3"/>
        <v>last14 analyssa c</v>
      </c>
      <c r="G16" s="6">
        <f t="shared" si="4"/>
        <v>17</v>
      </c>
    </row>
    <row r="17" spans="2:7" x14ac:dyDescent="0.3">
      <c r="B17" s="6" t="s">
        <v>45</v>
      </c>
      <c r="C17" s="6" t="str">
        <f t="shared" si="0"/>
        <v>LAST15 DONALD WAYNE</v>
      </c>
      <c r="D17" s="6" t="str">
        <f t="shared" si="1"/>
        <v>Last15 Donald Wayne</v>
      </c>
      <c r="E17" s="6" t="str">
        <f t="shared" si="2"/>
        <v>LAST15 DONALD WAYNE</v>
      </c>
      <c r="F17" s="6" t="str">
        <f t="shared" si="3"/>
        <v>last15 donald wayne</v>
      </c>
      <c r="G17" s="6">
        <f>LEN(C17)</f>
        <v>19</v>
      </c>
    </row>
    <row r="24" spans="2:7" x14ac:dyDescent="0.3">
      <c r="D2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5799-D787-4587-A239-222DC6614EB9}">
  <dimension ref="B2:D7"/>
  <sheetViews>
    <sheetView workbookViewId="0">
      <selection activeCell="C7" sqref="C7"/>
    </sheetView>
  </sheetViews>
  <sheetFormatPr defaultRowHeight="14.4" x14ac:dyDescent="0.3"/>
  <cols>
    <col min="2" max="2" width="6" bestFit="1" customWidth="1"/>
    <col min="3" max="3" width="17.5546875" customWidth="1"/>
  </cols>
  <sheetData>
    <row r="2" spans="2:4" x14ac:dyDescent="0.3">
      <c r="C2" s="15" t="s">
        <v>46</v>
      </c>
      <c r="D2" t="s">
        <v>71</v>
      </c>
    </row>
    <row r="3" spans="2:4" x14ac:dyDescent="0.3">
      <c r="B3" s="16" t="s">
        <v>47</v>
      </c>
      <c r="C3" s="6" t="str">
        <f>LEFT(C2,8)</f>
        <v>Abhishek</v>
      </c>
      <c r="D3" t="s">
        <v>72</v>
      </c>
    </row>
    <row r="4" spans="2:4" x14ac:dyDescent="0.3">
      <c r="B4" s="16"/>
      <c r="C4" s="6"/>
    </row>
    <row r="5" spans="2:4" x14ac:dyDescent="0.3">
      <c r="B5" s="16" t="s">
        <v>48</v>
      </c>
      <c r="C5" s="6" t="str">
        <f>RIGHT(C2,6)</f>
        <v>Wavhal</v>
      </c>
      <c r="D5" t="s">
        <v>73</v>
      </c>
    </row>
    <row r="6" spans="2:4" x14ac:dyDescent="0.3">
      <c r="B6" s="16"/>
      <c r="C6" s="6"/>
    </row>
    <row r="7" spans="2:4" x14ac:dyDescent="0.3">
      <c r="B7" s="16" t="s">
        <v>49</v>
      </c>
      <c r="C7" s="6" t="str">
        <f>MID(C2,5,4)</f>
        <v>shek</v>
      </c>
      <c r="D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ACCC-F7C8-4D04-BB5E-9E235548F907}">
  <dimension ref="B2:F5"/>
  <sheetViews>
    <sheetView workbookViewId="0">
      <selection activeCell="K9" sqref="K9"/>
    </sheetView>
  </sheetViews>
  <sheetFormatPr defaultRowHeight="14.4" x14ac:dyDescent="0.3"/>
  <cols>
    <col min="2" max="2" width="12.5546875" bestFit="1" customWidth="1"/>
    <col min="3" max="3" width="9.33203125" bestFit="1" customWidth="1"/>
    <col min="5" max="5" width="12" bestFit="1" customWidth="1"/>
  </cols>
  <sheetData>
    <row r="2" spans="2:6" x14ac:dyDescent="0.3">
      <c r="C2" s="17" t="s">
        <v>51</v>
      </c>
      <c r="D2" s="17" t="s">
        <v>52</v>
      </c>
      <c r="E2" s="17" t="s">
        <v>53</v>
      </c>
    </row>
    <row r="5" spans="2:6" x14ac:dyDescent="0.3">
      <c r="B5" s="16" t="s">
        <v>50</v>
      </c>
      <c r="C5" s="29" t="str">
        <f>CONCATENATE(C2," ",D2," ",E2)</f>
        <v>Abhishek from maharashtra</v>
      </c>
      <c r="D5" s="30"/>
      <c r="E5" s="30"/>
      <c r="F5" s="30"/>
    </row>
  </sheetData>
  <mergeCells count="1">
    <mergeCell ref="C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57D-16C8-4708-A886-46106523D93D}">
  <dimension ref="B2:E16"/>
  <sheetViews>
    <sheetView workbookViewId="0">
      <selection activeCell="I16" sqref="I16"/>
    </sheetView>
  </sheetViews>
  <sheetFormatPr defaultRowHeight="14.4" x14ac:dyDescent="0.3"/>
  <cols>
    <col min="2" max="2" width="31.109375" bestFit="1" customWidth="1"/>
    <col min="3" max="3" width="14.109375" customWidth="1"/>
    <col min="4" max="4" width="16" customWidth="1"/>
    <col min="5" max="5" width="14" customWidth="1"/>
  </cols>
  <sheetData>
    <row r="2" spans="2:5" x14ac:dyDescent="0.3">
      <c r="B2" s="18" t="s">
        <v>54</v>
      </c>
      <c r="C2" s="15" t="s">
        <v>70</v>
      </c>
      <c r="D2" s="15" t="s">
        <v>56</v>
      </c>
      <c r="E2" s="15" t="s">
        <v>55</v>
      </c>
    </row>
    <row r="3" spans="2:5" x14ac:dyDescent="0.3">
      <c r="B3" s="12" t="s">
        <v>57</v>
      </c>
      <c r="C3" s="6" t="str">
        <f>LEFT(B3,FIND("/",B3)-2)</f>
        <v>SHIVAM</v>
      </c>
      <c r="D3" s="6" t="str">
        <f>RIGHT(B3,6)</f>
        <v>208011</v>
      </c>
      <c r="E3" s="6" t="str">
        <f>MID(B3,FIND("/",B3)+2,(FIND(":",B3)-(FIND("/",B3)+2)))</f>
        <v>Mumbai</v>
      </c>
    </row>
    <row r="4" spans="2:5" x14ac:dyDescent="0.3">
      <c r="B4" s="12" t="s">
        <v>75</v>
      </c>
      <c r="C4" s="6" t="str">
        <f t="shared" ref="C4:C16" si="0">LEFT(B4,FIND("/",B4)-2)</f>
        <v>RAJESH</v>
      </c>
      <c r="D4" s="6" t="str">
        <f t="shared" ref="D4:D15" si="1">RIGHT(B4,6)</f>
        <v>208012</v>
      </c>
      <c r="E4" s="6" t="str">
        <f t="shared" ref="E4:E16" si="2">MID(B4,FIND("/",B4)+2,(FIND(":",B4)-(FIND("/",B4)+2)))</f>
        <v>Delhi</v>
      </c>
    </row>
    <row r="5" spans="2:5" x14ac:dyDescent="0.3">
      <c r="B5" s="12" t="s">
        <v>58</v>
      </c>
      <c r="C5" s="6" t="str">
        <f t="shared" si="0"/>
        <v>JITENDRA</v>
      </c>
      <c r="D5" s="6" t="str">
        <f t="shared" si="1"/>
        <v>208013</v>
      </c>
      <c r="E5" s="6" t="str">
        <f t="shared" si="2"/>
        <v>Bangalore</v>
      </c>
    </row>
    <row r="6" spans="2:5" x14ac:dyDescent="0.3">
      <c r="B6" s="12" t="s">
        <v>59</v>
      </c>
      <c r="C6" s="6" t="str">
        <f t="shared" si="0"/>
        <v>PERMENDRA</v>
      </c>
      <c r="D6" s="6" t="str">
        <f t="shared" si="1"/>
        <v>208014</v>
      </c>
      <c r="E6" s="6" t="str">
        <f t="shared" si="2"/>
        <v>Hyderabad</v>
      </c>
    </row>
    <row r="7" spans="2:5" x14ac:dyDescent="0.3">
      <c r="B7" s="12" t="s">
        <v>60</v>
      </c>
      <c r="C7" s="6" t="str">
        <f t="shared" si="0"/>
        <v>VIJAY</v>
      </c>
      <c r="D7" s="6" t="str">
        <f t="shared" si="1"/>
        <v>080159</v>
      </c>
      <c r="E7" s="6" t="str">
        <f t="shared" si="2"/>
        <v>Ahmedabad</v>
      </c>
    </row>
    <row r="8" spans="2:5" x14ac:dyDescent="0.3">
      <c r="B8" s="12" t="s">
        <v>61</v>
      </c>
      <c r="C8" s="6" t="str">
        <f t="shared" si="0"/>
        <v>DASRATH</v>
      </c>
      <c r="D8" s="6" t="str">
        <f t="shared" si="1"/>
        <v>208016</v>
      </c>
      <c r="E8" s="6" t="str">
        <f t="shared" si="2"/>
        <v>Chennai</v>
      </c>
    </row>
    <row r="9" spans="2:5" x14ac:dyDescent="0.3">
      <c r="B9" s="12" t="s">
        <v>62</v>
      </c>
      <c r="C9" s="6" t="str">
        <f t="shared" si="0"/>
        <v>RANJAY</v>
      </c>
      <c r="D9" s="6" t="str">
        <f t="shared" si="1"/>
        <v>208017</v>
      </c>
      <c r="E9" s="6" t="str">
        <f t="shared" si="2"/>
        <v>Kolkata</v>
      </c>
    </row>
    <row r="10" spans="2:5" x14ac:dyDescent="0.3">
      <c r="B10" s="12" t="s">
        <v>63</v>
      </c>
      <c r="C10" s="6" t="str">
        <f t="shared" si="0"/>
        <v>AMRITLAL</v>
      </c>
      <c r="D10" s="6" t="str">
        <f t="shared" si="1"/>
        <v>208018</v>
      </c>
      <c r="E10" s="6" t="str">
        <f t="shared" si="2"/>
        <v>Surat</v>
      </c>
    </row>
    <row r="11" spans="2:5" x14ac:dyDescent="0.3">
      <c r="B11" s="12" t="s">
        <v>64</v>
      </c>
      <c r="C11" s="6" t="str">
        <f t="shared" si="0"/>
        <v>ANKUSH</v>
      </c>
      <c r="D11" s="6" t="str">
        <f t="shared" si="1"/>
        <v>208019</v>
      </c>
      <c r="E11" s="6" t="str">
        <f t="shared" si="2"/>
        <v>Pune</v>
      </c>
    </row>
    <row r="12" spans="2:5" x14ac:dyDescent="0.3">
      <c r="B12" s="12" t="s">
        <v>65</v>
      </c>
      <c r="C12" s="6" t="str">
        <f t="shared" si="0"/>
        <v>ABDUL</v>
      </c>
      <c r="D12" s="6" t="str">
        <f t="shared" si="1"/>
        <v>208020</v>
      </c>
      <c r="E12" s="6" t="str">
        <f t="shared" si="2"/>
        <v>Jaipur</v>
      </c>
    </row>
    <row r="13" spans="2:5" x14ac:dyDescent="0.3">
      <c r="B13" s="12" t="s">
        <v>66</v>
      </c>
      <c r="C13" s="6" t="str">
        <f t="shared" si="0"/>
        <v>1QLAQ</v>
      </c>
      <c r="D13" s="6" t="str">
        <f t="shared" si="1"/>
        <v>208021</v>
      </c>
      <c r="E13" s="6" t="str">
        <f t="shared" si="2"/>
        <v>Lucknow</v>
      </c>
    </row>
    <row r="14" spans="2:5" x14ac:dyDescent="0.3">
      <c r="B14" s="12" t="s">
        <v>67</v>
      </c>
      <c r="C14" s="6" t="str">
        <f t="shared" si="0"/>
        <v>SARAN</v>
      </c>
      <c r="D14" s="6" t="str">
        <f t="shared" si="1"/>
        <v>208022</v>
      </c>
      <c r="E14" s="6" t="str">
        <f t="shared" si="2"/>
        <v>Kanpur</v>
      </c>
    </row>
    <row r="15" spans="2:5" x14ac:dyDescent="0.3">
      <c r="B15" s="12" t="s">
        <v>68</v>
      </c>
      <c r="C15" s="6" t="str">
        <f t="shared" si="0"/>
        <v>HARGOVIND</v>
      </c>
      <c r="D15" s="6" t="str">
        <f t="shared" si="1"/>
        <v>208023</v>
      </c>
      <c r="E15" s="6" t="str">
        <f t="shared" si="2"/>
        <v>Nagpur</v>
      </c>
    </row>
    <row r="16" spans="2:5" x14ac:dyDescent="0.3">
      <c r="B16" s="12" t="s">
        <v>69</v>
      </c>
      <c r="C16" s="6" t="str">
        <f t="shared" si="0"/>
        <v>SHIVAM</v>
      </c>
      <c r="D16" s="6" t="str">
        <f>RIGHT(B16,6)</f>
        <v>208024</v>
      </c>
      <c r="E16" s="6" t="str">
        <f t="shared" si="2"/>
        <v>Indore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aniket naik</cp:lastModifiedBy>
  <dcterms:created xsi:type="dcterms:W3CDTF">2024-04-05T05:07:51Z</dcterms:created>
  <dcterms:modified xsi:type="dcterms:W3CDTF">2024-12-06T13:51:10Z</dcterms:modified>
</cp:coreProperties>
</file>