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nap\Documents\UNI\masters\Praca magisterska\"/>
    </mc:Choice>
  </mc:AlternateContent>
  <xr:revisionPtr revIDLastSave="0" documentId="13_ncr:1_{60624405-49BF-4A22-ACDD-9CF98CED3A7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11" i="1"/>
  <c r="F50" i="1"/>
  <c r="F51" i="1"/>
  <c r="F37" i="1"/>
  <c r="F38" i="1"/>
  <c r="F28" i="1"/>
  <c r="F33" i="1"/>
  <c r="F29" i="1"/>
  <c r="F12" i="1"/>
  <c r="F17" i="1"/>
  <c r="F20" i="1"/>
  <c r="F3" i="1"/>
  <c r="F5" i="1"/>
  <c r="F59" i="1"/>
  <c r="F55" i="1" s="1"/>
  <c r="F61" i="1"/>
  <c r="F42" i="1"/>
  <c r="F24" i="1" l="1"/>
  <c r="F16" i="1"/>
</calcChain>
</file>

<file path=xl/sharedStrings.xml><?xml version="1.0" encoding="utf-8"?>
<sst xmlns="http://schemas.openxmlformats.org/spreadsheetml/2006/main" count="310" uniqueCount="122">
  <si>
    <t>ID</t>
  </si>
  <si>
    <t>Name</t>
  </si>
  <si>
    <t>Start Date</t>
  </si>
  <si>
    <t>End Date</t>
  </si>
  <si>
    <t>Duration</t>
  </si>
  <si>
    <t>Progress %</t>
  </si>
  <si>
    <t>Dependency</t>
  </si>
  <si>
    <t>Przygotowanie</t>
  </si>
  <si>
    <t>1 day</t>
  </si>
  <si>
    <t/>
  </si>
  <si>
    <t>Przygotowanie Overleaf</t>
  </si>
  <si>
    <t>Inicjacja projektu w Overleaf i użycie template ZUTu</t>
  </si>
  <si>
    <t>Wstępny przegląd literatury</t>
  </si>
  <si>
    <t>9 days</t>
  </si>
  <si>
    <t>Znalezienie podobnych badań z branży IT</t>
  </si>
  <si>
    <t>2 days</t>
  </si>
  <si>
    <t>3FS</t>
  </si>
  <si>
    <t>Znaleznienie definicji niepełnosprawności i problemów osób niepełnosprawnych w literaturze z branży medycznej/społecznej</t>
  </si>
  <si>
    <t>5FS</t>
  </si>
  <si>
    <t>Znaleznienie podstaw prawnych wymagających dostępności na stronach WWW</t>
  </si>
  <si>
    <t>6FS</t>
  </si>
  <si>
    <t>Sporządzenie listy kryteriów WCAG, wg których będą przeprowadzane testy</t>
  </si>
  <si>
    <t>3 days</t>
  </si>
  <si>
    <t>7FS</t>
  </si>
  <si>
    <t>Znalezienie narzędzi niezbędych do testów i symulacji niektórych niepełnosprawności</t>
  </si>
  <si>
    <t>8FS</t>
  </si>
  <si>
    <t>Definicje</t>
  </si>
  <si>
    <t>Wymagania i wyzwania dostępności</t>
  </si>
  <si>
    <t>Definicja i znaczenie dostępności stron WWW</t>
  </si>
  <si>
    <t>9FS</t>
  </si>
  <si>
    <t>Wykazanie potrzeby dostępności</t>
  </si>
  <si>
    <t>60FS</t>
  </si>
  <si>
    <t>Statystyki korzystania z Internetu przez osoby z niepełnosprawnościami</t>
  </si>
  <si>
    <t>12FS</t>
  </si>
  <si>
    <t>Elementy dostępności</t>
  </si>
  <si>
    <t>22 days</t>
  </si>
  <si>
    <t>Dostępności stron: teoria i praktyka</t>
  </si>
  <si>
    <t>6 days</t>
  </si>
  <si>
    <t>Znalezienie innych wytycznych niż WCAG</t>
  </si>
  <si>
    <t>13FS</t>
  </si>
  <si>
    <t>Wytyczne i standardy dostępności</t>
  </si>
  <si>
    <t>5 days</t>
  </si>
  <si>
    <t>61FS</t>
  </si>
  <si>
    <t>Czytelność treści</t>
  </si>
  <si>
    <t>8 days</t>
  </si>
  <si>
    <t>Czynniki wpływające na czytelność</t>
  </si>
  <si>
    <t>16FS</t>
  </si>
  <si>
    <t>Praktyczne techniki projektowania poprawiające czytelność</t>
  </si>
  <si>
    <t>18FS</t>
  </si>
  <si>
    <t>Projektowanie treści przyjaznych dla różnych zmysłów</t>
  </si>
  <si>
    <t>19FS</t>
  </si>
  <si>
    <t>Nawigacja i interakcja dostępna dla wszystkich</t>
  </si>
  <si>
    <t>Nawigacja za pomogą klawiatury</t>
  </si>
  <si>
    <t>20FS</t>
  </si>
  <si>
    <t>Rola klawiatury i alteratywne metody interakcji</t>
  </si>
  <si>
    <t>22FS</t>
  </si>
  <si>
    <t>Projektowanie interfejsów dostępnych i przyjaznych dla różnych umiejętności</t>
  </si>
  <si>
    <t>4 days</t>
  </si>
  <si>
    <t>23FS</t>
  </si>
  <si>
    <t>Dostępność w kontekście urządzeń</t>
  </si>
  <si>
    <t>13 days</t>
  </si>
  <si>
    <t>Wsparcie dla czytników ekranowych i innych asystentów</t>
  </si>
  <si>
    <t>7 days</t>
  </si>
  <si>
    <t>Rola czytników ekranowych w życiu osób niewidomych i niedowidzących</t>
  </si>
  <si>
    <t>24FS</t>
  </si>
  <si>
    <t>Praktyczne techniki projektowania wsparacia dla czytników ekranowych</t>
  </si>
  <si>
    <t>27FS</t>
  </si>
  <si>
    <t>Testowanie efektywności interakcji z czytnikami ekranowymi</t>
  </si>
  <si>
    <t>28FS</t>
  </si>
  <si>
    <t>Dostępność na urządzeniach mobilnych</t>
  </si>
  <si>
    <t>Dostępność i wyzwania związane z urządzeniami mobilnymi</t>
  </si>
  <si>
    <t>29FS</t>
  </si>
  <si>
    <t>Responsywne projektowanie i jego wpływ na dostępność</t>
  </si>
  <si>
    <t>31FS</t>
  </si>
  <si>
    <t>Testowanie dostępności stron na różnych urządzeniach</t>
  </si>
  <si>
    <t>32FS</t>
  </si>
  <si>
    <t>Testowanie i badania</t>
  </si>
  <si>
    <t>38 days</t>
  </si>
  <si>
    <t>Narzedzia i techniki testowania dostępności</t>
  </si>
  <si>
    <t>Automatyczne narzędzia do testowania dostępności</t>
  </si>
  <si>
    <t>33FS</t>
  </si>
  <si>
    <t>Testowanie z udziałem użytkowników z niepełnosprawnościmi</t>
  </si>
  <si>
    <t>36FS</t>
  </si>
  <si>
    <t>Integracja testowania dostępności w procesie rozwoju oprogramowania</t>
  </si>
  <si>
    <t>37FS</t>
  </si>
  <si>
    <t>Badania i analiza dostępności</t>
  </si>
  <si>
    <t>31 days</t>
  </si>
  <si>
    <t>Wybór stron WWW do analizy</t>
  </si>
  <si>
    <t>38FS</t>
  </si>
  <si>
    <t>Analiza dostępności i identyfikacja problemów</t>
  </si>
  <si>
    <t>14 days</t>
  </si>
  <si>
    <t>40FS</t>
  </si>
  <si>
    <t>Rekomendacje poprawek</t>
  </si>
  <si>
    <t>41FS</t>
  </si>
  <si>
    <t>Ocena istotności problemów</t>
  </si>
  <si>
    <t>42FS</t>
  </si>
  <si>
    <t>Ocena trudności implementacyjnych poprawek</t>
  </si>
  <si>
    <t>43FS</t>
  </si>
  <si>
    <t>Sposoby monitorowania problemów</t>
  </si>
  <si>
    <t>44FS</t>
  </si>
  <si>
    <t>Raport porównawczy z wynikami badań</t>
  </si>
  <si>
    <t>45FS</t>
  </si>
  <si>
    <t>Zakończenie</t>
  </si>
  <si>
    <t>Wstęp</t>
  </si>
  <si>
    <t>Wprowadzenie do tematu dostępności stron WWW</t>
  </si>
  <si>
    <t>46FS</t>
  </si>
  <si>
    <t>Cel i znaczenie pracy</t>
  </si>
  <si>
    <t>49FS</t>
  </si>
  <si>
    <t>Struktura i krótki przegląd pracy</t>
  </si>
  <si>
    <t>50FS</t>
  </si>
  <si>
    <t>Podsumowanie</t>
  </si>
  <si>
    <t>Wyniki i wnioski z badań</t>
  </si>
  <si>
    <t>51FS</t>
  </si>
  <si>
    <t>Wpływ poprawy dostępności na użytkowników i ogranizacje</t>
  </si>
  <si>
    <t>53FS</t>
  </si>
  <si>
    <t>Wskazanie na znaczenie kontynuacji badań i działań w celu doskonalenia stron WWW</t>
  </si>
  <si>
    <t>54FS</t>
  </si>
  <si>
    <t>Podsumowanie celu pracy i osiągniętych resultatów</t>
  </si>
  <si>
    <t>55FS</t>
  </si>
  <si>
    <t>Opracowanie</t>
  </si>
  <si>
    <t>Abstrakt</t>
  </si>
  <si>
    <t>57FS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</si>
</sst>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d\,\ yyyy"/>
  </numFmts>
  <fonts count="3" x14ac:knownFonts="1">
    <font>
      <sz val="10.5"/>
      <color rgb="FF000000"/>
      <name val="Calibri"/>
    </font>
    <font>
      <sz val="13"/>
      <color rgb="FF000000"/>
      <name val="Calibri"/>
    </font>
    <font>
      <b/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</borders>
  <cellStyleXfs count="9">
    <xf numFmtId="0" fontId="0" fillId="0" borderId="0"/>
    <xf numFmtId="0" fontId="1" fillId="0" borderId="1"/>
    <xf numFmtId="164" fontId="1" fillId="0" borderId="2"/>
    <xf numFmtId="164" fontId="1" fillId="0" borderId="3"/>
    <xf numFmtId="0" fontId="1" fillId="0" borderId="4"/>
    <xf numFmtId="0" fontId="1" fillId="0" borderId="5"/>
    <xf numFmtId="0" fontId="1" fillId="0" borderId="6"/>
    <xf numFmtId="0" fontId="1" fillId="0" borderId="7"/>
    <xf numFmtId="0" fontId="1" fillId="0" borderId="8"/>
  </cellStyleXfs>
  <cellXfs count="33">
    <xf numFmtId="0" fontId="0" fillId="0" borderId="0" xfId="0"/>
    <xf numFmtId="0" fontId="1" fillId="0" borderId="1" xfId="1"/>
    <xf numFmtId="164" fontId="1" fillId="0" borderId="2" xfId="2"/>
    <xf numFmtId="164" fontId="1" fillId="0" borderId="3" xfId="3"/>
    <xf numFmtId="0" fontId="1" fillId="0" borderId="4" xfId="4"/>
    <xf numFmtId="0" fontId="1" fillId="0" borderId="5" xfId="5"/>
    <xf numFmtId="0" fontId="1" fillId="0" borderId="6" xfId="6"/>
    <xf numFmtId="0" fontId="1" fillId="0" borderId="7" xfId="7"/>
    <xf numFmtId="0" fontId="1" fillId="0" borderId="8" xfId="8"/>
    <xf numFmtId="0" fontId="1" fillId="0" borderId="11" xfId="0" applyFont="1" applyBorder="1" applyAlignment="1">
      <alignment horizontal="left" indent="1"/>
    </xf>
    <xf numFmtId="0" fontId="1" fillId="0" borderId="12" xfId="0" applyFont="1" applyBorder="1" applyAlignment="1">
      <alignment horizontal="left" indent="2"/>
    </xf>
    <xf numFmtId="0" fontId="1" fillId="2" borderId="11" xfId="0" applyFont="1" applyFill="1" applyBorder="1" applyAlignment="1">
      <alignment horizontal="left" indent="1"/>
    </xf>
    <xf numFmtId="164" fontId="1" fillId="2" borderId="2" xfId="2" applyFill="1"/>
    <xf numFmtId="164" fontId="1" fillId="2" borderId="3" xfId="3" applyFill="1"/>
    <xf numFmtId="0" fontId="1" fillId="2" borderId="4" xfId="4" applyFill="1"/>
    <xf numFmtId="0" fontId="1" fillId="2" borderId="5" xfId="5" applyFill="1"/>
    <xf numFmtId="164" fontId="1" fillId="3" borderId="2" xfId="2" applyFill="1"/>
    <xf numFmtId="164" fontId="1" fillId="3" borderId="3" xfId="3" applyFill="1"/>
    <xf numFmtId="0" fontId="1" fillId="3" borderId="4" xfId="4" applyFill="1"/>
    <xf numFmtId="0" fontId="1" fillId="3" borderId="5" xfId="5" applyFill="1"/>
    <xf numFmtId="0" fontId="1" fillId="3" borderId="10" xfId="0" applyFont="1" applyFill="1" applyBorder="1" applyAlignment="1">
      <alignment horizontal="left"/>
    </xf>
    <xf numFmtId="0" fontId="1" fillId="3" borderId="1" xfId="1" applyFill="1"/>
    <xf numFmtId="0" fontId="1" fillId="3" borderId="6" xfId="6" applyFill="1"/>
    <xf numFmtId="0" fontId="1" fillId="3" borderId="7" xfId="7" applyFill="1"/>
    <xf numFmtId="0" fontId="1" fillId="3" borderId="8" xfId="8" applyFill="1"/>
    <xf numFmtId="0" fontId="0" fillId="3" borderId="0" xfId="0" applyFill="1"/>
    <xf numFmtId="0" fontId="1" fillId="2" borderId="1" xfId="1" applyFill="1"/>
    <xf numFmtId="0" fontId="1" fillId="2" borderId="6" xfId="6" applyFill="1"/>
    <xf numFmtId="0" fontId="1" fillId="2" borderId="7" xfId="7" applyFill="1"/>
    <xf numFmtId="0" fontId="1" fillId="2" borderId="8" xfId="8" applyFill="1"/>
    <xf numFmtId="0" fontId="0" fillId="2" borderId="0" xfId="0" applyFill="1"/>
    <xf numFmtId="0" fontId="2" fillId="4" borderId="9" xfId="0" applyFont="1" applyFill="1" applyBorder="1"/>
    <xf numFmtId="0" fontId="0" fillId="4" borderId="0" xfId="0" applyFill="1"/>
  </cellXfs>
  <cellStyles count="9">
    <cellStyle name="Normal" xfId="0" builtinId="0"/>
    <cellStyle name="treeGridGanttContainer_gridcontrolcolumn1" xfId="1" xr:uid="{00000000-0005-0000-0000-000001000000}"/>
    <cellStyle name="treeGridGanttContainer_gridcontrolcolumn3" xfId="2" xr:uid="{00000000-0005-0000-0000-000003000000}"/>
    <cellStyle name="treeGridGanttContainer_gridcontrolcolumn4" xfId="3" xr:uid="{00000000-0005-0000-0000-000004000000}"/>
    <cellStyle name="treeGridGanttContainer_gridcontrolcolumn5" xfId="4" xr:uid="{00000000-0005-0000-0000-000005000000}"/>
    <cellStyle name="treeGridGanttContainer_gridcontrolcolumn6" xfId="5" xr:uid="{00000000-0005-0000-0000-000006000000}"/>
    <cellStyle name="treeGridGanttContainer_gridcontrolcolumn7" xfId="6" xr:uid="{00000000-0005-0000-0000-000007000000}"/>
    <cellStyle name="treeGridGanttContainer_gridcontrolcolumn8" xfId="7" xr:uid="{00000000-0005-0000-0000-000008000000}"/>
    <cellStyle name="treeGridGanttContainer_gridcontrolcolumn9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62"/>
  <sheetViews>
    <sheetView tabSelected="1" workbookViewId="0">
      <selection activeCell="F8" sqref="F8"/>
    </sheetView>
  </sheetViews>
  <sheetFormatPr defaultRowHeight="14.25" outlineLevelRow="2" x14ac:dyDescent="0.25"/>
  <cols>
    <col min="1" max="1" width="10" customWidth="1"/>
    <col min="2" max="2" width="79" customWidth="1"/>
    <col min="3" max="5" width="18.5703125" customWidth="1"/>
    <col min="6" max="7" width="21.42578125" customWidth="1"/>
    <col min="8" max="8" width="28.5703125" customWidth="1"/>
    <col min="9" max="9" width="14.28515625" customWidth="1"/>
  </cols>
  <sheetData>
    <row r="1" spans="1:9" s="32" customFormat="1" ht="15.75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/>
      <c r="I1" s="31"/>
    </row>
    <row r="2" spans="1:9" s="25" customFormat="1" ht="17.25" x14ac:dyDescent="0.3">
      <c r="A2" s="21">
        <v>1</v>
      </c>
      <c r="B2" s="20" t="s">
        <v>7</v>
      </c>
      <c r="C2" s="16">
        <v>45236.333333333336</v>
      </c>
      <c r="D2" s="17">
        <v>45236.708333333336</v>
      </c>
      <c r="E2" s="18" t="s">
        <v>8</v>
      </c>
      <c r="F2" s="19">
        <f>SUM(F3)/COUNT(F3)</f>
        <v>100</v>
      </c>
      <c r="G2" s="22" t="s">
        <v>9</v>
      </c>
      <c r="H2" s="23" t="s">
        <v>9</v>
      </c>
      <c r="I2" s="24" t="s">
        <v>9</v>
      </c>
    </row>
    <row r="3" spans="1:9" s="30" customFormat="1" ht="17.25" outlineLevel="1" x14ac:dyDescent="0.3">
      <c r="A3" s="26">
        <v>2</v>
      </c>
      <c r="B3" s="11" t="s">
        <v>10</v>
      </c>
      <c r="C3" s="12">
        <v>45236.333333333336</v>
      </c>
      <c r="D3" s="13">
        <v>45236.708333333336</v>
      </c>
      <c r="E3" s="14" t="s">
        <v>8</v>
      </c>
      <c r="F3" s="15">
        <f>SUM(F4)/COUNT(F4)</f>
        <v>100</v>
      </c>
      <c r="G3" s="27" t="s">
        <v>9</v>
      </c>
      <c r="H3" s="28" t="s">
        <v>9</v>
      </c>
      <c r="I3" s="29" t="s">
        <v>9</v>
      </c>
    </row>
    <row r="4" spans="1:9" ht="17.25" outlineLevel="2" x14ac:dyDescent="0.3">
      <c r="A4" s="1">
        <v>3</v>
      </c>
      <c r="B4" s="10" t="s">
        <v>11</v>
      </c>
      <c r="C4" s="2">
        <v>45236.333333333336</v>
      </c>
      <c r="D4" s="3">
        <v>45236.708333333336</v>
      </c>
      <c r="E4" s="4" t="s">
        <v>8</v>
      </c>
      <c r="F4" s="5">
        <v>100</v>
      </c>
      <c r="G4" s="6" t="s">
        <v>9</v>
      </c>
      <c r="H4" s="7"/>
      <c r="I4" s="8"/>
    </row>
    <row r="5" spans="1:9" s="25" customFormat="1" ht="17.25" x14ac:dyDescent="0.3">
      <c r="A5" s="21">
        <v>4</v>
      </c>
      <c r="B5" s="20" t="s">
        <v>12</v>
      </c>
      <c r="C5" s="16">
        <v>45237.333333333336</v>
      </c>
      <c r="D5" s="17">
        <v>45247.708333333336</v>
      </c>
      <c r="E5" s="18" t="s">
        <v>13</v>
      </c>
      <c r="F5" s="19">
        <f>SUM(F6:F10)/COUNT(F6:F10)</f>
        <v>44.6</v>
      </c>
      <c r="G5" s="22" t="s">
        <v>9</v>
      </c>
      <c r="H5" s="23" t="s">
        <v>9</v>
      </c>
      <c r="I5" s="24" t="s">
        <v>9</v>
      </c>
    </row>
    <row r="6" spans="1:9" ht="17.25" outlineLevel="1" x14ac:dyDescent="0.3">
      <c r="A6" s="1">
        <v>5</v>
      </c>
      <c r="B6" s="9" t="s">
        <v>14</v>
      </c>
      <c r="C6" s="2">
        <v>45237.333333333336</v>
      </c>
      <c r="D6" s="3">
        <v>45238.708333333336</v>
      </c>
      <c r="E6" s="4" t="s">
        <v>15</v>
      </c>
      <c r="F6" s="5">
        <v>50</v>
      </c>
      <c r="G6" s="6" t="s">
        <v>16</v>
      </c>
      <c r="H6" s="7" t="s">
        <v>9</v>
      </c>
      <c r="I6" s="8" t="s">
        <v>9</v>
      </c>
    </row>
    <row r="7" spans="1:9" ht="17.25" outlineLevel="1" x14ac:dyDescent="0.3">
      <c r="A7" s="1">
        <v>6</v>
      </c>
      <c r="B7" s="9" t="s">
        <v>17</v>
      </c>
      <c r="C7" s="2">
        <v>45239.333333333336</v>
      </c>
      <c r="D7" s="3">
        <v>45240.708333333336</v>
      </c>
      <c r="E7" s="4" t="s">
        <v>15</v>
      </c>
      <c r="F7" s="5">
        <v>50</v>
      </c>
      <c r="G7" s="6" t="s">
        <v>18</v>
      </c>
      <c r="H7" s="7" t="s">
        <v>9</v>
      </c>
      <c r="I7" s="8" t="s">
        <v>9</v>
      </c>
    </row>
    <row r="8" spans="1:9" ht="17.25" outlineLevel="1" x14ac:dyDescent="0.3">
      <c r="A8" s="1">
        <v>7</v>
      </c>
      <c r="B8" s="9" t="s">
        <v>19</v>
      </c>
      <c r="C8" s="2">
        <v>45243.333333333336</v>
      </c>
      <c r="D8" s="3">
        <v>45243.708333333336</v>
      </c>
      <c r="E8" s="4" t="s">
        <v>8</v>
      </c>
      <c r="F8" s="5">
        <v>90</v>
      </c>
      <c r="G8" s="6" t="s">
        <v>20</v>
      </c>
      <c r="H8" s="7" t="s">
        <v>9</v>
      </c>
      <c r="I8" s="8" t="s">
        <v>9</v>
      </c>
    </row>
    <row r="9" spans="1:9" ht="17.25" outlineLevel="1" x14ac:dyDescent="0.3">
      <c r="A9" s="1">
        <v>8</v>
      </c>
      <c r="B9" s="9" t="s">
        <v>21</v>
      </c>
      <c r="C9" s="2">
        <v>45244.333333333336</v>
      </c>
      <c r="D9" s="3">
        <v>45246.708333333336</v>
      </c>
      <c r="E9" s="4" t="s">
        <v>22</v>
      </c>
      <c r="F9" s="5">
        <v>0</v>
      </c>
      <c r="G9" s="6" t="s">
        <v>23</v>
      </c>
      <c r="H9" s="7" t="s">
        <v>9</v>
      </c>
      <c r="I9" s="8" t="s">
        <v>9</v>
      </c>
    </row>
    <row r="10" spans="1:9" ht="17.25" outlineLevel="1" x14ac:dyDescent="0.3">
      <c r="A10" s="1">
        <v>9</v>
      </c>
      <c r="B10" s="9" t="s">
        <v>24</v>
      </c>
      <c r="C10" s="2">
        <v>45247.333333333336</v>
      </c>
      <c r="D10" s="3">
        <v>45247.708333333336</v>
      </c>
      <c r="E10" s="4" t="s">
        <v>8</v>
      </c>
      <c r="F10" s="5">
        <v>33</v>
      </c>
      <c r="G10" s="6" t="s">
        <v>25</v>
      </c>
      <c r="H10" s="7" t="s">
        <v>9</v>
      </c>
      <c r="I10" s="8" t="s">
        <v>9</v>
      </c>
    </row>
    <row r="11" spans="1:9" s="25" customFormat="1" ht="17.25" x14ac:dyDescent="0.3">
      <c r="A11" s="21">
        <v>10</v>
      </c>
      <c r="B11" s="20" t="s">
        <v>26</v>
      </c>
      <c r="C11" s="16">
        <v>45250.333333333336</v>
      </c>
      <c r="D11" s="17">
        <v>45260.708333333336</v>
      </c>
      <c r="E11" s="18" t="s">
        <v>13</v>
      </c>
      <c r="F11" s="19">
        <f>SUM(F12)/COUNT(F12)</f>
        <v>0</v>
      </c>
      <c r="G11" s="22" t="s">
        <v>9</v>
      </c>
      <c r="H11" s="23" t="s">
        <v>9</v>
      </c>
      <c r="I11" s="24" t="s">
        <v>9</v>
      </c>
    </row>
    <row r="12" spans="1:9" s="30" customFormat="1" ht="17.25" outlineLevel="1" x14ac:dyDescent="0.3">
      <c r="A12" s="26">
        <v>11</v>
      </c>
      <c r="B12" s="11" t="s">
        <v>27</v>
      </c>
      <c r="C12" s="12">
        <v>45250.333333333336</v>
      </c>
      <c r="D12" s="13">
        <v>45260.708333333336</v>
      </c>
      <c r="E12" s="14" t="s">
        <v>13</v>
      </c>
      <c r="F12" s="15">
        <f>SUM(F13:F15)/COUNT(F13:F15)</f>
        <v>0</v>
      </c>
      <c r="G12" s="27" t="s">
        <v>9</v>
      </c>
      <c r="H12" s="28" t="s">
        <v>9</v>
      </c>
      <c r="I12" s="29" t="s">
        <v>9</v>
      </c>
    </row>
    <row r="13" spans="1:9" ht="17.25" outlineLevel="2" x14ac:dyDescent="0.3">
      <c r="A13" s="1">
        <v>60</v>
      </c>
      <c r="B13" s="10" t="s">
        <v>28</v>
      </c>
      <c r="C13" s="2">
        <v>45250.333333333336</v>
      </c>
      <c r="D13" s="3">
        <v>45252.708333333336</v>
      </c>
      <c r="E13" s="4" t="s">
        <v>22</v>
      </c>
      <c r="F13" s="5">
        <v>0</v>
      </c>
      <c r="G13" s="6" t="s">
        <v>29</v>
      </c>
      <c r="H13" s="7" t="s">
        <v>9</v>
      </c>
      <c r="I13" s="8" t="s">
        <v>9</v>
      </c>
    </row>
    <row r="14" spans="1:9" ht="17.25" outlineLevel="2" x14ac:dyDescent="0.3">
      <c r="A14" s="1">
        <v>12</v>
      </c>
      <c r="B14" s="10" t="s">
        <v>30</v>
      </c>
      <c r="C14" s="2">
        <v>45253.333333333336</v>
      </c>
      <c r="D14" s="3">
        <v>45257.708333333336</v>
      </c>
      <c r="E14" s="4" t="s">
        <v>22</v>
      </c>
      <c r="F14" s="5">
        <v>0</v>
      </c>
      <c r="G14" s="6" t="s">
        <v>31</v>
      </c>
      <c r="H14" s="7" t="s">
        <v>9</v>
      </c>
      <c r="I14" s="8" t="s">
        <v>9</v>
      </c>
    </row>
    <row r="15" spans="1:9" ht="17.25" outlineLevel="2" x14ac:dyDescent="0.3">
      <c r="A15" s="1">
        <v>13</v>
      </c>
      <c r="B15" s="10" t="s">
        <v>32</v>
      </c>
      <c r="C15" s="2">
        <v>45258.333333333336</v>
      </c>
      <c r="D15" s="3">
        <v>45260.708333333336</v>
      </c>
      <c r="E15" s="4" t="s">
        <v>22</v>
      </c>
      <c r="F15" s="5">
        <v>0</v>
      </c>
      <c r="G15" s="6" t="s">
        <v>33</v>
      </c>
      <c r="H15" s="7" t="s">
        <v>9</v>
      </c>
      <c r="I15" s="8" t="s">
        <v>9</v>
      </c>
    </row>
    <row r="16" spans="1:9" s="25" customFormat="1" ht="17.25" x14ac:dyDescent="0.3">
      <c r="A16" s="21">
        <v>14</v>
      </c>
      <c r="B16" s="20" t="s">
        <v>34</v>
      </c>
      <c r="C16" s="16">
        <v>45261.333333333336</v>
      </c>
      <c r="D16" s="17">
        <v>45292.708333333336</v>
      </c>
      <c r="E16" s="18" t="s">
        <v>35</v>
      </c>
      <c r="F16" s="19">
        <f>SUM(F17,F20,F24)/COUNT(F17,F20,F24)</f>
        <v>0</v>
      </c>
      <c r="G16" s="22" t="s">
        <v>9</v>
      </c>
      <c r="H16" s="23" t="s">
        <v>9</v>
      </c>
      <c r="I16" s="24" t="s">
        <v>9</v>
      </c>
    </row>
    <row r="17" spans="1:9" s="30" customFormat="1" ht="17.25" outlineLevel="1" x14ac:dyDescent="0.3">
      <c r="A17" s="26">
        <v>15</v>
      </c>
      <c r="B17" s="11" t="s">
        <v>36</v>
      </c>
      <c r="C17" s="12">
        <v>45261.333333333336</v>
      </c>
      <c r="D17" s="13">
        <v>45268.708333333336</v>
      </c>
      <c r="E17" s="14" t="s">
        <v>37</v>
      </c>
      <c r="F17" s="15">
        <f>SUM(F18:F19)/COUNT(F18:F19)</f>
        <v>0</v>
      </c>
      <c r="G17" s="27" t="s">
        <v>9</v>
      </c>
      <c r="H17" s="28" t="s">
        <v>9</v>
      </c>
      <c r="I17" s="29" t="s">
        <v>9</v>
      </c>
    </row>
    <row r="18" spans="1:9" ht="17.25" outlineLevel="2" x14ac:dyDescent="0.3">
      <c r="A18" s="1">
        <v>61</v>
      </c>
      <c r="B18" s="10" t="s">
        <v>38</v>
      </c>
      <c r="C18" s="2">
        <v>45261.333333333336</v>
      </c>
      <c r="D18" s="3">
        <v>45261.708333333336</v>
      </c>
      <c r="E18" s="4" t="s">
        <v>8</v>
      </c>
      <c r="F18" s="5">
        <v>0</v>
      </c>
      <c r="G18" s="6" t="s">
        <v>39</v>
      </c>
      <c r="H18" s="7" t="s">
        <v>9</v>
      </c>
      <c r="I18" s="8" t="s">
        <v>9</v>
      </c>
    </row>
    <row r="19" spans="1:9" ht="17.25" outlineLevel="2" x14ac:dyDescent="0.3">
      <c r="A19" s="1">
        <v>16</v>
      </c>
      <c r="B19" s="10" t="s">
        <v>40</v>
      </c>
      <c r="C19" s="2">
        <v>45264.333333333336</v>
      </c>
      <c r="D19" s="3">
        <v>45268.708333333336</v>
      </c>
      <c r="E19" s="4" t="s">
        <v>41</v>
      </c>
      <c r="F19" s="5">
        <v>0</v>
      </c>
      <c r="G19" s="6" t="s">
        <v>42</v>
      </c>
      <c r="H19" s="7" t="s">
        <v>9</v>
      </c>
      <c r="I19" s="8" t="s">
        <v>9</v>
      </c>
    </row>
    <row r="20" spans="1:9" s="30" customFormat="1" ht="17.25" outlineLevel="1" x14ac:dyDescent="0.3">
      <c r="A20" s="26">
        <v>17</v>
      </c>
      <c r="B20" s="11" t="s">
        <v>43</v>
      </c>
      <c r="C20" s="12">
        <v>45271.333333333336</v>
      </c>
      <c r="D20" s="13">
        <v>45280.708333333336</v>
      </c>
      <c r="E20" s="14" t="s">
        <v>44</v>
      </c>
      <c r="F20" s="15">
        <f>SUM(F21:F23)/COUNT(F21:F23)</f>
        <v>0</v>
      </c>
      <c r="G20" s="27" t="s">
        <v>9</v>
      </c>
      <c r="H20" s="28" t="s">
        <v>9</v>
      </c>
      <c r="I20" s="29" t="s">
        <v>9</v>
      </c>
    </row>
    <row r="21" spans="1:9" ht="17.25" outlineLevel="2" x14ac:dyDescent="0.3">
      <c r="A21" s="1">
        <v>18</v>
      </c>
      <c r="B21" s="10" t="s">
        <v>45</v>
      </c>
      <c r="C21" s="2">
        <v>45271.333333333336</v>
      </c>
      <c r="D21" s="3">
        <v>45272.708333333336</v>
      </c>
      <c r="E21" s="4" t="s">
        <v>15</v>
      </c>
      <c r="F21" s="5">
        <v>0</v>
      </c>
      <c r="G21" s="6" t="s">
        <v>46</v>
      </c>
      <c r="H21" s="7" t="s">
        <v>9</v>
      </c>
      <c r="I21" s="8" t="s">
        <v>9</v>
      </c>
    </row>
    <row r="22" spans="1:9" ht="17.25" outlineLevel="2" x14ac:dyDescent="0.3">
      <c r="A22" s="1">
        <v>19</v>
      </c>
      <c r="B22" s="10" t="s">
        <v>47</v>
      </c>
      <c r="C22" s="2">
        <v>45273.333333333336</v>
      </c>
      <c r="D22" s="3">
        <v>45275.708333333336</v>
      </c>
      <c r="E22" s="4" t="s">
        <v>22</v>
      </c>
      <c r="F22" s="5">
        <v>0</v>
      </c>
      <c r="G22" s="6" t="s">
        <v>48</v>
      </c>
      <c r="H22" s="7" t="s">
        <v>9</v>
      </c>
      <c r="I22" s="8" t="s">
        <v>9</v>
      </c>
    </row>
    <row r="23" spans="1:9" ht="17.25" outlineLevel="2" x14ac:dyDescent="0.3">
      <c r="A23" s="1">
        <v>20</v>
      </c>
      <c r="B23" s="10" t="s">
        <v>49</v>
      </c>
      <c r="C23" s="2">
        <v>45278.333333333336</v>
      </c>
      <c r="D23" s="3">
        <v>45280.708333333336</v>
      </c>
      <c r="E23" s="4" t="s">
        <v>22</v>
      </c>
      <c r="F23" s="5">
        <v>0</v>
      </c>
      <c r="G23" s="6" t="s">
        <v>50</v>
      </c>
      <c r="H23" s="7" t="s">
        <v>9</v>
      </c>
      <c r="I23" s="8" t="s">
        <v>9</v>
      </c>
    </row>
    <row r="24" spans="1:9" s="30" customFormat="1" ht="17.25" outlineLevel="1" x14ac:dyDescent="0.3">
      <c r="A24" s="26">
        <v>21</v>
      </c>
      <c r="B24" s="11" t="s">
        <v>51</v>
      </c>
      <c r="C24" s="12">
        <v>45281.333333333336</v>
      </c>
      <c r="D24" s="13">
        <v>45292.708333333336</v>
      </c>
      <c r="E24" s="14" t="s">
        <v>44</v>
      </c>
      <c r="F24" s="15">
        <f>SUM(F25:F29)/COUNT(F25:F29)</f>
        <v>0</v>
      </c>
      <c r="G24" s="27" t="s">
        <v>9</v>
      </c>
      <c r="H24" s="28" t="s">
        <v>9</v>
      </c>
      <c r="I24" s="29" t="s">
        <v>9</v>
      </c>
    </row>
    <row r="25" spans="1:9" ht="17.25" outlineLevel="2" x14ac:dyDescent="0.3">
      <c r="A25" s="1">
        <v>22</v>
      </c>
      <c r="B25" s="10" t="s">
        <v>52</v>
      </c>
      <c r="C25" s="2">
        <v>45281.333333333336</v>
      </c>
      <c r="D25" s="3">
        <v>45282.708333333336</v>
      </c>
      <c r="E25" s="4" t="s">
        <v>15</v>
      </c>
      <c r="F25" s="5">
        <v>0</v>
      </c>
      <c r="G25" s="6" t="s">
        <v>53</v>
      </c>
      <c r="H25" s="7" t="s">
        <v>9</v>
      </c>
      <c r="I25" s="8" t="s">
        <v>9</v>
      </c>
    </row>
    <row r="26" spans="1:9" ht="17.25" outlineLevel="2" x14ac:dyDescent="0.3">
      <c r="A26" s="1">
        <v>23</v>
      </c>
      <c r="B26" s="10" t="s">
        <v>54</v>
      </c>
      <c r="C26" s="2">
        <v>45285.333333333336</v>
      </c>
      <c r="D26" s="3">
        <v>45286.708333333336</v>
      </c>
      <c r="E26" s="4" t="s">
        <v>15</v>
      </c>
      <c r="F26" s="5">
        <v>0</v>
      </c>
      <c r="G26" s="6" t="s">
        <v>55</v>
      </c>
      <c r="H26" s="7" t="s">
        <v>9</v>
      </c>
      <c r="I26" s="8" t="s">
        <v>9</v>
      </c>
    </row>
    <row r="27" spans="1:9" ht="17.25" outlineLevel="2" x14ac:dyDescent="0.3">
      <c r="A27" s="1">
        <v>24</v>
      </c>
      <c r="B27" s="10" t="s">
        <v>56</v>
      </c>
      <c r="C27" s="2">
        <v>45287.333333333336</v>
      </c>
      <c r="D27" s="3">
        <v>45292.708333333336</v>
      </c>
      <c r="E27" s="4" t="s">
        <v>57</v>
      </c>
      <c r="F27" s="5">
        <v>0</v>
      </c>
      <c r="G27" s="6" t="s">
        <v>58</v>
      </c>
      <c r="H27" s="7" t="s">
        <v>9</v>
      </c>
      <c r="I27" s="8" t="s">
        <v>9</v>
      </c>
    </row>
    <row r="28" spans="1:9" s="25" customFormat="1" ht="17.25" x14ac:dyDescent="0.3">
      <c r="A28" s="21">
        <v>25</v>
      </c>
      <c r="B28" s="20" t="s">
        <v>59</v>
      </c>
      <c r="C28" s="16">
        <v>45293.333333333336</v>
      </c>
      <c r="D28" s="17">
        <v>45309.708333333336</v>
      </c>
      <c r="E28" s="18" t="s">
        <v>60</v>
      </c>
      <c r="F28" s="19">
        <f>SUM(F29,F33)/COUNT(F29,F33)</f>
        <v>0</v>
      </c>
      <c r="G28" s="22" t="s">
        <v>9</v>
      </c>
      <c r="H28" s="23" t="s">
        <v>9</v>
      </c>
      <c r="I28" s="24" t="s">
        <v>9</v>
      </c>
    </row>
    <row r="29" spans="1:9" s="30" customFormat="1" ht="17.25" outlineLevel="1" x14ac:dyDescent="0.3">
      <c r="A29" s="26">
        <v>26</v>
      </c>
      <c r="B29" s="11" t="s">
        <v>61</v>
      </c>
      <c r="C29" s="12">
        <v>45293.333333333336</v>
      </c>
      <c r="D29" s="13">
        <v>45301.708333333336</v>
      </c>
      <c r="E29" s="14" t="s">
        <v>62</v>
      </c>
      <c r="F29" s="15">
        <f>SUM(F30:F32)/COUNT(F30:F32)</f>
        <v>0</v>
      </c>
      <c r="G29" s="27" t="s">
        <v>9</v>
      </c>
      <c r="H29" s="28" t="s">
        <v>9</v>
      </c>
      <c r="I29" s="29" t="s">
        <v>9</v>
      </c>
    </row>
    <row r="30" spans="1:9" ht="17.25" outlineLevel="2" x14ac:dyDescent="0.3">
      <c r="A30" s="1">
        <v>27</v>
      </c>
      <c r="B30" s="10" t="s">
        <v>63</v>
      </c>
      <c r="C30" s="2">
        <v>45293.333333333336</v>
      </c>
      <c r="D30" s="3">
        <v>45294.708333333336</v>
      </c>
      <c r="E30" s="4" t="s">
        <v>15</v>
      </c>
      <c r="F30" s="5">
        <v>0</v>
      </c>
      <c r="G30" s="6" t="s">
        <v>64</v>
      </c>
      <c r="H30" s="7" t="s">
        <v>9</v>
      </c>
      <c r="I30" s="8" t="s">
        <v>9</v>
      </c>
    </row>
    <row r="31" spans="1:9" ht="17.25" outlineLevel="2" x14ac:dyDescent="0.3">
      <c r="A31" s="1">
        <v>28</v>
      </c>
      <c r="B31" s="10" t="s">
        <v>65</v>
      </c>
      <c r="C31" s="2">
        <v>45295.333333333336</v>
      </c>
      <c r="D31" s="3">
        <v>45300.708333333336</v>
      </c>
      <c r="E31" s="4" t="s">
        <v>57</v>
      </c>
      <c r="F31" s="5">
        <v>0</v>
      </c>
      <c r="G31" s="6" t="s">
        <v>66</v>
      </c>
      <c r="H31" s="7" t="s">
        <v>9</v>
      </c>
      <c r="I31" s="8" t="s">
        <v>9</v>
      </c>
    </row>
    <row r="32" spans="1:9" ht="17.25" outlineLevel="2" x14ac:dyDescent="0.3">
      <c r="A32" s="1">
        <v>29</v>
      </c>
      <c r="B32" s="10" t="s">
        <v>67</v>
      </c>
      <c r="C32" s="2">
        <v>45301.333333333336</v>
      </c>
      <c r="D32" s="3">
        <v>45301.708333333336</v>
      </c>
      <c r="E32" s="4" t="s">
        <v>8</v>
      </c>
      <c r="F32" s="5">
        <v>0</v>
      </c>
      <c r="G32" s="6" t="s">
        <v>68</v>
      </c>
      <c r="H32" s="7" t="s">
        <v>9</v>
      </c>
      <c r="I32" s="8" t="s">
        <v>9</v>
      </c>
    </row>
    <row r="33" spans="1:9" s="30" customFormat="1" ht="17.25" outlineLevel="1" x14ac:dyDescent="0.3">
      <c r="A33" s="26">
        <v>30</v>
      </c>
      <c r="B33" s="11" t="s">
        <v>69</v>
      </c>
      <c r="C33" s="12">
        <v>45302.333333333336</v>
      </c>
      <c r="D33" s="13">
        <v>45309.708333333336</v>
      </c>
      <c r="E33" s="14" t="s">
        <v>37</v>
      </c>
      <c r="F33" s="15">
        <f>SUM(F34:F36)/COUNT(F34:F36)</f>
        <v>0</v>
      </c>
      <c r="G33" s="27" t="s">
        <v>9</v>
      </c>
      <c r="H33" s="28" t="s">
        <v>9</v>
      </c>
      <c r="I33" s="29" t="s">
        <v>9</v>
      </c>
    </row>
    <row r="34" spans="1:9" ht="17.25" outlineLevel="2" x14ac:dyDescent="0.3">
      <c r="A34" s="1">
        <v>31</v>
      </c>
      <c r="B34" s="10" t="s">
        <v>70</v>
      </c>
      <c r="C34" s="2">
        <v>45302.333333333336</v>
      </c>
      <c r="D34" s="3">
        <v>45303.708333333336</v>
      </c>
      <c r="E34" s="4" t="s">
        <v>15</v>
      </c>
      <c r="F34" s="5">
        <v>0</v>
      </c>
      <c r="G34" s="6" t="s">
        <v>71</v>
      </c>
      <c r="H34" s="7" t="s">
        <v>9</v>
      </c>
      <c r="I34" s="8" t="s">
        <v>9</v>
      </c>
    </row>
    <row r="35" spans="1:9" ht="17.25" outlineLevel="2" x14ac:dyDescent="0.3">
      <c r="A35" s="1">
        <v>32</v>
      </c>
      <c r="B35" s="10" t="s">
        <v>72</v>
      </c>
      <c r="C35" s="2">
        <v>45306.333333333336</v>
      </c>
      <c r="D35" s="3">
        <v>45308.708333333336</v>
      </c>
      <c r="E35" s="4" t="s">
        <v>22</v>
      </c>
      <c r="F35" s="5">
        <v>0</v>
      </c>
      <c r="G35" s="6" t="s">
        <v>73</v>
      </c>
      <c r="H35" s="7" t="s">
        <v>9</v>
      </c>
      <c r="I35" s="8" t="s">
        <v>9</v>
      </c>
    </row>
    <row r="36" spans="1:9" ht="17.25" outlineLevel="2" x14ac:dyDescent="0.3">
      <c r="A36" s="1">
        <v>33</v>
      </c>
      <c r="B36" s="10" t="s">
        <v>74</v>
      </c>
      <c r="C36" s="2">
        <v>45309.333333333336</v>
      </c>
      <c r="D36" s="3">
        <v>45309.708333333336</v>
      </c>
      <c r="E36" s="4" t="s">
        <v>8</v>
      </c>
      <c r="F36" s="5">
        <v>0</v>
      </c>
      <c r="G36" s="6" t="s">
        <v>75</v>
      </c>
      <c r="H36" s="7" t="s">
        <v>9</v>
      </c>
      <c r="I36" s="8" t="s">
        <v>9</v>
      </c>
    </row>
    <row r="37" spans="1:9" s="25" customFormat="1" ht="17.25" x14ac:dyDescent="0.3">
      <c r="A37" s="21">
        <v>34</v>
      </c>
      <c r="B37" s="20" t="s">
        <v>76</v>
      </c>
      <c r="C37" s="16">
        <v>45310.333333333336</v>
      </c>
      <c r="D37" s="17">
        <v>45363.708333333336</v>
      </c>
      <c r="E37" s="18" t="s">
        <v>77</v>
      </c>
      <c r="F37" s="19">
        <f>SUM(F38,F42)/COUNT(F38,F42)</f>
        <v>0</v>
      </c>
      <c r="G37" s="22" t="s">
        <v>9</v>
      </c>
      <c r="H37" s="23" t="s">
        <v>9</v>
      </c>
      <c r="I37" s="24" t="s">
        <v>9</v>
      </c>
    </row>
    <row r="38" spans="1:9" s="30" customFormat="1" ht="17.25" outlineLevel="1" x14ac:dyDescent="0.3">
      <c r="A38" s="26">
        <v>35</v>
      </c>
      <c r="B38" s="11" t="s">
        <v>78</v>
      </c>
      <c r="C38" s="12">
        <v>45310.333333333336</v>
      </c>
      <c r="D38" s="13">
        <v>45320.708333333336</v>
      </c>
      <c r="E38" s="14" t="s">
        <v>62</v>
      </c>
      <c r="F38" s="15">
        <f>SUM(F39:F41)/COUNT(F39:F41)</f>
        <v>0</v>
      </c>
      <c r="G38" s="27" t="s">
        <v>9</v>
      </c>
      <c r="H38" s="28" t="s">
        <v>9</v>
      </c>
      <c r="I38" s="29" t="s">
        <v>9</v>
      </c>
    </row>
    <row r="39" spans="1:9" ht="17.25" outlineLevel="2" x14ac:dyDescent="0.3">
      <c r="A39" s="1">
        <v>36</v>
      </c>
      <c r="B39" s="10" t="s">
        <v>79</v>
      </c>
      <c r="C39" s="2">
        <v>45310.333333333336</v>
      </c>
      <c r="D39" s="3">
        <v>45316.708333333336</v>
      </c>
      <c r="E39" s="4" t="s">
        <v>41</v>
      </c>
      <c r="F39" s="5">
        <v>0</v>
      </c>
      <c r="G39" s="6" t="s">
        <v>80</v>
      </c>
      <c r="H39" s="7" t="s">
        <v>9</v>
      </c>
      <c r="I39" s="8" t="s">
        <v>9</v>
      </c>
    </row>
    <row r="40" spans="1:9" ht="17.25" outlineLevel="2" x14ac:dyDescent="0.3">
      <c r="A40" s="1">
        <v>37</v>
      </c>
      <c r="B40" s="10" t="s">
        <v>81</v>
      </c>
      <c r="C40" s="2">
        <v>45317.333333333336</v>
      </c>
      <c r="D40" s="3">
        <v>45317.708333333336</v>
      </c>
      <c r="E40" s="4" t="s">
        <v>8</v>
      </c>
      <c r="F40" s="5">
        <v>0</v>
      </c>
      <c r="G40" s="6" t="s">
        <v>82</v>
      </c>
      <c r="H40" s="7" t="s">
        <v>9</v>
      </c>
      <c r="I40" s="8" t="s">
        <v>9</v>
      </c>
    </row>
    <row r="41" spans="1:9" ht="17.25" outlineLevel="2" x14ac:dyDescent="0.3">
      <c r="A41" s="1">
        <v>38</v>
      </c>
      <c r="B41" s="10" t="s">
        <v>83</v>
      </c>
      <c r="C41" s="2">
        <v>45320.333333333336</v>
      </c>
      <c r="D41" s="3">
        <v>45320.708333333336</v>
      </c>
      <c r="E41" s="4" t="s">
        <v>8</v>
      </c>
      <c r="F41" s="5">
        <v>0</v>
      </c>
      <c r="G41" s="6" t="s">
        <v>84</v>
      </c>
      <c r="H41" s="7" t="s">
        <v>9</v>
      </c>
      <c r="I41" s="8" t="s">
        <v>9</v>
      </c>
    </row>
    <row r="42" spans="1:9" s="30" customFormat="1" ht="17.25" outlineLevel="1" x14ac:dyDescent="0.3">
      <c r="A42" s="26">
        <v>39</v>
      </c>
      <c r="B42" s="11" t="s">
        <v>85</v>
      </c>
      <c r="C42" s="12">
        <v>45321.333333333336</v>
      </c>
      <c r="D42" s="13">
        <v>45363.708333333336</v>
      </c>
      <c r="E42" s="14" t="s">
        <v>86</v>
      </c>
      <c r="F42" s="15">
        <f>SUM(F43:F47)/COUNT(F43:F47)</f>
        <v>0</v>
      </c>
      <c r="G42" s="27" t="s">
        <v>9</v>
      </c>
      <c r="H42" s="28" t="s">
        <v>9</v>
      </c>
      <c r="I42" s="29" t="s">
        <v>9</v>
      </c>
    </row>
    <row r="43" spans="1:9" ht="17.25" outlineLevel="2" x14ac:dyDescent="0.3">
      <c r="A43" s="1">
        <v>40</v>
      </c>
      <c r="B43" s="10" t="s">
        <v>87</v>
      </c>
      <c r="C43" s="2">
        <v>45321.333333333336</v>
      </c>
      <c r="D43" s="3">
        <v>45322.708333333336</v>
      </c>
      <c r="E43" s="4" t="s">
        <v>15</v>
      </c>
      <c r="F43" s="5">
        <v>0</v>
      </c>
      <c r="G43" s="6" t="s">
        <v>88</v>
      </c>
      <c r="H43" s="7" t="s">
        <v>9</v>
      </c>
      <c r="I43" s="8" t="s">
        <v>9</v>
      </c>
    </row>
    <row r="44" spans="1:9" ht="17.25" outlineLevel="2" x14ac:dyDescent="0.3">
      <c r="A44" s="1">
        <v>41</v>
      </c>
      <c r="B44" s="10" t="s">
        <v>89</v>
      </c>
      <c r="C44" s="2">
        <v>45323.333333333336</v>
      </c>
      <c r="D44" s="3">
        <v>45342.708333333336</v>
      </c>
      <c r="E44" s="4" t="s">
        <v>90</v>
      </c>
      <c r="F44" s="5">
        <v>0</v>
      </c>
      <c r="G44" s="6" t="s">
        <v>91</v>
      </c>
      <c r="H44" s="7" t="s">
        <v>9</v>
      </c>
      <c r="I44" s="8" t="s">
        <v>9</v>
      </c>
    </row>
    <row r="45" spans="1:9" ht="17.25" outlineLevel="2" x14ac:dyDescent="0.3">
      <c r="A45" s="1">
        <v>42</v>
      </c>
      <c r="B45" s="10" t="s">
        <v>92</v>
      </c>
      <c r="C45" s="2">
        <v>45343.333333333336</v>
      </c>
      <c r="D45" s="3">
        <v>45345.708333333336</v>
      </c>
      <c r="E45" s="4" t="s">
        <v>22</v>
      </c>
      <c r="F45" s="5">
        <v>0</v>
      </c>
      <c r="G45" s="6" t="s">
        <v>93</v>
      </c>
      <c r="H45" s="7" t="s">
        <v>9</v>
      </c>
      <c r="I45" s="8" t="s">
        <v>9</v>
      </c>
    </row>
    <row r="46" spans="1:9" ht="17.25" outlineLevel="2" x14ac:dyDescent="0.3">
      <c r="A46" s="1">
        <v>43</v>
      </c>
      <c r="B46" s="10" t="s">
        <v>94</v>
      </c>
      <c r="C46" s="2">
        <v>45348.333333333336</v>
      </c>
      <c r="D46" s="3">
        <v>45349.708333333336</v>
      </c>
      <c r="E46" s="4" t="s">
        <v>15</v>
      </c>
      <c r="F46" s="5">
        <v>0</v>
      </c>
      <c r="G46" s="6" t="s">
        <v>95</v>
      </c>
      <c r="H46" s="7" t="s">
        <v>9</v>
      </c>
      <c r="I46" s="8" t="s">
        <v>9</v>
      </c>
    </row>
    <row r="47" spans="1:9" ht="17.25" outlineLevel="2" x14ac:dyDescent="0.3">
      <c r="A47" s="1">
        <v>44</v>
      </c>
      <c r="B47" s="10" t="s">
        <v>96</v>
      </c>
      <c r="C47" s="2">
        <v>45350.333333333336</v>
      </c>
      <c r="D47" s="3">
        <v>45351.708333333336</v>
      </c>
      <c r="E47" s="4" t="s">
        <v>15</v>
      </c>
      <c r="F47" s="5">
        <v>0</v>
      </c>
      <c r="G47" s="6" t="s">
        <v>97</v>
      </c>
      <c r="H47" s="7" t="s">
        <v>9</v>
      </c>
      <c r="I47" s="8" t="s">
        <v>9</v>
      </c>
    </row>
    <row r="48" spans="1:9" ht="17.25" outlineLevel="2" x14ac:dyDescent="0.3">
      <c r="A48" s="1">
        <v>45</v>
      </c>
      <c r="B48" s="10" t="s">
        <v>98</v>
      </c>
      <c r="C48" s="2">
        <v>45352.333333333336</v>
      </c>
      <c r="D48" s="3">
        <v>45352.708333333336</v>
      </c>
      <c r="E48" s="4" t="s">
        <v>8</v>
      </c>
      <c r="F48" s="5">
        <v>0</v>
      </c>
      <c r="G48" s="6" t="s">
        <v>99</v>
      </c>
      <c r="H48" s="7" t="s">
        <v>9</v>
      </c>
      <c r="I48" s="8" t="s">
        <v>9</v>
      </c>
    </row>
    <row r="49" spans="1:9" ht="17.25" outlineLevel="2" x14ac:dyDescent="0.3">
      <c r="A49" s="1">
        <v>46</v>
      </c>
      <c r="B49" s="10" t="s">
        <v>100</v>
      </c>
      <c r="C49" s="2">
        <v>45355.333333333336</v>
      </c>
      <c r="D49" s="3">
        <v>45363.708333333336</v>
      </c>
      <c r="E49" s="4" t="s">
        <v>62</v>
      </c>
      <c r="F49" s="5">
        <v>0</v>
      </c>
      <c r="G49" s="6" t="s">
        <v>101</v>
      </c>
      <c r="H49" s="7" t="s">
        <v>9</v>
      </c>
      <c r="I49" s="8" t="s">
        <v>9</v>
      </c>
    </row>
    <row r="50" spans="1:9" s="25" customFormat="1" ht="17.25" x14ac:dyDescent="0.3">
      <c r="A50" s="21">
        <v>47</v>
      </c>
      <c r="B50" s="20" t="s">
        <v>102</v>
      </c>
      <c r="C50" s="16">
        <v>45364.333333333336</v>
      </c>
      <c r="D50" s="17">
        <v>45383.708333333336</v>
      </c>
      <c r="E50" s="18" t="s">
        <v>90</v>
      </c>
      <c r="F50" s="19">
        <f>SUM(F51,F55,F59,F61)/COUNT(F51,F55,F59,F61)</f>
        <v>0</v>
      </c>
      <c r="G50" s="22" t="s">
        <v>9</v>
      </c>
      <c r="H50" s="23" t="s">
        <v>9</v>
      </c>
      <c r="I50" s="24" t="s">
        <v>9</v>
      </c>
    </row>
    <row r="51" spans="1:9" s="30" customFormat="1" ht="17.25" outlineLevel="1" x14ac:dyDescent="0.3">
      <c r="A51" s="26">
        <v>48</v>
      </c>
      <c r="B51" s="11" t="s">
        <v>103</v>
      </c>
      <c r="C51" s="12">
        <v>45364.333333333336</v>
      </c>
      <c r="D51" s="13">
        <v>45371.708333333336</v>
      </c>
      <c r="E51" s="14" t="s">
        <v>37</v>
      </c>
      <c r="F51" s="15">
        <f>SUM(F52:F54)/COUNT(F52:F54)</f>
        <v>0</v>
      </c>
      <c r="G51" s="27" t="s">
        <v>9</v>
      </c>
      <c r="H51" s="28" t="s">
        <v>9</v>
      </c>
      <c r="I51" s="29" t="s">
        <v>9</v>
      </c>
    </row>
    <row r="52" spans="1:9" ht="17.25" outlineLevel="2" x14ac:dyDescent="0.3">
      <c r="A52" s="1">
        <v>49</v>
      </c>
      <c r="B52" s="10" t="s">
        <v>104</v>
      </c>
      <c r="C52" s="2">
        <v>45364.333333333336</v>
      </c>
      <c r="D52" s="3">
        <v>45365.708333333336</v>
      </c>
      <c r="E52" s="4" t="s">
        <v>15</v>
      </c>
      <c r="F52" s="5">
        <v>0</v>
      </c>
      <c r="G52" s="6" t="s">
        <v>105</v>
      </c>
      <c r="H52" s="7" t="s">
        <v>9</v>
      </c>
      <c r="I52" s="8" t="s">
        <v>9</v>
      </c>
    </row>
    <row r="53" spans="1:9" ht="17.25" outlineLevel="2" x14ac:dyDescent="0.3">
      <c r="A53" s="1">
        <v>50</v>
      </c>
      <c r="B53" s="10" t="s">
        <v>106</v>
      </c>
      <c r="C53" s="2">
        <v>45366.333333333336</v>
      </c>
      <c r="D53" s="3">
        <v>45369.708333333336</v>
      </c>
      <c r="E53" s="4" t="s">
        <v>15</v>
      </c>
      <c r="F53" s="5">
        <v>0</v>
      </c>
      <c r="G53" s="6" t="s">
        <v>107</v>
      </c>
      <c r="H53" s="7" t="s">
        <v>9</v>
      </c>
      <c r="I53" s="8" t="s">
        <v>9</v>
      </c>
    </row>
    <row r="54" spans="1:9" ht="17.25" outlineLevel="2" x14ac:dyDescent="0.3">
      <c r="A54" s="1">
        <v>51</v>
      </c>
      <c r="B54" s="10" t="s">
        <v>108</v>
      </c>
      <c r="C54" s="2">
        <v>45370.333333333336</v>
      </c>
      <c r="D54" s="3">
        <v>45371.708333333336</v>
      </c>
      <c r="E54" s="4" t="s">
        <v>15</v>
      </c>
      <c r="F54" s="5">
        <v>0</v>
      </c>
      <c r="G54" s="6" t="s">
        <v>109</v>
      </c>
      <c r="H54" s="7" t="s">
        <v>9</v>
      </c>
      <c r="I54" s="8" t="s">
        <v>9</v>
      </c>
    </row>
    <row r="55" spans="1:9" s="30" customFormat="1" ht="17.25" outlineLevel="1" x14ac:dyDescent="0.3">
      <c r="A55" s="26">
        <v>52</v>
      </c>
      <c r="B55" s="11" t="s">
        <v>110</v>
      </c>
      <c r="C55" s="12">
        <v>45372.333333333336</v>
      </c>
      <c r="D55" s="13">
        <v>45378.708333333336</v>
      </c>
      <c r="E55" s="14" t="s">
        <v>41</v>
      </c>
      <c r="F55" s="15">
        <f>SUM(F56:F60)/COUNT(F56:F60)</f>
        <v>0</v>
      </c>
      <c r="G55" s="27" t="s">
        <v>9</v>
      </c>
      <c r="H55" s="28" t="s">
        <v>9</v>
      </c>
      <c r="I55" s="29" t="s">
        <v>9</v>
      </c>
    </row>
    <row r="56" spans="1:9" ht="17.25" outlineLevel="2" x14ac:dyDescent="0.3">
      <c r="A56" s="1">
        <v>53</v>
      </c>
      <c r="B56" s="10" t="s">
        <v>111</v>
      </c>
      <c r="C56" s="2">
        <v>45372.333333333336</v>
      </c>
      <c r="D56" s="3">
        <v>45373.708333333336</v>
      </c>
      <c r="E56" s="4" t="s">
        <v>15</v>
      </c>
      <c r="F56" s="5">
        <v>0</v>
      </c>
      <c r="G56" s="6" t="s">
        <v>112</v>
      </c>
      <c r="H56" s="7" t="s">
        <v>9</v>
      </c>
      <c r="I56" s="8" t="s">
        <v>9</v>
      </c>
    </row>
    <row r="57" spans="1:9" ht="17.25" outlineLevel="2" x14ac:dyDescent="0.3">
      <c r="A57" s="1">
        <v>54</v>
      </c>
      <c r="B57" s="10" t="s">
        <v>113</v>
      </c>
      <c r="C57" s="2">
        <v>45376.333333333336</v>
      </c>
      <c r="D57" s="3">
        <v>45377.708333333336</v>
      </c>
      <c r="E57" s="4" t="s">
        <v>15</v>
      </c>
      <c r="F57" s="5">
        <v>0</v>
      </c>
      <c r="G57" s="6" t="s">
        <v>114</v>
      </c>
      <c r="H57" s="7" t="s">
        <v>9</v>
      </c>
      <c r="I57" s="8" t="s">
        <v>9</v>
      </c>
    </row>
    <row r="58" spans="1:9" ht="17.25" outlineLevel="2" x14ac:dyDescent="0.3">
      <c r="A58" s="1">
        <v>55</v>
      </c>
      <c r="B58" s="10" t="s">
        <v>115</v>
      </c>
      <c r="C58" s="2">
        <v>45378.333333333336</v>
      </c>
      <c r="D58" s="3">
        <v>45378.708333333336</v>
      </c>
      <c r="E58" s="4" t="s">
        <v>8</v>
      </c>
      <c r="F58" s="5">
        <v>0</v>
      </c>
      <c r="G58" s="6" t="s">
        <v>116</v>
      </c>
      <c r="H58" s="7" t="s">
        <v>9</v>
      </c>
      <c r="I58" s="8" t="s">
        <v>9</v>
      </c>
    </row>
    <row r="59" spans="1:9" s="30" customFormat="1" ht="17.25" outlineLevel="1" x14ac:dyDescent="0.3">
      <c r="A59" s="26">
        <v>56</v>
      </c>
      <c r="B59" s="11" t="s">
        <v>102</v>
      </c>
      <c r="C59" s="12">
        <v>45379.333333333336</v>
      </c>
      <c r="D59" s="13">
        <v>45380.708333333336</v>
      </c>
      <c r="E59" s="14" t="s">
        <v>15</v>
      </c>
      <c r="F59" s="15">
        <f>SUM(F60:F64)/COUNT(F60:F64)</f>
        <v>0</v>
      </c>
      <c r="G59" s="27" t="s">
        <v>9</v>
      </c>
      <c r="H59" s="28" t="s">
        <v>9</v>
      </c>
      <c r="I59" s="29" t="s">
        <v>9</v>
      </c>
    </row>
    <row r="60" spans="1:9" ht="17.25" outlineLevel="2" x14ac:dyDescent="0.3">
      <c r="A60" s="1">
        <v>57</v>
      </c>
      <c r="B60" s="10" t="s">
        <v>117</v>
      </c>
      <c r="C60" s="2">
        <v>45379.333333333336</v>
      </c>
      <c r="D60" s="3">
        <v>45380.708333333336</v>
      </c>
      <c r="E60" s="4" t="s">
        <v>15</v>
      </c>
      <c r="F60" s="5">
        <v>0</v>
      </c>
      <c r="G60" s="6" t="s">
        <v>118</v>
      </c>
      <c r="H60" s="7" t="s">
        <v>9</v>
      </c>
      <c r="I60" s="8" t="s">
        <v>9</v>
      </c>
    </row>
    <row r="61" spans="1:9" s="30" customFormat="1" ht="17.25" outlineLevel="1" x14ac:dyDescent="0.3">
      <c r="A61" s="26">
        <v>58</v>
      </c>
      <c r="B61" s="11" t="s">
        <v>119</v>
      </c>
      <c r="C61" s="12">
        <v>45383.333333333336</v>
      </c>
      <c r="D61" s="13">
        <v>45383.708333333336</v>
      </c>
      <c r="E61" s="14" t="s">
        <v>8</v>
      </c>
      <c r="F61" s="15">
        <f>SUM(F62:F66)/COUNT(F62:F66)</f>
        <v>0</v>
      </c>
      <c r="G61" s="27" t="s">
        <v>9</v>
      </c>
      <c r="H61" s="28" t="s">
        <v>9</v>
      </c>
      <c r="I61" s="29" t="s">
        <v>9</v>
      </c>
    </row>
    <row r="62" spans="1:9" ht="17.25" outlineLevel="2" x14ac:dyDescent="0.3">
      <c r="A62" s="1">
        <v>59</v>
      </c>
      <c r="B62" s="10" t="s">
        <v>120</v>
      </c>
      <c r="C62" s="2">
        <v>45383.333333333336</v>
      </c>
      <c r="D62" s="3">
        <v>45383.708333333336</v>
      </c>
      <c r="E62" s="4" t="s">
        <v>8</v>
      </c>
      <c r="F62" s="5">
        <v>0</v>
      </c>
      <c r="G62" s="6" t="s">
        <v>121</v>
      </c>
      <c r="H62" s="7" t="s">
        <v>9</v>
      </c>
      <c r="I62" s="8" t="s">
        <v>9</v>
      </c>
    </row>
  </sheetData>
  <conditionalFormatting sqref="F2:F6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{DDFBCC28-558C-4C18-A48C-C910FBC32D52}</x14:id>
        </ext>
      </extLst>
    </cfRule>
  </conditionalFormatting>
  <pageMargins left="0.75" right="0.75" top="1" bottom="1" header="0.5" footer="0.5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FBCC28-558C-4C18-A48C-C910FBC32D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F2:F62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Plust</cp:lastModifiedBy>
  <dcterms:created xsi:type="dcterms:W3CDTF">2023-11-03T18:31:48Z</dcterms:created>
  <dcterms:modified xsi:type="dcterms:W3CDTF">2023-11-03T18:55:10Z</dcterms:modified>
</cp:coreProperties>
</file>