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alarcon/Documents/Jupyter/3_Isopropanol/input/data/"/>
    </mc:Choice>
  </mc:AlternateContent>
  <bookViews>
    <workbookView xWindow="6780" yWindow="1060" windowWidth="29340" windowHeight="16180" tabRatio="500" activeTab="3"/>
  </bookViews>
  <sheets>
    <sheet name="PKT_Lactis_MM" sheetId="1" r:id="rId1"/>
    <sheet name="Goret_MM" sheetId="2" r:id="rId2"/>
    <sheet name="PKT_MM" sheetId="3" r:id="rId3"/>
    <sheet name="PKT_Lactis_ZYM" sheetId="4" r:id="rId4"/>
    <sheet name="Goret_ZYM" sheetId="5" r:id="rId5"/>
    <sheet name="PKT_ZYM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2" i="4"/>
  <c r="D10" i="4"/>
  <c r="K12" i="4"/>
  <c r="D8" i="2"/>
  <c r="D15" i="2"/>
  <c r="D18" i="2"/>
  <c r="B11" i="4"/>
  <c r="B10" i="4"/>
  <c r="B9" i="4"/>
  <c r="B13" i="4"/>
  <c r="I12" i="4"/>
  <c r="J12" i="4"/>
  <c r="P12" i="4"/>
  <c r="B11" i="3"/>
  <c r="B9" i="3"/>
  <c r="F8" i="5"/>
  <c r="F16" i="6"/>
  <c r="F14" i="6"/>
  <c r="F13" i="6"/>
  <c r="F12" i="6"/>
  <c r="F21" i="6"/>
  <c r="F22" i="6"/>
  <c r="E12" i="1"/>
  <c r="E11" i="1"/>
  <c r="E10" i="1"/>
  <c r="F12" i="4"/>
  <c r="F14" i="4"/>
  <c r="F13" i="4"/>
  <c r="G12" i="4"/>
  <c r="M12" i="4"/>
  <c r="T12" i="4"/>
  <c r="F22" i="3"/>
  <c r="F16" i="3"/>
  <c r="F17" i="3"/>
  <c r="E17" i="3"/>
  <c r="J14" i="3"/>
  <c r="G10" i="4"/>
  <c r="H10" i="5"/>
  <c r="C7" i="4"/>
  <c r="C7" i="6"/>
  <c r="C8" i="6"/>
  <c r="C7" i="5"/>
  <c r="C11" i="3"/>
  <c r="C12" i="3"/>
  <c r="C10" i="3"/>
  <c r="C22" i="3"/>
  <c r="C21" i="3"/>
  <c r="C20" i="3"/>
  <c r="K24" i="3"/>
  <c r="J24" i="3"/>
  <c r="C24" i="3"/>
  <c r="H13" i="4"/>
  <c r="C12" i="6"/>
  <c r="H10" i="4"/>
  <c r="C12" i="4"/>
  <c r="J13" i="4"/>
  <c r="O13" i="4"/>
  <c r="V13" i="4"/>
  <c r="O5" i="3"/>
  <c r="C6" i="3"/>
  <c r="B13" i="3"/>
  <c r="B19" i="3"/>
  <c r="C10" i="6"/>
  <c r="B10" i="6"/>
  <c r="E22" i="6"/>
  <c r="G20" i="5"/>
  <c r="H20" i="5"/>
  <c r="H19" i="5"/>
  <c r="H19" i="6"/>
  <c r="B13" i="6"/>
  <c r="B13" i="2"/>
  <c r="B13" i="1"/>
  <c r="B19" i="4"/>
  <c r="B19" i="6"/>
  <c r="B18" i="1"/>
  <c r="B19" i="1"/>
  <c r="B16" i="1"/>
  <c r="B17" i="1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O22" i="6"/>
  <c r="J22" i="6"/>
  <c r="V22" i="6"/>
  <c r="N22" i="6"/>
  <c r="U22" i="6"/>
  <c r="M22" i="6"/>
  <c r="T22" i="6"/>
  <c r="L22" i="6"/>
  <c r="S22" i="6"/>
  <c r="K22" i="6"/>
  <c r="R22" i="6"/>
  <c r="Q22" i="6"/>
  <c r="I22" i="6"/>
  <c r="P22" i="6"/>
  <c r="O21" i="6"/>
  <c r="J21" i="6"/>
  <c r="V21" i="6"/>
  <c r="N21" i="6"/>
  <c r="U21" i="6"/>
  <c r="M21" i="6"/>
  <c r="T21" i="6"/>
  <c r="L21" i="6"/>
  <c r="S21" i="6"/>
  <c r="K21" i="6"/>
  <c r="R21" i="6"/>
  <c r="Q21" i="6"/>
  <c r="I21" i="6"/>
  <c r="P21" i="6"/>
  <c r="O20" i="6"/>
  <c r="J20" i="6"/>
  <c r="V20" i="6"/>
  <c r="N20" i="6"/>
  <c r="U20" i="6"/>
  <c r="M20" i="6"/>
  <c r="T20" i="6"/>
  <c r="L20" i="6"/>
  <c r="S20" i="6"/>
  <c r="K20" i="6"/>
  <c r="R20" i="6"/>
  <c r="Q20" i="6"/>
  <c r="I20" i="6"/>
  <c r="P20" i="6"/>
  <c r="O19" i="6"/>
  <c r="J19" i="6"/>
  <c r="V19" i="6"/>
  <c r="N19" i="6"/>
  <c r="U19" i="6"/>
  <c r="M19" i="6"/>
  <c r="T19" i="6"/>
  <c r="L19" i="6"/>
  <c r="S19" i="6"/>
  <c r="K19" i="6"/>
  <c r="R19" i="6"/>
  <c r="Q19" i="6"/>
  <c r="I19" i="6"/>
  <c r="P19" i="6"/>
  <c r="O18" i="6"/>
  <c r="J18" i="6"/>
  <c r="V18" i="6"/>
  <c r="N18" i="6"/>
  <c r="U18" i="6"/>
  <c r="M18" i="6"/>
  <c r="T18" i="6"/>
  <c r="L18" i="6"/>
  <c r="S18" i="6"/>
  <c r="K18" i="6"/>
  <c r="R18" i="6"/>
  <c r="Q18" i="6"/>
  <c r="I18" i="6"/>
  <c r="P18" i="6"/>
  <c r="O17" i="6"/>
  <c r="J17" i="6"/>
  <c r="V17" i="6"/>
  <c r="N17" i="6"/>
  <c r="U17" i="6"/>
  <c r="M17" i="6"/>
  <c r="T17" i="6"/>
  <c r="L17" i="6"/>
  <c r="S17" i="6"/>
  <c r="K17" i="6"/>
  <c r="R17" i="6"/>
  <c r="Q17" i="6"/>
  <c r="I17" i="6"/>
  <c r="P17" i="6"/>
  <c r="O16" i="6"/>
  <c r="J16" i="6"/>
  <c r="V16" i="6"/>
  <c r="N16" i="6"/>
  <c r="U16" i="6"/>
  <c r="M16" i="6"/>
  <c r="T16" i="6"/>
  <c r="L16" i="6"/>
  <c r="S16" i="6"/>
  <c r="K16" i="6"/>
  <c r="R16" i="6"/>
  <c r="Q16" i="6"/>
  <c r="I16" i="6"/>
  <c r="P16" i="6"/>
  <c r="O15" i="6"/>
  <c r="J15" i="6"/>
  <c r="V15" i="6"/>
  <c r="N15" i="6"/>
  <c r="U15" i="6"/>
  <c r="L15" i="6"/>
  <c r="S15" i="6"/>
  <c r="K15" i="6"/>
  <c r="R15" i="6"/>
  <c r="Q15" i="6"/>
  <c r="I15" i="6"/>
  <c r="P15" i="6"/>
  <c r="O14" i="6"/>
  <c r="J14" i="6"/>
  <c r="V14" i="6"/>
  <c r="N14" i="6"/>
  <c r="U14" i="6"/>
  <c r="L14" i="6"/>
  <c r="S14" i="6"/>
  <c r="K14" i="6"/>
  <c r="R14" i="6"/>
  <c r="Q14" i="6"/>
  <c r="I14" i="6"/>
  <c r="P14" i="6"/>
  <c r="O13" i="6"/>
  <c r="J13" i="6"/>
  <c r="V13" i="6"/>
  <c r="N13" i="6"/>
  <c r="U13" i="6"/>
  <c r="L13" i="6"/>
  <c r="S13" i="6"/>
  <c r="K13" i="6"/>
  <c r="R13" i="6"/>
  <c r="Q13" i="6"/>
  <c r="I13" i="6"/>
  <c r="P13" i="6"/>
  <c r="O12" i="6"/>
  <c r="J12" i="6"/>
  <c r="V12" i="6"/>
  <c r="N12" i="6"/>
  <c r="U12" i="6"/>
  <c r="L12" i="6"/>
  <c r="S12" i="6"/>
  <c r="K12" i="6"/>
  <c r="R12" i="6"/>
  <c r="Q12" i="6"/>
  <c r="I12" i="6"/>
  <c r="P12" i="6"/>
  <c r="O11" i="6"/>
  <c r="J11" i="6"/>
  <c r="V11" i="6"/>
  <c r="N11" i="6"/>
  <c r="U11" i="6"/>
  <c r="M11" i="6"/>
  <c r="T11" i="6"/>
  <c r="L11" i="6"/>
  <c r="S11" i="6"/>
  <c r="K11" i="6"/>
  <c r="R11" i="6"/>
  <c r="Q11" i="6"/>
  <c r="I11" i="6"/>
  <c r="P11" i="6"/>
  <c r="O10" i="6"/>
  <c r="J10" i="6"/>
  <c r="V10" i="6"/>
  <c r="N10" i="6"/>
  <c r="U10" i="6"/>
  <c r="M10" i="6"/>
  <c r="T10" i="6"/>
  <c r="L10" i="6"/>
  <c r="S10" i="6"/>
  <c r="K10" i="6"/>
  <c r="R10" i="6"/>
  <c r="Q10" i="6"/>
  <c r="I10" i="6"/>
  <c r="P10" i="6"/>
  <c r="O9" i="6"/>
  <c r="J9" i="6"/>
  <c r="V9" i="6"/>
  <c r="N9" i="6"/>
  <c r="U9" i="6"/>
  <c r="M9" i="6"/>
  <c r="T9" i="6"/>
  <c r="L9" i="6"/>
  <c r="S9" i="6"/>
  <c r="K9" i="6"/>
  <c r="R9" i="6"/>
  <c r="Q9" i="6"/>
  <c r="I9" i="6"/>
  <c r="P9" i="6"/>
  <c r="O8" i="6"/>
  <c r="J8" i="6"/>
  <c r="V8" i="6"/>
  <c r="N8" i="6"/>
  <c r="U8" i="6"/>
  <c r="M8" i="6"/>
  <c r="T8" i="6"/>
  <c r="L8" i="6"/>
  <c r="S8" i="6"/>
  <c r="K8" i="6"/>
  <c r="R8" i="6"/>
  <c r="Q8" i="6"/>
  <c r="I8" i="6"/>
  <c r="P8" i="6"/>
  <c r="O7" i="6"/>
  <c r="J7" i="6"/>
  <c r="V7" i="6"/>
  <c r="N7" i="6"/>
  <c r="U7" i="6"/>
  <c r="M7" i="6"/>
  <c r="T7" i="6"/>
  <c r="L7" i="6"/>
  <c r="S7" i="6"/>
  <c r="K7" i="6"/>
  <c r="R7" i="6"/>
  <c r="Q7" i="6"/>
  <c r="I7" i="6"/>
  <c r="P7" i="6"/>
  <c r="O6" i="6"/>
  <c r="J6" i="6"/>
  <c r="V6" i="6"/>
  <c r="N6" i="6"/>
  <c r="U6" i="6"/>
  <c r="M6" i="6"/>
  <c r="T6" i="6"/>
  <c r="L6" i="6"/>
  <c r="S6" i="6"/>
  <c r="K6" i="6"/>
  <c r="R6" i="6"/>
  <c r="Q6" i="6"/>
  <c r="I6" i="6"/>
  <c r="P6" i="6"/>
  <c r="O5" i="6"/>
  <c r="J5" i="6"/>
  <c r="V5" i="6"/>
  <c r="N5" i="6"/>
  <c r="U5" i="6"/>
  <c r="M5" i="6"/>
  <c r="T5" i="6"/>
  <c r="L5" i="6"/>
  <c r="S5" i="6"/>
  <c r="K5" i="6"/>
  <c r="R5" i="6"/>
  <c r="Q5" i="6"/>
  <c r="I5" i="6"/>
  <c r="P5" i="6"/>
  <c r="O4" i="6"/>
  <c r="J4" i="6"/>
  <c r="V4" i="6"/>
  <c r="N4" i="6"/>
  <c r="U4" i="6"/>
  <c r="M4" i="6"/>
  <c r="T4" i="6"/>
  <c r="L4" i="6"/>
  <c r="S4" i="6"/>
  <c r="K4" i="6"/>
  <c r="R4" i="6"/>
  <c r="Q4" i="6"/>
  <c r="I4" i="6"/>
  <c r="P4" i="6"/>
  <c r="O3" i="6"/>
  <c r="J3" i="6"/>
  <c r="V3" i="6"/>
  <c r="N3" i="6"/>
  <c r="U3" i="6"/>
  <c r="M3" i="6"/>
  <c r="T3" i="6"/>
  <c r="L3" i="6"/>
  <c r="S3" i="6"/>
  <c r="K3" i="6"/>
  <c r="R3" i="6"/>
  <c r="Q3" i="6"/>
  <c r="I3" i="6"/>
  <c r="P3" i="6"/>
  <c r="O22" i="5"/>
  <c r="J22" i="5"/>
  <c r="V22" i="5"/>
  <c r="N22" i="5"/>
  <c r="U22" i="5"/>
  <c r="M22" i="5"/>
  <c r="T22" i="5"/>
  <c r="L22" i="5"/>
  <c r="S22" i="5"/>
  <c r="K22" i="5"/>
  <c r="R22" i="5"/>
  <c r="Q22" i="5"/>
  <c r="I22" i="5"/>
  <c r="P22" i="5"/>
  <c r="O21" i="5"/>
  <c r="J21" i="5"/>
  <c r="V21" i="5"/>
  <c r="N21" i="5"/>
  <c r="U21" i="5"/>
  <c r="M21" i="5"/>
  <c r="T21" i="5"/>
  <c r="L21" i="5"/>
  <c r="S21" i="5"/>
  <c r="K21" i="5"/>
  <c r="R21" i="5"/>
  <c r="Q21" i="5"/>
  <c r="I21" i="5"/>
  <c r="P21" i="5"/>
  <c r="O20" i="5"/>
  <c r="J20" i="5"/>
  <c r="V20" i="5"/>
  <c r="N20" i="5"/>
  <c r="U20" i="5"/>
  <c r="M20" i="5"/>
  <c r="T20" i="5"/>
  <c r="L20" i="5"/>
  <c r="S20" i="5"/>
  <c r="K20" i="5"/>
  <c r="R20" i="5"/>
  <c r="Q20" i="5"/>
  <c r="I20" i="5"/>
  <c r="P20" i="5"/>
  <c r="O19" i="5"/>
  <c r="J19" i="5"/>
  <c r="V19" i="5"/>
  <c r="N19" i="5"/>
  <c r="U19" i="5"/>
  <c r="M19" i="5"/>
  <c r="T19" i="5"/>
  <c r="L19" i="5"/>
  <c r="S19" i="5"/>
  <c r="K19" i="5"/>
  <c r="R19" i="5"/>
  <c r="Q19" i="5"/>
  <c r="I19" i="5"/>
  <c r="P19" i="5"/>
  <c r="O18" i="5"/>
  <c r="J18" i="5"/>
  <c r="V18" i="5"/>
  <c r="N18" i="5"/>
  <c r="U18" i="5"/>
  <c r="M18" i="5"/>
  <c r="T18" i="5"/>
  <c r="L18" i="5"/>
  <c r="S18" i="5"/>
  <c r="K18" i="5"/>
  <c r="R18" i="5"/>
  <c r="Q18" i="5"/>
  <c r="I18" i="5"/>
  <c r="P18" i="5"/>
  <c r="O17" i="5"/>
  <c r="J17" i="5"/>
  <c r="V17" i="5"/>
  <c r="N17" i="5"/>
  <c r="U17" i="5"/>
  <c r="M17" i="5"/>
  <c r="T17" i="5"/>
  <c r="L17" i="5"/>
  <c r="S17" i="5"/>
  <c r="K17" i="5"/>
  <c r="R17" i="5"/>
  <c r="Q17" i="5"/>
  <c r="I17" i="5"/>
  <c r="P17" i="5"/>
  <c r="O16" i="5"/>
  <c r="J16" i="5"/>
  <c r="V16" i="5"/>
  <c r="N16" i="5"/>
  <c r="U16" i="5"/>
  <c r="M16" i="5"/>
  <c r="T16" i="5"/>
  <c r="L16" i="5"/>
  <c r="S16" i="5"/>
  <c r="K16" i="5"/>
  <c r="R16" i="5"/>
  <c r="Q16" i="5"/>
  <c r="I16" i="5"/>
  <c r="P16" i="5"/>
  <c r="O15" i="5"/>
  <c r="J15" i="5"/>
  <c r="V15" i="5"/>
  <c r="N15" i="5"/>
  <c r="U15" i="5"/>
  <c r="M15" i="5"/>
  <c r="T15" i="5"/>
  <c r="L15" i="5"/>
  <c r="S15" i="5"/>
  <c r="K15" i="5"/>
  <c r="R15" i="5"/>
  <c r="Q15" i="5"/>
  <c r="I15" i="5"/>
  <c r="P15" i="5"/>
  <c r="O14" i="5"/>
  <c r="J14" i="5"/>
  <c r="V14" i="5"/>
  <c r="N14" i="5"/>
  <c r="U14" i="5"/>
  <c r="M14" i="5"/>
  <c r="T14" i="5"/>
  <c r="L14" i="5"/>
  <c r="S14" i="5"/>
  <c r="K14" i="5"/>
  <c r="R14" i="5"/>
  <c r="Q14" i="5"/>
  <c r="I14" i="5"/>
  <c r="P14" i="5"/>
  <c r="O13" i="5"/>
  <c r="J13" i="5"/>
  <c r="V13" i="5"/>
  <c r="N13" i="5"/>
  <c r="U13" i="5"/>
  <c r="M13" i="5"/>
  <c r="T13" i="5"/>
  <c r="L13" i="5"/>
  <c r="S13" i="5"/>
  <c r="K13" i="5"/>
  <c r="R13" i="5"/>
  <c r="Q13" i="5"/>
  <c r="I13" i="5"/>
  <c r="P13" i="5"/>
  <c r="O12" i="5"/>
  <c r="J12" i="5"/>
  <c r="V12" i="5"/>
  <c r="N12" i="5"/>
  <c r="U12" i="5"/>
  <c r="M12" i="5"/>
  <c r="T12" i="5"/>
  <c r="L12" i="5"/>
  <c r="S12" i="5"/>
  <c r="K12" i="5"/>
  <c r="R12" i="5"/>
  <c r="Q12" i="5"/>
  <c r="I12" i="5"/>
  <c r="P12" i="5"/>
  <c r="O11" i="5"/>
  <c r="J11" i="5"/>
  <c r="V11" i="5"/>
  <c r="N11" i="5"/>
  <c r="U11" i="5"/>
  <c r="M11" i="5"/>
  <c r="T11" i="5"/>
  <c r="L11" i="5"/>
  <c r="S11" i="5"/>
  <c r="K11" i="5"/>
  <c r="R11" i="5"/>
  <c r="Q11" i="5"/>
  <c r="I11" i="5"/>
  <c r="P11" i="5"/>
  <c r="O10" i="5"/>
  <c r="J10" i="5"/>
  <c r="V10" i="5"/>
  <c r="N10" i="5"/>
  <c r="U10" i="5"/>
  <c r="M10" i="5"/>
  <c r="T10" i="5"/>
  <c r="L10" i="5"/>
  <c r="S10" i="5"/>
  <c r="K10" i="5"/>
  <c r="R10" i="5"/>
  <c r="Q10" i="5"/>
  <c r="I10" i="5"/>
  <c r="P10" i="5"/>
  <c r="O9" i="5"/>
  <c r="J9" i="5"/>
  <c r="V9" i="5"/>
  <c r="N9" i="5"/>
  <c r="U9" i="5"/>
  <c r="M9" i="5"/>
  <c r="T9" i="5"/>
  <c r="L9" i="5"/>
  <c r="S9" i="5"/>
  <c r="K9" i="5"/>
  <c r="R9" i="5"/>
  <c r="Q9" i="5"/>
  <c r="I9" i="5"/>
  <c r="P9" i="5"/>
  <c r="O8" i="5"/>
  <c r="J8" i="5"/>
  <c r="V8" i="5"/>
  <c r="N8" i="5"/>
  <c r="U8" i="5"/>
  <c r="M8" i="5"/>
  <c r="T8" i="5"/>
  <c r="L8" i="5"/>
  <c r="S8" i="5"/>
  <c r="K8" i="5"/>
  <c r="R8" i="5"/>
  <c r="Q8" i="5"/>
  <c r="I8" i="5"/>
  <c r="P8" i="5"/>
  <c r="O7" i="5"/>
  <c r="J7" i="5"/>
  <c r="V7" i="5"/>
  <c r="N7" i="5"/>
  <c r="U7" i="5"/>
  <c r="M7" i="5"/>
  <c r="T7" i="5"/>
  <c r="L7" i="5"/>
  <c r="S7" i="5"/>
  <c r="K7" i="5"/>
  <c r="R7" i="5"/>
  <c r="Q7" i="5"/>
  <c r="I7" i="5"/>
  <c r="P7" i="5"/>
  <c r="O6" i="5"/>
  <c r="J6" i="5"/>
  <c r="V6" i="5"/>
  <c r="N6" i="5"/>
  <c r="U6" i="5"/>
  <c r="M6" i="5"/>
  <c r="T6" i="5"/>
  <c r="L6" i="5"/>
  <c r="S6" i="5"/>
  <c r="K6" i="5"/>
  <c r="R6" i="5"/>
  <c r="Q6" i="5"/>
  <c r="I6" i="5"/>
  <c r="P6" i="5"/>
  <c r="O5" i="5"/>
  <c r="J5" i="5"/>
  <c r="V5" i="5"/>
  <c r="N5" i="5"/>
  <c r="U5" i="5"/>
  <c r="M5" i="5"/>
  <c r="T5" i="5"/>
  <c r="L5" i="5"/>
  <c r="S5" i="5"/>
  <c r="K5" i="5"/>
  <c r="R5" i="5"/>
  <c r="Q5" i="5"/>
  <c r="I5" i="5"/>
  <c r="P5" i="5"/>
  <c r="O4" i="5"/>
  <c r="J4" i="5"/>
  <c r="V4" i="5"/>
  <c r="N4" i="5"/>
  <c r="U4" i="5"/>
  <c r="M4" i="5"/>
  <c r="T4" i="5"/>
  <c r="L4" i="5"/>
  <c r="S4" i="5"/>
  <c r="K4" i="5"/>
  <c r="R4" i="5"/>
  <c r="Q4" i="5"/>
  <c r="I4" i="5"/>
  <c r="P4" i="5"/>
  <c r="O3" i="5"/>
  <c r="J3" i="5"/>
  <c r="V3" i="5"/>
  <c r="N3" i="5"/>
  <c r="U3" i="5"/>
  <c r="M3" i="5"/>
  <c r="T3" i="5"/>
  <c r="L3" i="5"/>
  <c r="S3" i="5"/>
  <c r="K3" i="5"/>
  <c r="R3" i="5"/>
  <c r="Q3" i="5"/>
  <c r="I3" i="5"/>
  <c r="P3" i="5"/>
  <c r="O22" i="4"/>
  <c r="J22" i="4"/>
  <c r="V22" i="4"/>
  <c r="N22" i="4"/>
  <c r="U22" i="4"/>
  <c r="M22" i="4"/>
  <c r="T22" i="4"/>
  <c r="L22" i="4"/>
  <c r="S22" i="4"/>
  <c r="K22" i="4"/>
  <c r="R22" i="4"/>
  <c r="Q22" i="4"/>
  <c r="I22" i="4"/>
  <c r="P22" i="4"/>
  <c r="O21" i="4"/>
  <c r="J21" i="4"/>
  <c r="V21" i="4"/>
  <c r="N21" i="4"/>
  <c r="U21" i="4"/>
  <c r="M21" i="4"/>
  <c r="T21" i="4"/>
  <c r="L21" i="4"/>
  <c r="S21" i="4"/>
  <c r="K21" i="4"/>
  <c r="R21" i="4"/>
  <c r="Q21" i="4"/>
  <c r="I21" i="4"/>
  <c r="P21" i="4"/>
  <c r="O20" i="4"/>
  <c r="J20" i="4"/>
  <c r="V20" i="4"/>
  <c r="N20" i="4"/>
  <c r="U20" i="4"/>
  <c r="M20" i="4"/>
  <c r="T20" i="4"/>
  <c r="L20" i="4"/>
  <c r="S20" i="4"/>
  <c r="K20" i="4"/>
  <c r="R20" i="4"/>
  <c r="Q20" i="4"/>
  <c r="I20" i="4"/>
  <c r="P20" i="4"/>
  <c r="O19" i="4"/>
  <c r="J19" i="4"/>
  <c r="V19" i="4"/>
  <c r="N19" i="4"/>
  <c r="U19" i="4"/>
  <c r="M19" i="4"/>
  <c r="T19" i="4"/>
  <c r="L19" i="4"/>
  <c r="S19" i="4"/>
  <c r="K19" i="4"/>
  <c r="R19" i="4"/>
  <c r="Q19" i="4"/>
  <c r="I19" i="4"/>
  <c r="P19" i="4"/>
  <c r="O18" i="4"/>
  <c r="J18" i="4"/>
  <c r="V18" i="4"/>
  <c r="N18" i="4"/>
  <c r="U18" i="4"/>
  <c r="M18" i="4"/>
  <c r="T18" i="4"/>
  <c r="L18" i="4"/>
  <c r="S18" i="4"/>
  <c r="K18" i="4"/>
  <c r="R18" i="4"/>
  <c r="Q18" i="4"/>
  <c r="I18" i="4"/>
  <c r="P18" i="4"/>
  <c r="O17" i="4"/>
  <c r="J17" i="4"/>
  <c r="V17" i="4"/>
  <c r="N17" i="4"/>
  <c r="U17" i="4"/>
  <c r="M17" i="4"/>
  <c r="T17" i="4"/>
  <c r="L17" i="4"/>
  <c r="S17" i="4"/>
  <c r="K17" i="4"/>
  <c r="R17" i="4"/>
  <c r="Q17" i="4"/>
  <c r="I17" i="4"/>
  <c r="P17" i="4"/>
  <c r="O16" i="4"/>
  <c r="J16" i="4"/>
  <c r="V16" i="4"/>
  <c r="N16" i="4"/>
  <c r="U16" i="4"/>
  <c r="M16" i="4"/>
  <c r="T16" i="4"/>
  <c r="L16" i="4"/>
  <c r="S16" i="4"/>
  <c r="K16" i="4"/>
  <c r="R16" i="4"/>
  <c r="Q16" i="4"/>
  <c r="I16" i="4"/>
  <c r="P16" i="4"/>
  <c r="O15" i="4"/>
  <c r="J15" i="4"/>
  <c r="V15" i="4"/>
  <c r="N15" i="4"/>
  <c r="U15" i="4"/>
  <c r="M15" i="4"/>
  <c r="T15" i="4"/>
  <c r="L15" i="4"/>
  <c r="S15" i="4"/>
  <c r="K15" i="4"/>
  <c r="R15" i="4"/>
  <c r="Q15" i="4"/>
  <c r="I15" i="4"/>
  <c r="P15" i="4"/>
  <c r="O14" i="4"/>
  <c r="J14" i="4"/>
  <c r="V14" i="4"/>
  <c r="N14" i="4"/>
  <c r="U14" i="4"/>
  <c r="M14" i="4"/>
  <c r="T14" i="4"/>
  <c r="L14" i="4"/>
  <c r="S14" i="4"/>
  <c r="K14" i="4"/>
  <c r="R14" i="4"/>
  <c r="Q14" i="4"/>
  <c r="I14" i="4"/>
  <c r="P14" i="4"/>
  <c r="N13" i="4"/>
  <c r="U13" i="4"/>
  <c r="M13" i="4"/>
  <c r="T13" i="4"/>
  <c r="L13" i="4"/>
  <c r="S13" i="4"/>
  <c r="K13" i="4"/>
  <c r="R13" i="4"/>
  <c r="Q13" i="4"/>
  <c r="I13" i="4"/>
  <c r="P13" i="4"/>
  <c r="O12" i="4"/>
  <c r="V12" i="4"/>
  <c r="N12" i="4"/>
  <c r="U12" i="4"/>
  <c r="L12" i="4"/>
  <c r="S12" i="4"/>
  <c r="R12" i="4"/>
  <c r="Q12" i="4"/>
  <c r="O11" i="4"/>
  <c r="J11" i="4"/>
  <c r="V11" i="4"/>
  <c r="N11" i="4"/>
  <c r="U11" i="4"/>
  <c r="M11" i="4"/>
  <c r="T11" i="4"/>
  <c r="L11" i="4"/>
  <c r="S11" i="4"/>
  <c r="K11" i="4"/>
  <c r="R11" i="4"/>
  <c r="Q11" i="4"/>
  <c r="I11" i="4"/>
  <c r="P11" i="4"/>
  <c r="O10" i="4"/>
  <c r="J10" i="4"/>
  <c r="V10" i="4"/>
  <c r="N10" i="4"/>
  <c r="U10" i="4"/>
  <c r="M10" i="4"/>
  <c r="T10" i="4"/>
  <c r="L10" i="4"/>
  <c r="S10" i="4"/>
  <c r="K10" i="4"/>
  <c r="R10" i="4"/>
  <c r="Q10" i="4"/>
  <c r="I10" i="4"/>
  <c r="P10" i="4"/>
  <c r="O9" i="4"/>
  <c r="J9" i="4"/>
  <c r="V9" i="4"/>
  <c r="N9" i="4"/>
  <c r="U9" i="4"/>
  <c r="M9" i="4"/>
  <c r="T9" i="4"/>
  <c r="L9" i="4"/>
  <c r="S9" i="4"/>
  <c r="K9" i="4"/>
  <c r="R9" i="4"/>
  <c r="Q9" i="4"/>
  <c r="I9" i="4"/>
  <c r="P9" i="4"/>
  <c r="O8" i="4"/>
  <c r="J8" i="4"/>
  <c r="V8" i="4"/>
  <c r="N8" i="4"/>
  <c r="U8" i="4"/>
  <c r="M8" i="4"/>
  <c r="T8" i="4"/>
  <c r="L8" i="4"/>
  <c r="S8" i="4"/>
  <c r="K8" i="4"/>
  <c r="R8" i="4"/>
  <c r="Q8" i="4"/>
  <c r="I8" i="4"/>
  <c r="P8" i="4"/>
  <c r="O7" i="4"/>
  <c r="J7" i="4"/>
  <c r="V7" i="4"/>
  <c r="N7" i="4"/>
  <c r="U7" i="4"/>
  <c r="M7" i="4"/>
  <c r="T7" i="4"/>
  <c r="L7" i="4"/>
  <c r="S7" i="4"/>
  <c r="K7" i="4"/>
  <c r="R7" i="4"/>
  <c r="Q7" i="4"/>
  <c r="I7" i="4"/>
  <c r="P7" i="4"/>
  <c r="O6" i="4"/>
  <c r="J6" i="4"/>
  <c r="V6" i="4"/>
  <c r="N6" i="4"/>
  <c r="U6" i="4"/>
  <c r="M6" i="4"/>
  <c r="T6" i="4"/>
  <c r="L6" i="4"/>
  <c r="S6" i="4"/>
  <c r="K6" i="4"/>
  <c r="R6" i="4"/>
  <c r="Q6" i="4"/>
  <c r="I6" i="4"/>
  <c r="P6" i="4"/>
  <c r="O5" i="4"/>
  <c r="J5" i="4"/>
  <c r="V5" i="4"/>
  <c r="N5" i="4"/>
  <c r="U5" i="4"/>
  <c r="M5" i="4"/>
  <c r="T5" i="4"/>
  <c r="L5" i="4"/>
  <c r="S5" i="4"/>
  <c r="K5" i="4"/>
  <c r="R5" i="4"/>
  <c r="Q5" i="4"/>
  <c r="I5" i="4"/>
  <c r="P5" i="4"/>
  <c r="O4" i="4"/>
  <c r="J4" i="4"/>
  <c r="V4" i="4"/>
  <c r="N4" i="4"/>
  <c r="U4" i="4"/>
  <c r="M4" i="4"/>
  <c r="T4" i="4"/>
  <c r="L4" i="4"/>
  <c r="S4" i="4"/>
  <c r="K4" i="4"/>
  <c r="R4" i="4"/>
  <c r="Q4" i="4"/>
  <c r="I4" i="4"/>
  <c r="P4" i="4"/>
  <c r="O3" i="4"/>
  <c r="J3" i="4"/>
  <c r="V3" i="4"/>
  <c r="N3" i="4"/>
  <c r="U3" i="4"/>
  <c r="M3" i="4"/>
  <c r="T3" i="4"/>
  <c r="L3" i="4"/>
  <c r="S3" i="4"/>
  <c r="K3" i="4"/>
  <c r="R3" i="4"/>
  <c r="Q3" i="4"/>
  <c r="I3" i="4"/>
  <c r="P3" i="4"/>
  <c r="N24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I24" i="3"/>
  <c r="L24" i="3"/>
  <c r="M24" i="3"/>
  <c r="O24" i="3"/>
  <c r="P24" i="3"/>
  <c r="Q24" i="3"/>
  <c r="R24" i="3"/>
  <c r="S24" i="3"/>
  <c r="T24" i="3"/>
  <c r="U24" i="3"/>
  <c r="V24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O22" i="3"/>
  <c r="N22" i="3"/>
  <c r="M22" i="3"/>
  <c r="L22" i="3"/>
  <c r="K22" i="3"/>
  <c r="I22" i="3"/>
  <c r="O21" i="3"/>
  <c r="N21" i="3"/>
  <c r="M21" i="3"/>
  <c r="L21" i="3"/>
  <c r="K21" i="3"/>
  <c r="I21" i="3"/>
  <c r="O20" i="3"/>
  <c r="N20" i="3"/>
  <c r="M20" i="3"/>
  <c r="L20" i="3"/>
  <c r="K20" i="3"/>
  <c r="I20" i="3"/>
  <c r="O19" i="3"/>
  <c r="J19" i="3"/>
  <c r="V19" i="3"/>
  <c r="N19" i="3"/>
  <c r="U19" i="3"/>
  <c r="M19" i="3"/>
  <c r="T19" i="3"/>
  <c r="L19" i="3"/>
  <c r="S19" i="3"/>
  <c r="K19" i="3"/>
  <c r="R19" i="3"/>
  <c r="Q19" i="3"/>
  <c r="I19" i="3"/>
  <c r="P19" i="3"/>
  <c r="O18" i="3"/>
  <c r="J18" i="3"/>
  <c r="V18" i="3"/>
  <c r="N18" i="3"/>
  <c r="U18" i="3"/>
  <c r="M18" i="3"/>
  <c r="T18" i="3"/>
  <c r="L18" i="3"/>
  <c r="S18" i="3"/>
  <c r="K18" i="3"/>
  <c r="R18" i="3"/>
  <c r="Q18" i="3"/>
  <c r="I18" i="3"/>
  <c r="P18" i="3"/>
  <c r="O17" i="3"/>
  <c r="J17" i="3"/>
  <c r="V17" i="3"/>
  <c r="N17" i="3"/>
  <c r="U17" i="3"/>
  <c r="M17" i="3"/>
  <c r="T17" i="3"/>
  <c r="L17" i="3"/>
  <c r="S17" i="3"/>
  <c r="K17" i="3"/>
  <c r="R17" i="3"/>
  <c r="Q17" i="3"/>
  <c r="I17" i="3"/>
  <c r="P17" i="3"/>
  <c r="O16" i="3"/>
  <c r="J16" i="3"/>
  <c r="V16" i="3"/>
  <c r="N16" i="3"/>
  <c r="U16" i="3"/>
  <c r="M16" i="3"/>
  <c r="T16" i="3"/>
  <c r="L16" i="3"/>
  <c r="S16" i="3"/>
  <c r="K16" i="3"/>
  <c r="R16" i="3"/>
  <c r="Q16" i="3"/>
  <c r="I16" i="3"/>
  <c r="P16" i="3"/>
  <c r="O15" i="3"/>
  <c r="J15" i="3"/>
  <c r="V15" i="3"/>
  <c r="N15" i="3"/>
  <c r="U15" i="3"/>
  <c r="M15" i="3"/>
  <c r="T15" i="3"/>
  <c r="L15" i="3"/>
  <c r="S15" i="3"/>
  <c r="K15" i="3"/>
  <c r="R15" i="3"/>
  <c r="Q15" i="3"/>
  <c r="I15" i="3"/>
  <c r="P15" i="3"/>
  <c r="O14" i="3"/>
  <c r="V14" i="3"/>
  <c r="N14" i="3"/>
  <c r="U14" i="3"/>
  <c r="M14" i="3"/>
  <c r="T14" i="3"/>
  <c r="L14" i="3"/>
  <c r="S14" i="3"/>
  <c r="K14" i="3"/>
  <c r="R14" i="3"/>
  <c r="Q14" i="3"/>
  <c r="I14" i="3"/>
  <c r="P14" i="3"/>
  <c r="O13" i="3"/>
  <c r="N13" i="3"/>
  <c r="M13" i="3"/>
  <c r="L13" i="3"/>
  <c r="K13" i="3"/>
  <c r="I13" i="3"/>
  <c r="O12" i="3"/>
  <c r="N12" i="3"/>
  <c r="M12" i="3"/>
  <c r="L12" i="3"/>
  <c r="K12" i="3"/>
  <c r="I12" i="3"/>
  <c r="O11" i="3"/>
  <c r="N11" i="3"/>
  <c r="M11" i="3"/>
  <c r="L11" i="3"/>
  <c r="K11" i="3"/>
  <c r="I11" i="3"/>
  <c r="O10" i="3"/>
  <c r="N10" i="3"/>
  <c r="M10" i="3"/>
  <c r="L10" i="3"/>
  <c r="K10" i="3"/>
  <c r="I10" i="3"/>
  <c r="O9" i="3"/>
  <c r="J9" i="3"/>
  <c r="V9" i="3"/>
  <c r="N9" i="3"/>
  <c r="U9" i="3"/>
  <c r="M9" i="3"/>
  <c r="T9" i="3"/>
  <c r="L9" i="3"/>
  <c r="S9" i="3"/>
  <c r="K9" i="3"/>
  <c r="R9" i="3"/>
  <c r="Q9" i="3"/>
  <c r="I9" i="3"/>
  <c r="P9" i="3"/>
  <c r="O8" i="3"/>
  <c r="J8" i="3"/>
  <c r="V8" i="3"/>
  <c r="N8" i="3"/>
  <c r="U8" i="3"/>
  <c r="M8" i="3"/>
  <c r="T8" i="3"/>
  <c r="L8" i="3"/>
  <c r="S8" i="3"/>
  <c r="K8" i="3"/>
  <c r="R8" i="3"/>
  <c r="Q8" i="3"/>
  <c r="I8" i="3"/>
  <c r="P8" i="3"/>
  <c r="O7" i="3"/>
  <c r="J7" i="3"/>
  <c r="V7" i="3"/>
  <c r="N7" i="3"/>
  <c r="U7" i="3"/>
  <c r="M7" i="3"/>
  <c r="T7" i="3"/>
  <c r="L7" i="3"/>
  <c r="S7" i="3"/>
  <c r="K7" i="3"/>
  <c r="R7" i="3"/>
  <c r="Q7" i="3"/>
  <c r="I7" i="3"/>
  <c r="P7" i="3"/>
  <c r="O6" i="3"/>
  <c r="J6" i="3"/>
  <c r="V6" i="3"/>
  <c r="N6" i="3"/>
  <c r="U6" i="3"/>
  <c r="M6" i="3"/>
  <c r="T6" i="3"/>
  <c r="L6" i="3"/>
  <c r="S6" i="3"/>
  <c r="K6" i="3"/>
  <c r="R6" i="3"/>
  <c r="Q6" i="3"/>
  <c r="I6" i="3"/>
  <c r="P6" i="3"/>
  <c r="J5" i="3"/>
  <c r="V5" i="3"/>
  <c r="N5" i="3"/>
  <c r="U5" i="3"/>
  <c r="M5" i="3"/>
  <c r="T5" i="3"/>
  <c r="L5" i="3"/>
  <c r="S5" i="3"/>
  <c r="K5" i="3"/>
  <c r="R5" i="3"/>
  <c r="Q5" i="3"/>
  <c r="I5" i="3"/>
  <c r="P5" i="3"/>
  <c r="O4" i="3"/>
  <c r="J4" i="3"/>
  <c r="V4" i="3"/>
  <c r="N4" i="3"/>
  <c r="U4" i="3"/>
  <c r="M4" i="3"/>
  <c r="T4" i="3"/>
  <c r="L4" i="3"/>
  <c r="S4" i="3"/>
  <c r="K4" i="3"/>
  <c r="R4" i="3"/>
  <c r="Q4" i="3"/>
  <c r="I4" i="3"/>
  <c r="P4" i="3"/>
  <c r="O3" i="3"/>
  <c r="J3" i="3"/>
  <c r="V3" i="3"/>
  <c r="N3" i="3"/>
  <c r="U3" i="3"/>
  <c r="M3" i="3"/>
  <c r="T3" i="3"/>
  <c r="L3" i="3"/>
  <c r="S3" i="3"/>
  <c r="K3" i="3"/>
  <c r="R3" i="3"/>
  <c r="Q3" i="3"/>
  <c r="I3" i="3"/>
  <c r="P3" i="3"/>
  <c r="V22" i="2"/>
  <c r="U22" i="2"/>
  <c r="T22" i="2"/>
  <c r="S22" i="2"/>
  <c r="R22" i="2"/>
  <c r="Q22" i="2"/>
  <c r="P22" i="2"/>
  <c r="V21" i="2"/>
  <c r="U21" i="2"/>
  <c r="T21" i="2"/>
  <c r="S21" i="2"/>
  <c r="R21" i="2"/>
  <c r="Q21" i="2"/>
  <c r="P21" i="2"/>
  <c r="V20" i="2"/>
  <c r="U20" i="2"/>
  <c r="T20" i="2"/>
  <c r="S20" i="2"/>
  <c r="R20" i="2"/>
  <c r="Q20" i="2"/>
  <c r="P20" i="2"/>
  <c r="V19" i="2"/>
  <c r="U19" i="2"/>
  <c r="T19" i="2"/>
  <c r="S19" i="2"/>
  <c r="K19" i="2"/>
  <c r="R19" i="2"/>
  <c r="Q19" i="2"/>
  <c r="P19" i="2"/>
  <c r="V18" i="2"/>
  <c r="U18" i="2"/>
  <c r="T18" i="2"/>
  <c r="S18" i="2"/>
  <c r="K18" i="2"/>
  <c r="R18" i="2"/>
  <c r="Q18" i="2"/>
  <c r="P18" i="2"/>
  <c r="V17" i="2"/>
  <c r="U17" i="2"/>
  <c r="T17" i="2"/>
  <c r="S17" i="2"/>
  <c r="R17" i="2"/>
  <c r="Q17" i="2"/>
  <c r="P17" i="2"/>
  <c r="V16" i="2"/>
  <c r="U16" i="2"/>
  <c r="T16" i="2"/>
  <c r="S16" i="2"/>
  <c r="K16" i="2"/>
  <c r="R16" i="2"/>
  <c r="Q16" i="2"/>
  <c r="P16" i="2"/>
  <c r="V15" i="2"/>
  <c r="U15" i="2"/>
  <c r="T15" i="2"/>
  <c r="S15" i="2"/>
  <c r="K15" i="2"/>
  <c r="R15" i="2"/>
  <c r="Q15" i="2"/>
  <c r="P15" i="2"/>
  <c r="O14" i="2"/>
  <c r="J14" i="2"/>
  <c r="V14" i="2"/>
  <c r="N14" i="2"/>
  <c r="U14" i="2"/>
  <c r="M14" i="2"/>
  <c r="T14" i="2"/>
  <c r="L14" i="2"/>
  <c r="S14" i="2"/>
  <c r="K14" i="2"/>
  <c r="R14" i="2"/>
  <c r="Q14" i="2"/>
  <c r="I14" i="2"/>
  <c r="P14" i="2"/>
  <c r="O13" i="2"/>
  <c r="J13" i="2"/>
  <c r="V13" i="2"/>
  <c r="N13" i="2"/>
  <c r="U13" i="2"/>
  <c r="M13" i="2"/>
  <c r="T13" i="2"/>
  <c r="L13" i="2"/>
  <c r="S13" i="2"/>
  <c r="K13" i="2"/>
  <c r="R13" i="2"/>
  <c r="Q13" i="2"/>
  <c r="I13" i="2"/>
  <c r="P13" i="2"/>
  <c r="V12" i="2"/>
  <c r="U12" i="2"/>
  <c r="T12" i="2"/>
  <c r="S12" i="2"/>
  <c r="R12" i="2"/>
  <c r="Q12" i="2"/>
  <c r="P12" i="2"/>
  <c r="V11" i="2"/>
  <c r="U11" i="2"/>
  <c r="T11" i="2"/>
  <c r="S11" i="2"/>
  <c r="R11" i="2"/>
  <c r="Q11" i="2"/>
  <c r="P11" i="2"/>
  <c r="V10" i="2"/>
  <c r="U10" i="2"/>
  <c r="T10" i="2"/>
  <c r="S10" i="2"/>
  <c r="R10" i="2"/>
  <c r="Q10" i="2"/>
  <c r="P10" i="2"/>
  <c r="V9" i="2"/>
  <c r="U9" i="2"/>
  <c r="T9" i="2"/>
  <c r="S9" i="2"/>
  <c r="K9" i="2"/>
  <c r="R9" i="2"/>
  <c r="Q9" i="2"/>
  <c r="P9" i="2"/>
  <c r="V8" i="2"/>
  <c r="U8" i="2"/>
  <c r="T8" i="2"/>
  <c r="S8" i="2"/>
  <c r="K8" i="2"/>
  <c r="R8" i="2"/>
  <c r="Q8" i="2"/>
  <c r="P8" i="2"/>
  <c r="V7" i="2"/>
  <c r="U7" i="2"/>
  <c r="T7" i="2"/>
  <c r="S7" i="2"/>
  <c r="R7" i="2"/>
  <c r="Q7" i="2"/>
  <c r="P7" i="2"/>
  <c r="V6" i="2"/>
  <c r="U6" i="2"/>
  <c r="T6" i="2"/>
  <c r="S6" i="2"/>
  <c r="R6" i="2"/>
  <c r="Q6" i="2"/>
  <c r="P6" i="2"/>
  <c r="V5" i="2"/>
  <c r="U5" i="2"/>
  <c r="T5" i="2"/>
  <c r="S5" i="2"/>
  <c r="R5" i="2"/>
  <c r="Q5" i="2"/>
  <c r="P5" i="2"/>
  <c r="V4" i="2"/>
  <c r="U4" i="2"/>
  <c r="T4" i="2"/>
  <c r="S4" i="2"/>
  <c r="R4" i="2"/>
  <c r="Q4" i="2"/>
  <c r="P4" i="2"/>
  <c r="V3" i="2"/>
  <c r="U3" i="2"/>
  <c r="T3" i="2"/>
  <c r="S3" i="2"/>
  <c r="R3" i="2"/>
  <c r="Q3" i="2"/>
  <c r="P3" i="2"/>
  <c r="I4" i="2"/>
  <c r="J4" i="2"/>
  <c r="K4" i="2"/>
  <c r="L4" i="2"/>
  <c r="M4" i="2"/>
  <c r="N4" i="2"/>
  <c r="O4" i="2"/>
  <c r="I5" i="2"/>
  <c r="J5" i="2"/>
  <c r="K5" i="2"/>
  <c r="L5" i="2"/>
  <c r="M5" i="2"/>
  <c r="N5" i="2"/>
  <c r="O5" i="2"/>
  <c r="I6" i="2"/>
  <c r="J6" i="2"/>
  <c r="K6" i="2"/>
  <c r="L6" i="2"/>
  <c r="M6" i="2"/>
  <c r="N6" i="2"/>
  <c r="O6" i="2"/>
  <c r="I7" i="2"/>
  <c r="J7" i="2"/>
  <c r="K7" i="2"/>
  <c r="L7" i="2"/>
  <c r="M7" i="2"/>
  <c r="N7" i="2"/>
  <c r="O7" i="2"/>
  <c r="I8" i="2"/>
  <c r="J8" i="2"/>
  <c r="L8" i="2"/>
  <c r="M8" i="2"/>
  <c r="N8" i="2"/>
  <c r="O8" i="2"/>
  <c r="I9" i="2"/>
  <c r="J9" i="2"/>
  <c r="L9" i="2"/>
  <c r="M9" i="2"/>
  <c r="N9" i="2"/>
  <c r="O9" i="2"/>
  <c r="I10" i="2"/>
  <c r="J10" i="2"/>
  <c r="K10" i="2"/>
  <c r="L10" i="2"/>
  <c r="M10" i="2"/>
  <c r="N10" i="2"/>
  <c r="O10" i="2"/>
  <c r="I11" i="2"/>
  <c r="J11" i="2"/>
  <c r="K11" i="2"/>
  <c r="L11" i="2"/>
  <c r="M11" i="2"/>
  <c r="N11" i="2"/>
  <c r="O11" i="2"/>
  <c r="I12" i="2"/>
  <c r="J12" i="2"/>
  <c r="K12" i="2"/>
  <c r="L12" i="2"/>
  <c r="M12" i="2"/>
  <c r="N12" i="2"/>
  <c r="O12" i="2"/>
  <c r="I15" i="2"/>
  <c r="J15" i="2"/>
  <c r="L15" i="2"/>
  <c r="M15" i="2"/>
  <c r="N15" i="2"/>
  <c r="O15" i="2"/>
  <c r="I16" i="2"/>
  <c r="J16" i="2"/>
  <c r="L16" i="2"/>
  <c r="M16" i="2"/>
  <c r="N16" i="2"/>
  <c r="O16" i="2"/>
  <c r="I17" i="2"/>
  <c r="J17" i="2"/>
  <c r="K17" i="2"/>
  <c r="L17" i="2"/>
  <c r="M17" i="2"/>
  <c r="N17" i="2"/>
  <c r="O17" i="2"/>
  <c r="I18" i="2"/>
  <c r="J18" i="2"/>
  <c r="L18" i="2"/>
  <c r="M18" i="2"/>
  <c r="N18" i="2"/>
  <c r="O18" i="2"/>
  <c r="I19" i="2"/>
  <c r="J19" i="2"/>
  <c r="L19" i="2"/>
  <c r="M19" i="2"/>
  <c r="N19" i="2"/>
  <c r="O19" i="2"/>
  <c r="I20" i="2"/>
  <c r="J20" i="2"/>
  <c r="K20" i="2"/>
  <c r="L20" i="2"/>
  <c r="M20" i="2"/>
  <c r="N20" i="2"/>
  <c r="O20" i="2"/>
  <c r="I21" i="2"/>
  <c r="J21" i="2"/>
  <c r="K21" i="2"/>
  <c r="L21" i="2"/>
  <c r="M21" i="2"/>
  <c r="N21" i="2"/>
  <c r="O21" i="2"/>
  <c r="I22" i="2"/>
  <c r="J22" i="2"/>
  <c r="K22" i="2"/>
  <c r="L22" i="2"/>
  <c r="M22" i="2"/>
  <c r="N22" i="2"/>
  <c r="O22" i="2"/>
  <c r="O3" i="2"/>
  <c r="N3" i="2"/>
  <c r="M3" i="2"/>
  <c r="L3" i="2"/>
  <c r="K3" i="2"/>
  <c r="J3" i="2"/>
  <c r="I3" i="2"/>
  <c r="Q3" i="1"/>
  <c r="R3" i="1"/>
  <c r="S3" i="1"/>
  <c r="T3" i="1"/>
  <c r="U3" i="1"/>
  <c r="V3" i="1"/>
  <c r="Q4" i="1"/>
  <c r="R4" i="1"/>
  <c r="S4" i="1"/>
  <c r="T4" i="1"/>
  <c r="U4" i="1"/>
  <c r="V4" i="1"/>
  <c r="Q5" i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L10" i="1"/>
  <c r="S10" i="1"/>
  <c r="T10" i="1"/>
  <c r="U10" i="1"/>
  <c r="V10" i="1"/>
  <c r="J11" i="1"/>
  <c r="Q11" i="1"/>
  <c r="K11" i="1"/>
  <c r="R11" i="1"/>
  <c r="L11" i="1"/>
  <c r="S11" i="1"/>
  <c r="M11" i="1"/>
  <c r="T11" i="1"/>
  <c r="N11" i="1"/>
  <c r="U11" i="1"/>
  <c r="O11" i="1"/>
  <c r="V11" i="1"/>
  <c r="J12" i="1"/>
  <c r="Q12" i="1"/>
  <c r="K12" i="1"/>
  <c r="R12" i="1"/>
  <c r="L12" i="1"/>
  <c r="S12" i="1"/>
  <c r="M12" i="1"/>
  <c r="T12" i="1"/>
  <c r="N12" i="1"/>
  <c r="U12" i="1"/>
  <c r="O12" i="1"/>
  <c r="V12" i="1"/>
  <c r="J13" i="1"/>
  <c r="Q13" i="1"/>
  <c r="K13" i="1"/>
  <c r="R13" i="1"/>
  <c r="L13" i="1"/>
  <c r="S13" i="1"/>
  <c r="M13" i="1"/>
  <c r="T13" i="1"/>
  <c r="N13" i="1"/>
  <c r="U13" i="1"/>
  <c r="O13" i="1"/>
  <c r="V13" i="1"/>
  <c r="J14" i="1"/>
  <c r="Q14" i="1"/>
  <c r="K14" i="1"/>
  <c r="R14" i="1"/>
  <c r="L14" i="1"/>
  <c r="S14" i="1"/>
  <c r="M14" i="1"/>
  <c r="T14" i="1"/>
  <c r="N14" i="1"/>
  <c r="U14" i="1"/>
  <c r="O14" i="1"/>
  <c r="V14" i="1"/>
  <c r="Q15" i="1"/>
  <c r="R15" i="1"/>
  <c r="S15" i="1"/>
  <c r="T15" i="1"/>
  <c r="U15" i="1"/>
  <c r="V15" i="1"/>
  <c r="J16" i="1"/>
  <c r="Q16" i="1"/>
  <c r="K16" i="1"/>
  <c r="R16" i="1"/>
  <c r="L16" i="1"/>
  <c r="S16" i="1"/>
  <c r="M16" i="1"/>
  <c r="T16" i="1"/>
  <c r="N16" i="1"/>
  <c r="U16" i="1"/>
  <c r="O16" i="1"/>
  <c r="V16" i="1"/>
  <c r="J17" i="1"/>
  <c r="Q17" i="1"/>
  <c r="K17" i="1"/>
  <c r="R17" i="1"/>
  <c r="L17" i="1"/>
  <c r="S17" i="1"/>
  <c r="M17" i="1"/>
  <c r="T17" i="1"/>
  <c r="N17" i="1"/>
  <c r="U17" i="1"/>
  <c r="O17" i="1"/>
  <c r="V17" i="1"/>
  <c r="J18" i="1"/>
  <c r="Q18" i="1"/>
  <c r="K18" i="1"/>
  <c r="R18" i="1"/>
  <c r="L18" i="1"/>
  <c r="S18" i="1"/>
  <c r="M18" i="1"/>
  <c r="T18" i="1"/>
  <c r="N18" i="1"/>
  <c r="U18" i="1"/>
  <c r="O18" i="1"/>
  <c r="V18" i="1"/>
  <c r="J19" i="1"/>
  <c r="Q19" i="1"/>
  <c r="K19" i="1"/>
  <c r="R19" i="1"/>
  <c r="L19" i="1"/>
  <c r="S19" i="1"/>
  <c r="M19" i="1"/>
  <c r="T19" i="1"/>
  <c r="N19" i="1"/>
  <c r="U19" i="1"/>
  <c r="O19" i="1"/>
  <c r="V19" i="1"/>
  <c r="J20" i="1"/>
  <c r="Q20" i="1"/>
  <c r="K20" i="1"/>
  <c r="R20" i="1"/>
  <c r="L20" i="1"/>
  <c r="S20" i="1"/>
  <c r="M20" i="1"/>
  <c r="T20" i="1"/>
  <c r="N20" i="1"/>
  <c r="U20" i="1"/>
  <c r="O20" i="1"/>
  <c r="V20" i="1"/>
  <c r="Q21" i="1"/>
  <c r="R21" i="1"/>
  <c r="S21" i="1"/>
  <c r="T21" i="1"/>
  <c r="U21" i="1"/>
  <c r="V21" i="1"/>
  <c r="Q22" i="1"/>
  <c r="R22" i="1"/>
  <c r="S22" i="1"/>
  <c r="T22" i="1"/>
  <c r="U22" i="1"/>
  <c r="V22" i="1"/>
  <c r="P4" i="1"/>
  <c r="P5" i="1"/>
  <c r="P6" i="1"/>
  <c r="P7" i="1"/>
  <c r="P8" i="1"/>
  <c r="P9" i="1"/>
  <c r="P10" i="1"/>
  <c r="I11" i="1"/>
  <c r="P11" i="1"/>
  <c r="I12" i="1"/>
  <c r="P12" i="1"/>
  <c r="I13" i="1"/>
  <c r="P13" i="1"/>
  <c r="I14" i="1"/>
  <c r="P14" i="1"/>
  <c r="P15" i="1"/>
  <c r="I16" i="1"/>
  <c r="P16" i="1"/>
  <c r="I17" i="1"/>
  <c r="P17" i="1"/>
  <c r="I18" i="1"/>
  <c r="P18" i="1"/>
  <c r="I19" i="1"/>
  <c r="P19" i="1"/>
  <c r="I20" i="1"/>
  <c r="P20" i="1"/>
  <c r="P21" i="1"/>
  <c r="P22" i="1"/>
  <c r="P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M10" i="1"/>
  <c r="N10" i="1"/>
  <c r="O10" i="1"/>
  <c r="J15" i="1"/>
  <c r="K15" i="1"/>
  <c r="L15" i="1"/>
  <c r="M15" i="1"/>
  <c r="N15" i="1"/>
  <c r="O15" i="1"/>
  <c r="J21" i="1"/>
  <c r="K21" i="1"/>
  <c r="L21" i="1"/>
  <c r="M21" i="1"/>
  <c r="N21" i="1"/>
  <c r="O21" i="1"/>
  <c r="J22" i="1"/>
  <c r="K22" i="1"/>
  <c r="L22" i="1"/>
  <c r="M22" i="1"/>
  <c r="N22" i="1"/>
  <c r="O22" i="1"/>
  <c r="O3" i="1"/>
  <c r="N3" i="1"/>
  <c r="M3" i="1"/>
  <c r="L3" i="1"/>
  <c r="K3" i="1"/>
  <c r="J3" i="1"/>
  <c r="I4" i="1"/>
  <c r="I5" i="1"/>
  <c r="I6" i="1"/>
  <c r="I7" i="1"/>
  <c r="I8" i="1"/>
  <c r="I9" i="1"/>
  <c r="I10" i="1"/>
  <c r="I15" i="1"/>
  <c r="I21" i="1"/>
  <c r="I22" i="1"/>
  <c r="I3" i="1"/>
  <c r="J22" i="3"/>
  <c r="V22" i="3"/>
  <c r="U22" i="3"/>
  <c r="T22" i="3"/>
  <c r="S22" i="3"/>
  <c r="R22" i="3"/>
  <c r="Q22" i="3"/>
  <c r="P22" i="3"/>
  <c r="J21" i="3"/>
  <c r="V21" i="3"/>
  <c r="U21" i="3"/>
  <c r="T21" i="3"/>
  <c r="S21" i="3"/>
  <c r="R21" i="3"/>
  <c r="Q21" i="3"/>
  <c r="P21" i="3"/>
  <c r="J20" i="3"/>
  <c r="V20" i="3"/>
  <c r="U20" i="3"/>
  <c r="T20" i="3"/>
  <c r="S20" i="3"/>
  <c r="R20" i="3"/>
  <c r="Q20" i="3"/>
  <c r="P20" i="3"/>
  <c r="J13" i="3"/>
  <c r="V13" i="3"/>
  <c r="U13" i="3"/>
  <c r="T13" i="3"/>
  <c r="S13" i="3"/>
  <c r="R13" i="3"/>
  <c r="Q13" i="3"/>
  <c r="P13" i="3"/>
  <c r="J12" i="3"/>
  <c r="V12" i="3"/>
  <c r="U12" i="3"/>
  <c r="T12" i="3"/>
  <c r="S12" i="3"/>
  <c r="R12" i="3"/>
  <c r="Q12" i="3"/>
  <c r="P12" i="3"/>
  <c r="J11" i="3"/>
  <c r="V11" i="3"/>
  <c r="U11" i="3"/>
  <c r="T11" i="3"/>
  <c r="S11" i="3"/>
  <c r="R11" i="3"/>
  <c r="Q11" i="3"/>
  <c r="P11" i="3"/>
  <c r="J10" i="3"/>
  <c r="V10" i="3"/>
  <c r="U10" i="3"/>
  <c r="T10" i="3"/>
  <c r="S10" i="3"/>
  <c r="R10" i="3"/>
  <c r="Q10" i="3"/>
  <c r="P10" i="3"/>
  <c r="M12" i="6"/>
  <c r="T12" i="6"/>
  <c r="M15" i="6"/>
  <c r="T15" i="6"/>
  <c r="M14" i="6"/>
  <c r="T14" i="6"/>
  <c r="M13" i="6"/>
  <c r="T13" i="6"/>
</calcChain>
</file>

<file path=xl/sharedStrings.xml><?xml version="1.0" encoding="utf-8"?>
<sst xmlns="http://schemas.openxmlformats.org/spreadsheetml/2006/main" count="132" uniqueCount="22">
  <si>
    <t>t</t>
  </si>
  <si>
    <t>bm_prod</t>
  </si>
  <si>
    <t>glc_prod</t>
  </si>
  <si>
    <t>ac_prod</t>
  </si>
  <si>
    <t>acetone_prod</t>
  </si>
  <si>
    <t>o2_prod</t>
  </si>
  <si>
    <t>co2_prod</t>
  </si>
  <si>
    <t>iprop_prod</t>
  </si>
  <si>
    <t>bm_flux</t>
  </si>
  <si>
    <t>glc_flux</t>
  </si>
  <si>
    <t>ac_flux</t>
  </si>
  <si>
    <t>acetone_flux</t>
  </si>
  <si>
    <t>iprop_flux</t>
  </si>
  <si>
    <t>o2_flux</t>
  </si>
  <si>
    <t>co2_flux</t>
  </si>
  <si>
    <t>bm_sp</t>
  </si>
  <si>
    <t>glc_sp</t>
  </si>
  <si>
    <t>ac_sp</t>
  </si>
  <si>
    <t>acetone_sp</t>
  </si>
  <si>
    <t>iprop_sp</t>
  </si>
  <si>
    <t>o2_sp</t>
  </si>
  <si>
    <t>co2_sp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</si>
</sst>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E1" zoomScale="120" zoomScaleNormal="120" workbookViewId="0">
      <selection activeCell="R8" sqref="R8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6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>
        <v>0</v>
      </c>
      <c r="B2">
        <v>1.1002824E-2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17</v>
      </c>
      <c r="B3">
        <v>3.3507240979011428</v>
      </c>
      <c r="C3">
        <v>1.1589297844558158E-2</v>
      </c>
      <c r="D3">
        <v>0</v>
      </c>
      <c r="E3">
        <v>1.3224720931484608E-4</v>
      </c>
      <c r="F3">
        <v>0</v>
      </c>
      <c r="G3">
        <v>8.6014271383493948E-2</v>
      </c>
      <c r="H3">
        <v>0.18076529618819639</v>
      </c>
      <c r="I3">
        <f>(B3-B2)/($A3-$A2)/AVERAGE($B2:$B3)</f>
        <v>0.1168769487506857</v>
      </c>
      <c r="J3">
        <f t="shared" ref="J3:O3" si="0">(C3-C2)*1000/($A3-$A2)/AVERAGE($B2:$B3)</f>
        <v>0.4055792861578037</v>
      </c>
      <c r="K3">
        <f t="shared" si="0"/>
        <v>0</v>
      </c>
      <c r="L3">
        <f t="shared" si="0"/>
        <v>4.6281258338236987E-3</v>
      </c>
      <c r="M3">
        <f t="shared" si="0"/>
        <v>0</v>
      </c>
      <c r="N3">
        <f t="shared" si="0"/>
        <v>3.0101570651652443</v>
      </c>
      <c r="O3">
        <f t="shared" si="0"/>
        <v>6.3260657179967197</v>
      </c>
      <c r="P3">
        <f>100*I3/$J3</f>
        <v>28.817287455161349</v>
      </c>
      <c r="Q3">
        <f t="shared" ref="Q3:V18" si="1">100*J3/$J3</f>
        <v>100</v>
      </c>
      <c r="R3">
        <f t="shared" si="1"/>
        <v>0</v>
      </c>
      <c r="S3">
        <f t="shared" si="1"/>
        <v>1.1411149414625128</v>
      </c>
      <c r="T3">
        <f t="shared" si="1"/>
        <v>0</v>
      </c>
      <c r="U3">
        <f t="shared" si="1"/>
        <v>742.18708102219136</v>
      </c>
      <c r="V3">
        <f t="shared" si="1"/>
        <v>1559.7605533373714</v>
      </c>
    </row>
    <row r="4" spans="1:22" x14ac:dyDescent="0.2">
      <c r="A4">
        <v>18.5</v>
      </c>
      <c r="B4">
        <v>4.489861190333837</v>
      </c>
      <c r="C4">
        <v>1.6691726908863017E-2</v>
      </c>
      <c r="D4">
        <v>0</v>
      </c>
      <c r="E4">
        <v>1.5084250175561562E-4</v>
      </c>
      <c r="F4">
        <v>0</v>
      </c>
      <c r="G4">
        <v>0.11193775462423969</v>
      </c>
      <c r="H4">
        <v>0.21138665720902727</v>
      </c>
      <c r="I4">
        <f t="shared" ref="I4:I22" si="2">(B4-B3)/($A4-$A3)/AVERAGE($B3:$B4)</f>
        <v>0.19371633631178048</v>
      </c>
      <c r="J4">
        <f t="shared" ref="J4:J22" si="3">(C4-C3)*1000/($A4-$A3)/AVERAGE($B3:$B4)</f>
        <v>0.86769526793043517</v>
      </c>
      <c r="K4">
        <f t="shared" ref="K4:K22" si="4">(D4-D3)*1000/($A4-$A3)/AVERAGE($B3:$B4)</f>
        <v>0</v>
      </c>
      <c r="L4">
        <f t="shared" ref="L4:L22" si="5">(E4-E3)*1000/($A4-$A3)/AVERAGE($B3:$B4)</f>
        <v>3.1622286274422739E-3</v>
      </c>
      <c r="M4">
        <f t="shared" ref="M4:M22" si="6">(F4-F3)*1000/($A4-$A3)/AVERAGE($B3:$B4)</f>
        <v>0</v>
      </c>
      <c r="N4">
        <f t="shared" ref="N4:N22" si="7">(G4-G3)*1000/($A4-$A3)/AVERAGE($B3:$B4)</f>
        <v>4.4084265460206833</v>
      </c>
      <c r="O4">
        <f t="shared" ref="O4:O22" si="8">(H4-H3)*1000/($A4-$A3)/AVERAGE($B3:$B4)</f>
        <v>5.2073257110501858</v>
      </c>
      <c r="P4">
        <f t="shared" ref="P4:P22" si="9">100*I4/$J4</f>
        <v>22.325388125467008</v>
      </c>
      <c r="Q4">
        <f t="shared" si="1"/>
        <v>100</v>
      </c>
      <c r="R4">
        <f t="shared" si="1"/>
        <v>0</v>
      </c>
      <c r="S4">
        <f t="shared" si="1"/>
        <v>0.36443999919287284</v>
      </c>
      <c r="T4">
        <f t="shared" si="1"/>
        <v>0</v>
      </c>
      <c r="U4">
        <f t="shared" si="1"/>
        <v>508.06160975561704</v>
      </c>
      <c r="V4">
        <f t="shared" si="1"/>
        <v>600.13300792458244</v>
      </c>
    </row>
    <row r="5" spans="1:22" x14ac:dyDescent="0.2">
      <c r="A5">
        <v>21</v>
      </c>
      <c r="B5">
        <v>5.7749695420219975</v>
      </c>
      <c r="C5">
        <v>2.9873149591337647E-2</v>
      </c>
      <c r="D5">
        <v>0</v>
      </c>
      <c r="E5">
        <v>1.7992379593834097E-4</v>
      </c>
      <c r="F5">
        <v>0</v>
      </c>
      <c r="G5">
        <v>0.1602169901656022</v>
      </c>
      <c r="H5">
        <v>0.28923716954599349</v>
      </c>
      <c r="I5">
        <f t="shared" si="2"/>
        <v>0.10015622353224883</v>
      </c>
      <c r="J5">
        <f t="shared" si="3"/>
        <v>1.0273075534251443</v>
      </c>
      <c r="K5">
        <f t="shared" si="4"/>
        <v>0</v>
      </c>
      <c r="L5">
        <f t="shared" si="5"/>
        <v>2.2664801741782677E-3</v>
      </c>
      <c r="M5">
        <f t="shared" si="6"/>
        <v>0</v>
      </c>
      <c r="N5">
        <f t="shared" si="7"/>
        <v>3.7626912162657491</v>
      </c>
      <c r="O5">
        <f t="shared" si="8"/>
        <v>6.0673586826189467</v>
      </c>
      <c r="P5">
        <f t="shared" si="9"/>
        <v>9.7493903552366703</v>
      </c>
      <c r="Q5">
        <f t="shared" si="1"/>
        <v>100</v>
      </c>
      <c r="R5">
        <f t="shared" si="1"/>
        <v>0</v>
      </c>
      <c r="S5">
        <f t="shared" si="1"/>
        <v>0.220623333939442</v>
      </c>
      <c r="T5">
        <f t="shared" si="1"/>
        <v>0</v>
      </c>
      <c r="U5">
        <f t="shared" si="1"/>
        <v>366.26725888664663</v>
      </c>
      <c r="V5">
        <f t="shared" si="1"/>
        <v>590.60781383235974</v>
      </c>
    </row>
    <row r="6" spans="1:22" x14ac:dyDescent="0.2">
      <c r="A6">
        <v>23.5</v>
      </c>
      <c r="B6">
        <v>6.8090566810851856</v>
      </c>
      <c r="C6">
        <v>4.3392026569687547E-2</v>
      </c>
      <c r="D6">
        <v>0</v>
      </c>
      <c r="E6">
        <v>2.527670203763177E-4</v>
      </c>
      <c r="F6">
        <v>0</v>
      </c>
      <c r="G6">
        <v>0.23495631603617398</v>
      </c>
      <c r="H6">
        <v>0.3803596064973937</v>
      </c>
      <c r="I6">
        <f t="shared" si="2"/>
        <v>6.5739668416416028E-2</v>
      </c>
      <c r="J6">
        <f t="shared" si="3"/>
        <v>0.85943094768992856</v>
      </c>
      <c r="K6">
        <f t="shared" si="4"/>
        <v>0</v>
      </c>
      <c r="L6">
        <f t="shared" si="5"/>
        <v>4.630837421760594E-3</v>
      </c>
      <c r="M6">
        <f t="shared" si="6"/>
        <v>0</v>
      </c>
      <c r="N6">
        <f t="shared" si="7"/>
        <v>4.7513776303697197</v>
      </c>
      <c r="O6">
        <f t="shared" si="8"/>
        <v>5.792895554148056</v>
      </c>
      <c r="P6">
        <f t="shared" si="9"/>
        <v>7.649208885614164</v>
      </c>
      <c r="Q6">
        <f t="shared" si="1"/>
        <v>100</v>
      </c>
      <c r="R6">
        <f t="shared" si="1"/>
        <v>0</v>
      </c>
      <c r="S6">
        <f t="shared" si="1"/>
        <v>0.53882600274144887</v>
      </c>
      <c r="T6">
        <f t="shared" si="1"/>
        <v>0</v>
      </c>
      <c r="U6">
        <f t="shared" si="1"/>
        <v>552.85158663892503</v>
      </c>
      <c r="V6">
        <f t="shared" si="1"/>
        <v>674.03850998370808</v>
      </c>
    </row>
    <row r="7" spans="1:22" x14ac:dyDescent="0.2">
      <c r="A7">
        <v>40.5</v>
      </c>
      <c r="B7">
        <v>10.132998160868018</v>
      </c>
      <c r="C7">
        <v>0.14425611522981133</v>
      </c>
      <c r="D7">
        <v>3.3735768764948781E-3</v>
      </c>
      <c r="E7">
        <v>3.0789224888688661E-2</v>
      </c>
      <c r="F7">
        <v>3.245226413220318E-2</v>
      </c>
      <c r="G7">
        <v>0.40958368583838367</v>
      </c>
      <c r="H7">
        <v>0.55515836423518428</v>
      </c>
      <c r="I7">
        <f t="shared" si="2"/>
        <v>2.3081730194239942E-2</v>
      </c>
      <c r="J7">
        <f t="shared" si="3"/>
        <v>0.70040874513018792</v>
      </c>
      <c r="K7">
        <f t="shared" si="4"/>
        <v>2.3426402578504164E-2</v>
      </c>
      <c r="L7">
        <f t="shared" si="5"/>
        <v>0.21204774087966519</v>
      </c>
      <c r="M7">
        <f t="shared" si="6"/>
        <v>0.22535126128052746</v>
      </c>
      <c r="N7">
        <f t="shared" si="7"/>
        <v>1.2126271954004773</v>
      </c>
      <c r="O7">
        <f t="shared" si="8"/>
        <v>1.2138173276912188</v>
      </c>
      <c r="P7">
        <f t="shared" si="9"/>
        <v>3.2954657340764131</v>
      </c>
      <c r="Q7">
        <f t="shared" si="1"/>
        <v>100</v>
      </c>
      <c r="R7">
        <f t="shared" si="1"/>
        <v>3.3446759112280646</v>
      </c>
      <c r="S7">
        <f t="shared" si="1"/>
        <v>30.274856268428088</v>
      </c>
      <c r="T7">
        <f t="shared" si="1"/>
        <v>32.174250085732503</v>
      </c>
      <c r="U7">
        <f t="shared" si="1"/>
        <v>173.13136134173783</v>
      </c>
      <c r="V7">
        <f t="shared" si="1"/>
        <v>173.30128102064194</v>
      </c>
    </row>
    <row r="8" spans="1:22" x14ac:dyDescent="0.2">
      <c r="A8">
        <v>42.5</v>
      </c>
      <c r="B8">
        <v>10.224386977532024</v>
      </c>
      <c r="C8">
        <v>0.15472852995950881</v>
      </c>
      <c r="D8">
        <v>3.8066935588581636E-3</v>
      </c>
      <c r="E8">
        <v>3.5264710973637661E-2</v>
      </c>
      <c r="F8">
        <v>4.0092367675421514E-2</v>
      </c>
      <c r="G8">
        <v>0.42538580002288218</v>
      </c>
      <c r="H8">
        <v>0.57682123575978617</v>
      </c>
      <c r="I8">
        <f t="shared" si="2"/>
        <v>4.4892217759155964E-3</v>
      </c>
      <c r="J8">
        <f t="shared" si="3"/>
        <v>0.5144282852881441</v>
      </c>
      <c r="K8">
        <f t="shared" si="4"/>
        <v>2.1275653990860524E-2</v>
      </c>
      <c r="L8">
        <f t="shared" si="5"/>
        <v>0.2198458227578016</v>
      </c>
      <c r="M8">
        <f t="shared" si="6"/>
        <v>0.37529886531482087</v>
      </c>
      <c r="N8">
        <f t="shared" si="7"/>
        <v>0.77623496716634066</v>
      </c>
      <c r="O8">
        <f t="shared" si="8"/>
        <v>1.064128392587087</v>
      </c>
      <c r="P8">
        <f t="shared" si="9"/>
        <v>0.87266231354309598</v>
      </c>
      <c r="Q8">
        <f t="shared" si="1"/>
        <v>100</v>
      </c>
      <c r="R8">
        <f t="shared" si="1"/>
        <v>4.135786192033259</v>
      </c>
      <c r="S8">
        <f t="shared" si="1"/>
        <v>42.735951549526568</v>
      </c>
      <c r="T8">
        <f t="shared" si="1"/>
        <v>72.954554803417665</v>
      </c>
      <c r="U8">
        <f t="shared" si="1"/>
        <v>150.89274625160863</v>
      </c>
      <c r="V8">
        <f t="shared" si="1"/>
        <v>206.85650906443493</v>
      </c>
    </row>
    <row r="9" spans="1:22" x14ac:dyDescent="0.2">
      <c r="A9">
        <v>44.5</v>
      </c>
      <c r="B9">
        <v>10.589307189203666</v>
      </c>
      <c r="C9">
        <v>0.16420464690649392</v>
      </c>
      <c r="D9">
        <v>4.7621154850197717E-3</v>
      </c>
      <c r="E9">
        <v>3.6708281823956197E-2</v>
      </c>
      <c r="F9">
        <v>4.5976531078685774E-2</v>
      </c>
      <c r="G9">
        <v>0.4421649848132469</v>
      </c>
      <c r="H9">
        <v>0.59466639590142356</v>
      </c>
      <c r="I9">
        <f t="shared" si="2"/>
        <v>1.7532697883821835E-2</v>
      </c>
      <c r="J9">
        <f t="shared" si="3"/>
        <v>0.45528279944315586</v>
      </c>
      <c r="K9">
        <f t="shared" si="4"/>
        <v>4.590352479035447E-2</v>
      </c>
      <c r="L9">
        <f t="shared" si="5"/>
        <v>6.935678206637827E-2</v>
      </c>
      <c r="M9">
        <f t="shared" si="6"/>
        <v>0.28270634497302705</v>
      </c>
      <c r="N9">
        <f t="shared" si="7"/>
        <v>0.80616082161815872</v>
      </c>
      <c r="O9">
        <f t="shared" si="8"/>
        <v>0.85737591792606482</v>
      </c>
      <c r="P9">
        <f t="shared" si="9"/>
        <v>3.8509466874798708</v>
      </c>
      <c r="Q9">
        <f t="shared" si="1"/>
        <v>100</v>
      </c>
      <c r="R9">
        <f t="shared" si="1"/>
        <v>10.082420167530563</v>
      </c>
      <c r="S9">
        <f t="shared" si="1"/>
        <v>15.233780443980462</v>
      </c>
      <c r="T9">
        <f t="shared" si="1"/>
        <v>62.094668482709551</v>
      </c>
      <c r="U9">
        <f t="shared" si="1"/>
        <v>177.06814810578223</v>
      </c>
      <c r="V9">
        <f t="shared" si="1"/>
        <v>188.31722151038832</v>
      </c>
    </row>
    <row r="10" spans="1:22" x14ac:dyDescent="0.2">
      <c r="A10">
        <v>48</v>
      </c>
      <c r="B10">
        <v>10.9124048356113</v>
      </c>
      <c r="C10">
        <v>0.1814275024077702</v>
      </c>
      <c r="D10">
        <v>5.3723959459957542E-3</v>
      </c>
      <c r="E10" s="2">
        <f>(D10-D9)*(E13-E9)/(D13-D9)+E9</f>
        <v>3.9374924056542721E-2</v>
      </c>
      <c r="F10">
        <v>5.7731882508521612E-2</v>
      </c>
      <c r="G10">
        <v>0.47230004334899484</v>
      </c>
      <c r="H10">
        <v>0.62918255907407672</v>
      </c>
      <c r="I10">
        <f t="shared" si="2"/>
        <v>8.5866291161174058E-3</v>
      </c>
      <c r="J10">
        <f t="shared" si="3"/>
        <v>0.45771386500092937</v>
      </c>
      <c r="K10">
        <f t="shared" si="4"/>
        <v>1.6218787210237357E-2</v>
      </c>
      <c r="L10">
        <f t="shared" si="5"/>
        <v>7.0868568964155623E-2</v>
      </c>
      <c r="M10">
        <f t="shared" si="6"/>
        <v>0.31240971260518563</v>
      </c>
      <c r="N10">
        <f t="shared" si="7"/>
        <v>0.80086801595730206</v>
      </c>
      <c r="O10">
        <f t="shared" si="8"/>
        <v>0.9173000638359351</v>
      </c>
      <c r="P10">
        <f t="shared" si="9"/>
        <v>1.8759818683010556</v>
      </c>
      <c r="Q10">
        <f t="shared" si="1"/>
        <v>100</v>
      </c>
      <c r="R10">
        <f t="shared" si="1"/>
        <v>3.5434336712095069</v>
      </c>
      <c r="S10">
        <f t="shared" si="1"/>
        <v>15.48315976052238</v>
      </c>
      <c r="T10">
        <f t="shared" si="1"/>
        <v>68.25436948573784</v>
      </c>
      <c r="U10">
        <f t="shared" si="1"/>
        <v>174.9713253618996</v>
      </c>
      <c r="V10">
        <f t="shared" si="1"/>
        <v>200.40906207507447</v>
      </c>
    </row>
    <row r="11" spans="1:22" x14ac:dyDescent="0.2">
      <c r="A11">
        <v>65</v>
      </c>
      <c r="B11">
        <v>13.411277715335995</v>
      </c>
      <c r="C11">
        <v>0.27296216670881857</v>
      </c>
      <c r="D11">
        <v>6.8036542634698971E-3</v>
      </c>
      <c r="E11" s="2">
        <f>(D11-D9)*(E13-E9)/(D13-D9)+E9</f>
        <v>4.5628858303451994E-2</v>
      </c>
      <c r="F11">
        <v>0.11134428174317643</v>
      </c>
      <c r="G11">
        <v>0.65118051965420898</v>
      </c>
      <c r="H11">
        <v>0.7743878066017319</v>
      </c>
      <c r="I11">
        <f t="shared" si="2"/>
        <v>1.2086370723582898E-2</v>
      </c>
      <c r="J11">
        <f t="shared" si="3"/>
        <v>0.44272835796395721</v>
      </c>
      <c r="K11">
        <f t="shared" si="4"/>
        <v>6.9226084954388811E-3</v>
      </c>
      <c r="L11">
        <f t="shared" si="5"/>
        <v>3.0248584632838256E-2</v>
      </c>
      <c r="M11">
        <f t="shared" si="6"/>
        <v>0.2593086418234124</v>
      </c>
      <c r="N11">
        <f t="shared" si="7"/>
        <v>0.86519637288396078</v>
      </c>
      <c r="O11">
        <f t="shared" si="8"/>
        <v>0.70231841998389732</v>
      </c>
      <c r="P11">
        <f t="shared" si="9"/>
        <v>2.7299743750697028</v>
      </c>
      <c r="Q11">
        <f t="shared" si="1"/>
        <v>100</v>
      </c>
      <c r="R11">
        <f t="shared" si="1"/>
        <v>1.5636243694158067</v>
      </c>
      <c r="S11">
        <f t="shared" si="1"/>
        <v>6.8323124301201439</v>
      </c>
      <c r="T11">
        <f t="shared" si="1"/>
        <v>58.570596881558437</v>
      </c>
      <c r="U11">
        <f t="shared" si="1"/>
        <v>195.42375303512793</v>
      </c>
      <c r="V11">
        <f t="shared" si="1"/>
        <v>158.63416186253727</v>
      </c>
    </row>
    <row r="12" spans="1:22" x14ac:dyDescent="0.2">
      <c r="A12">
        <v>67</v>
      </c>
      <c r="B12">
        <v>13.392031237974638</v>
      </c>
      <c r="C12">
        <v>0.28501648314150746</v>
      </c>
      <c r="D12">
        <v>7.0925055282230372E-3</v>
      </c>
      <c r="E12" s="2">
        <f>(D12-D9)*(E13-E9)/(D13-D9)+E9</f>
        <v>4.6891004203215722E-2</v>
      </c>
      <c r="F12">
        <v>0.11985941848431837</v>
      </c>
      <c r="G12">
        <v>0.67534908090036205</v>
      </c>
      <c r="H12">
        <v>0.7984956861424759</v>
      </c>
      <c r="I12">
        <f t="shared" si="2"/>
        <v>-7.1806348219477186E-4</v>
      </c>
      <c r="J12">
        <f t="shared" si="3"/>
        <v>0.44973239884995603</v>
      </c>
      <c r="K12">
        <f t="shared" si="4"/>
        <v>1.0776701684717267E-2</v>
      </c>
      <c r="L12">
        <f t="shared" si="5"/>
        <v>4.7089182233517962E-2</v>
      </c>
      <c r="M12">
        <f t="shared" si="6"/>
        <v>0.31768975823002599</v>
      </c>
      <c r="N12">
        <f t="shared" si="7"/>
        <v>0.90170065525315957</v>
      </c>
      <c r="O12">
        <f t="shared" si="8"/>
        <v>0.89943669204194654</v>
      </c>
      <c r="P12">
        <f t="shared" si="9"/>
        <v>-0.15966461033961199</v>
      </c>
      <c r="Q12">
        <f t="shared" si="1"/>
        <v>100</v>
      </c>
      <c r="R12">
        <f t="shared" si="1"/>
        <v>2.3962475712835385</v>
      </c>
      <c r="S12">
        <f t="shared" si="1"/>
        <v>10.470489196227177</v>
      </c>
      <c r="T12">
        <f t="shared" si="1"/>
        <v>70.639731325208942</v>
      </c>
      <c r="U12">
        <f t="shared" si="1"/>
        <v>200.4971528755689</v>
      </c>
      <c r="V12">
        <f t="shared" si="1"/>
        <v>199.99375058189327</v>
      </c>
    </row>
    <row r="13" spans="1:22" x14ac:dyDescent="0.2">
      <c r="A13">
        <v>69.5</v>
      </c>
      <c r="B13" s="2">
        <f>(A13-A12)*(B14-B12)/(A14-A12)+B12</f>
        <v>13.844301204195084</v>
      </c>
      <c r="C13">
        <v>0.31535728718398037</v>
      </c>
      <c r="D13">
        <v>8.2305965113464354E-3</v>
      </c>
      <c r="E13">
        <v>5.1863933330373549E-2</v>
      </c>
      <c r="F13">
        <v>0.12996222194406309</v>
      </c>
      <c r="G13">
        <v>0.70455597801571812</v>
      </c>
      <c r="H13">
        <v>0.8256945231809879</v>
      </c>
      <c r="I13">
        <f t="shared" si="2"/>
        <v>1.3284313287943291E-2</v>
      </c>
      <c r="J13">
        <f t="shared" si="3"/>
        <v>0.89118618615468426</v>
      </c>
      <c r="K13">
        <f t="shared" si="4"/>
        <v>3.3428611889354212E-2</v>
      </c>
      <c r="L13">
        <f t="shared" si="5"/>
        <v>0.14606751148207586</v>
      </c>
      <c r="M13">
        <f t="shared" si="6"/>
        <v>0.29674490076652643</v>
      </c>
      <c r="N13">
        <f t="shared" si="7"/>
        <v>0.85788047057717187</v>
      </c>
      <c r="O13">
        <f t="shared" si="8"/>
        <v>0.79889866511984076</v>
      </c>
      <c r="P13">
        <f t="shared" si="9"/>
        <v>1.4906327649963729</v>
      </c>
      <c r="Q13">
        <f t="shared" si="1"/>
        <v>100</v>
      </c>
      <c r="R13">
        <f t="shared" si="1"/>
        <v>3.7510244670188331</v>
      </c>
      <c r="S13">
        <f t="shared" si="1"/>
        <v>16.390235144053584</v>
      </c>
      <c r="T13">
        <f t="shared" si="1"/>
        <v>33.297744666232973</v>
      </c>
      <c r="U13">
        <f t="shared" si="1"/>
        <v>96.262765727864249</v>
      </c>
      <c r="V13">
        <f t="shared" si="1"/>
        <v>89.644417466450165</v>
      </c>
    </row>
    <row r="14" spans="1:22" x14ac:dyDescent="0.2">
      <c r="A14">
        <v>72</v>
      </c>
      <c r="B14">
        <v>14.296571170415531</v>
      </c>
      <c r="C14">
        <v>0.34136273738058936</v>
      </c>
      <c r="D14">
        <v>9.3020739467585337E-3</v>
      </c>
      <c r="E14">
        <v>6.4462258669571199E-2</v>
      </c>
      <c r="F14">
        <v>0.1426388970733804</v>
      </c>
      <c r="G14">
        <v>0.74253070778220764</v>
      </c>
      <c r="H14">
        <v>0.8582369607632655</v>
      </c>
      <c r="I14">
        <f t="shared" si="2"/>
        <v>1.2857311889975267E-2</v>
      </c>
      <c r="J14">
        <f t="shared" si="3"/>
        <v>0.73929336234996745</v>
      </c>
      <c r="K14">
        <f t="shared" si="4"/>
        <v>3.0460390030518352E-2</v>
      </c>
      <c r="L14">
        <f t="shared" si="5"/>
        <v>0.3581502427213783</v>
      </c>
      <c r="M14">
        <f t="shared" si="6"/>
        <v>0.36037760196103974</v>
      </c>
      <c r="N14">
        <f t="shared" si="7"/>
        <v>1.0795608397912</v>
      </c>
      <c r="O14">
        <f t="shared" si="8"/>
        <v>0.92512946006999208</v>
      </c>
      <c r="P14">
        <f t="shared" si="9"/>
        <v>1.7391353074111411</v>
      </c>
      <c r="Q14">
        <f t="shared" si="1"/>
        <v>99.999999999999986</v>
      </c>
      <c r="R14">
        <f t="shared" si="1"/>
        <v>4.1202033701066805</v>
      </c>
      <c r="S14">
        <f t="shared" si="1"/>
        <v>48.44494228690732</v>
      </c>
      <c r="T14">
        <f t="shared" si="1"/>
        <v>48.746224477860771</v>
      </c>
      <c r="U14">
        <f t="shared" si="1"/>
        <v>146.02604253873395</v>
      </c>
      <c r="V14">
        <f t="shared" si="1"/>
        <v>125.13698988576249</v>
      </c>
    </row>
    <row r="15" spans="1:22" x14ac:dyDescent="0.2">
      <c r="A15">
        <v>89</v>
      </c>
      <c r="B15">
        <v>16.286976120864395</v>
      </c>
      <c r="C15">
        <v>0.5111128865225335</v>
      </c>
      <c r="D15">
        <v>1.247272128354311E-2</v>
      </c>
      <c r="E15">
        <v>0.1401092424960094</v>
      </c>
      <c r="F15">
        <v>0.22851804434728948</v>
      </c>
      <c r="G15">
        <v>0.96552071222593727</v>
      </c>
      <c r="H15">
        <v>1.0422076400587557</v>
      </c>
      <c r="I15">
        <f t="shared" si="2"/>
        <v>7.6565771150708733E-3</v>
      </c>
      <c r="J15">
        <f t="shared" si="3"/>
        <v>0.65298526659460698</v>
      </c>
      <c r="K15">
        <f t="shared" si="4"/>
        <v>1.2196666730210127E-2</v>
      </c>
      <c r="L15">
        <f t="shared" si="5"/>
        <v>0.29099453609127435</v>
      </c>
      <c r="M15">
        <f t="shared" si="6"/>
        <v>0.3303550433447871</v>
      </c>
      <c r="N15">
        <f t="shared" si="7"/>
        <v>0.85778532882385727</v>
      </c>
      <c r="O15">
        <f t="shared" si="8"/>
        <v>0.70768799716873543</v>
      </c>
      <c r="P15">
        <f t="shared" si="9"/>
        <v>1.1725497506246658</v>
      </c>
      <c r="Q15">
        <f t="shared" si="1"/>
        <v>99.999999999999986</v>
      </c>
      <c r="R15">
        <f t="shared" si="1"/>
        <v>1.8678318415692809</v>
      </c>
      <c r="S15">
        <f t="shared" si="1"/>
        <v>44.563721568917501</v>
      </c>
      <c r="T15">
        <f t="shared" si="1"/>
        <v>50.591500336236763</v>
      </c>
      <c r="U15">
        <f t="shared" si="1"/>
        <v>131.36365745238115</v>
      </c>
      <c r="V15">
        <f t="shared" si="1"/>
        <v>108.37732999082958</v>
      </c>
    </row>
    <row r="16" spans="1:22" x14ac:dyDescent="0.2">
      <c r="A16">
        <v>90.5</v>
      </c>
      <c r="B16" s="2">
        <f>(A16-A$15)*(B$20-B$15)/(A$20-A$15)+B$15</f>
        <v>16.32840305197514</v>
      </c>
      <c r="C16">
        <v>0.52744205742924832</v>
      </c>
      <c r="D16" s="2">
        <f>(C16-C15)*(D17-D15)/(C17-C15)+D15</f>
        <v>1.1631016540297615E-2</v>
      </c>
      <c r="E16">
        <v>0.14829881369513329</v>
      </c>
      <c r="F16">
        <v>0.23649293429186719</v>
      </c>
      <c r="G16">
        <v>0.98437340832915809</v>
      </c>
      <c r="H16">
        <v>1.0558495101777881</v>
      </c>
      <c r="I16">
        <f t="shared" si="2"/>
        <v>1.6935540701503843E-3</v>
      </c>
      <c r="J16">
        <f t="shared" si="3"/>
        <v>0.66754483399508002</v>
      </c>
      <c r="K16">
        <f t="shared" si="4"/>
        <v>-3.4409319145017526E-2</v>
      </c>
      <c r="L16">
        <f t="shared" si="5"/>
        <v>0.33479384702636461</v>
      </c>
      <c r="M16">
        <f t="shared" si="6"/>
        <v>0.32601756786028913</v>
      </c>
      <c r="N16">
        <f t="shared" si="7"/>
        <v>0.7707078309413169</v>
      </c>
      <c r="O16">
        <f t="shared" si="8"/>
        <v>0.55768660736150155</v>
      </c>
      <c r="P16">
        <f t="shared" si="9"/>
        <v>0.25369892536129884</v>
      </c>
      <c r="Q16">
        <f t="shared" si="1"/>
        <v>100</v>
      </c>
      <c r="R16">
        <f t="shared" si="1"/>
        <v>-5.1546079593016714</v>
      </c>
      <c r="S16">
        <f t="shared" si="1"/>
        <v>50.153012947866223</v>
      </c>
      <c r="T16">
        <f t="shared" si="1"/>
        <v>48.838302876101949</v>
      </c>
      <c r="U16">
        <f t="shared" si="1"/>
        <v>115.45409262308772</v>
      </c>
      <c r="V16">
        <f t="shared" si="1"/>
        <v>83.542944078211804</v>
      </c>
    </row>
    <row r="17" spans="1:22" x14ac:dyDescent="0.2">
      <c r="A17">
        <v>93</v>
      </c>
      <c r="B17" s="2">
        <f>(A17-A$15)*(B$20-B$15)/(A$20-A$15)+B$15</f>
        <v>16.397447937159718</v>
      </c>
      <c r="C17">
        <v>0.55210837540674973</v>
      </c>
      <c r="D17">
        <v>1.035956455056267E-2</v>
      </c>
      <c r="E17">
        <v>0.15931437434137427</v>
      </c>
      <c r="F17">
        <v>0.25130916706871881</v>
      </c>
      <c r="G17">
        <v>1.0094121821561131</v>
      </c>
      <c r="H17">
        <v>1.0773366819140073</v>
      </c>
      <c r="I17">
        <f t="shared" si="2"/>
        <v>1.6878371830881026E-3</v>
      </c>
      <c r="J17">
        <f t="shared" si="3"/>
        <v>0.60298063413393277</v>
      </c>
      <c r="K17">
        <f t="shared" si="4"/>
        <v>-3.1081287760115341E-2</v>
      </c>
      <c r="L17">
        <f t="shared" si="5"/>
        <v>0.26928095834447713</v>
      </c>
      <c r="M17">
        <f t="shared" si="6"/>
        <v>0.36219031326080869</v>
      </c>
      <c r="N17">
        <f t="shared" si="7"/>
        <v>0.61208550598773948</v>
      </c>
      <c r="O17">
        <f t="shared" si="8"/>
        <v>0.52526479432673889</v>
      </c>
      <c r="P17">
        <f t="shared" si="9"/>
        <v>0.27991565359513748</v>
      </c>
      <c r="Q17">
        <f t="shared" si="1"/>
        <v>100</v>
      </c>
      <c r="R17">
        <f t="shared" si="1"/>
        <v>-5.1546079593016634</v>
      </c>
      <c r="S17">
        <f t="shared" si="1"/>
        <v>44.658309587545567</v>
      </c>
      <c r="T17">
        <f t="shared" si="1"/>
        <v>60.066657659914121</v>
      </c>
      <c r="U17">
        <f t="shared" si="1"/>
        <v>101.50997749154649</v>
      </c>
      <c r="V17">
        <f t="shared" si="1"/>
        <v>87.111387098058643</v>
      </c>
    </row>
    <row r="18" spans="1:22" x14ac:dyDescent="0.2">
      <c r="A18">
        <v>95.5</v>
      </c>
      <c r="B18" s="2">
        <f t="shared" ref="B18:B19" si="10">(A18-A$15)*(B$20-B$15)/(A$20-A$15)+B$15</f>
        <v>16.466492822344296</v>
      </c>
      <c r="C18">
        <v>0.57719166149758461</v>
      </c>
      <c r="D18">
        <v>8.91889359701405E-3</v>
      </c>
      <c r="E18">
        <v>0.17028534613608493</v>
      </c>
      <c r="F18">
        <v>0.26148416922000944</v>
      </c>
      <c r="G18">
        <v>1.0430277548729303</v>
      </c>
      <c r="H18">
        <v>1.1192701895184742</v>
      </c>
      <c r="I18">
        <f t="shared" si="2"/>
        <v>1.680745122804195E-3</v>
      </c>
      <c r="J18">
        <f t="shared" si="3"/>
        <v>0.61059715934598546</v>
      </c>
      <c r="K18">
        <f t="shared" si="4"/>
        <v>-3.5069950109546451E-2</v>
      </c>
      <c r="L18">
        <f t="shared" si="5"/>
        <v>0.26706405966333613</v>
      </c>
      <c r="M18">
        <f t="shared" si="6"/>
        <v>0.24768793799259992</v>
      </c>
      <c r="N18">
        <f t="shared" si="7"/>
        <v>0.81829681870019488</v>
      </c>
      <c r="O18">
        <f t="shared" si="8"/>
        <v>1.0207785587573524</v>
      </c>
      <c r="P18">
        <f t="shared" si="9"/>
        <v>0.27526251917130634</v>
      </c>
      <c r="Q18">
        <f t="shared" si="1"/>
        <v>100</v>
      </c>
      <c r="R18">
        <f t="shared" si="1"/>
        <v>-5.743549502770386</v>
      </c>
      <c r="S18">
        <f t="shared" si="1"/>
        <v>43.738175911167055</v>
      </c>
      <c r="T18">
        <f t="shared" si="1"/>
        <v>40.564869030491408</v>
      </c>
      <c r="U18">
        <f t="shared" si="1"/>
        <v>134.0158247012937</v>
      </c>
      <c r="V18">
        <f t="shared" si="1"/>
        <v>167.17708936784359</v>
      </c>
    </row>
    <row r="19" spans="1:22" x14ac:dyDescent="0.2">
      <c r="A19">
        <v>113.1</v>
      </c>
      <c r="B19" s="2">
        <f t="shared" si="10"/>
        <v>16.952568814043726</v>
      </c>
      <c r="C19">
        <v>0.73407167545522378</v>
      </c>
      <c r="D19">
        <v>9.1661141663510661E-3</v>
      </c>
      <c r="E19">
        <v>0.22714701060625311</v>
      </c>
      <c r="F19">
        <v>0.3194226658193382</v>
      </c>
      <c r="G19">
        <v>1.2131038071387192</v>
      </c>
      <c r="H19">
        <v>1.2849924391408569</v>
      </c>
      <c r="I19">
        <f t="shared" si="2"/>
        <v>1.6528264242919198E-3</v>
      </c>
      <c r="J19">
        <f t="shared" si="3"/>
        <v>0.53344628605481359</v>
      </c>
      <c r="K19">
        <f t="shared" si="4"/>
        <v>8.406354080564897E-4</v>
      </c>
      <c r="L19">
        <f t="shared" si="5"/>
        <v>0.19334931815276743</v>
      </c>
      <c r="M19">
        <f t="shared" si="6"/>
        <v>0.19701091968832257</v>
      </c>
      <c r="N19">
        <f t="shared" si="7"/>
        <v>0.57831737860851717</v>
      </c>
      <c r="O19">
        <f t="shared" si="8"/>
        <v>0.56351294436765964</v>
      </c>
      <c r="P19">
        <f t="shared" si="9"/>
        <v>0.30983933481206871</v>
      </c>
      <c r="Q19">
        <f t="shared" ref="Q19:Q22" si="11">100*J19/$J19</f>
        <v>100</v>
      </c>
      <c r="R19">
        <f t="shared" ref="R19:R22" si="12">100*K19/$J19</f>
        <v>0.15758576449627981</v>
      </c>
      <c r="S19">
        <f t="shared" ref="S19:S22" si="13">100*L19/$J19</f>
        <v>36.245320889327566</v>
      </c>
      <c r="T19">
        <f t="shared" ref="T19:T22" si="14">100*M19/$J19</f>
        <v>36.931725806050316</v>
      </c>
      <c r="U19">
        <f t="shared" ref="U19:U22" si="15">100*N19/$J19</f>
        <v>108.41154840266202</v>
      </c>
      <c r="V19">
        <f t="shared" ref="V19:V22" si="16">100*O19/$J19</f>
        <v>105.63630474123435</v>
      </c>
    </row>
    <row r="20" spans="1:22" x14ac:dyDescent="0.2">
      <c r="A20">
        <v>160.5</v>
      </c>
      <c r="B20">
        <v>18.26165983714332</v>
      </c>
      <c r="C20">
        <v>1.147224842574825</v>
      </c>
      <c r="D20">
        <v>1.062104805024492E-2</v>
      </c>
      <c r="E20">
        <v>0.40333075227258092</v>
      </c>
      <c r="F20">
        <v>0.48646879867481641</v>
      </c>
      <c r="G20">
        <v>1.6187119560356971</v>
      </c>
      <c r="H20">
        <v>1.6906952603550587</v>
      </c>
      <c r="I20">
        <f t="shared" si="2"/>
        <v>1.5685678847263413E-3</v>
      </c>
      <c r="J20">
        <f t="shared" si="3"/>
        <v>0.49504486546882243</v>
      </c>
      <c r="K20">
        <f t="shared" si="4"/>
        <v>1.7433184739686655E-3</v>
      </c>
      <c r="L20">
        <f t="shared" si="5"/>
        <v>0.21110538084233668</v>
      </c>
      <c r="M20">
        <f t="shared" si="6"/>
        <v>0.20015659311789386</v>
      </c>
      <c r="N20">
        <f t="shared" si="7"/>
        <v>0.48600433806098781</v>
      </c>
      <c r="O20">
        <f t="shared" si="8"/>
        <v>0.48611777551778013</v>
      </c>
      <c r="P20">
        <f t="shared" si="9"/>
        <v>0.31685368218916082</v>
      </c>
      <c r="Q20">
        <f t="shared" si="11"/>
        <v>100</v>
      </c>
      <c r="R20">
        <f t="shared" si="12"/>
        <v>0.35215363203852046</v>
      </c>
      <c r="S20">
        <f t="shared" si="13"/>
        <v>42.643686576248705</v>
      </c>
      <c r="T20">
        <f t="shared" si="14"/>
        <v>40.432010728631539</v>
      </c>
      <c r="U20">
        <f t="shared" si="15"/>
        <v>98.17379634888789</v>
      </c>
      <c r="V20">
        <f t="shared" si="16"/>
        <v>98.196710929909742</v>
      </c>
    </row>
    <row r="21" spans="1:22" x14ac:dyDescent="0.2">
      <c r="A21">
        <v>162.5</v>
      </c>
      <c r="B21">
        <v>17.569422577999998</v>
      </c>
      <c r="C21">
        <v>1.1656394951646973</v>
      </c>
      <c r="D21">
        <v>1.0857358734154453E-2</v>
      </c>
      <c r="E21">
        <v>0.41439995989881223</v>
      </c>
      <c r="F21">
        <v>0.49685849549586891</v>
      </c>
      <c r="G21">
        <v>1.6317612934318766</v>
      </c>
      <c r="H21">
        <v>1.7089392229654878</v>
      </c>
      <c r="I21">
        <f t="shared" si="2"/>
        <v>-1.9319462669951652E-2</v>
      </c>
      <c r="J21">
        <f t="shared" si="3"/>
        <v>0.51392956474264073</v>
      </c>
      <c r="K21">
        <f t="shared" si="4"/>
        <v>6.59513104213846E-3</v>
      </c>
      <c r="L21">
        <f t="shared" si="5"/>
        <v>0.308927525492591</v>
      </c>
      <c r="M21">
        <f t="shared" si="6"/>
        <v>0.2899632419885117</v>
      </c>
      <c r="N21">
        <f t="shared" si="7"/>
        <v>0.36419043234553466</v>
      </c>
      <c r="O21">
        <f t="shared" si="8"/>
        <v>0.50916582421519863</v>
      </c>
      <c r="P21">
        <f t="shared" si="9"/>
        <v>-3.7591654567734807</v>
      </c>
      <c r="Q21">
        <f t="shared" si="11"/>
        <v>100</v>
      </c>
      <c r="R21">
        <f t="shared" si="12"/>
        <v>1.2832752763389061</v>
      </c>
      <c r="S21">
        <f t="shared" si="13"/>
        <v>60.110868625993895</v>
      </c>
      <c r="T21">
        <f t="shared" si="14"/>
        <v>56.42081364470944</v>
      </c>
      <c r="U21">
        <f t="shared" si="15"/>
        <v>70.863880447879936</v>
      </c>
      <c r="V21">
        <f t="shared" si="16"/>
        <v>99.073075212198063</v>
      </c>
    </row>
    <row r="22" spans="1:22" x14ac:dyDescent="0.2">
      <c r="A22">
        <v>165.5</v>
      </c>
      <c r="B22">
        <v>17.435706783799997</v>
      </c>
      <c r="C22">
        <v>1.1870957463951415</v>
      </c>
      <c r="D22">
        <v>1.1977028210614643E-2</v>
      </c>
      <c r="E22">
        <v>0.41403446639306507</v>
      </c>
      <c r="F22">
        <v>0.49162161600097543</v>
      </c>
      <c r="G22">
        <v>1.6486575149929543</v>
      </c>
      <c r="H22">
        <v>1.7315587932190575</v>
      </c>
      <c r="I22">
        <f t="shared" si="2"/>
        <v>-2.5465942970426562E-3</v>
      </c>
      <c r="J22">
        <f t="shared" si="3"/>
        <v>0.40863061350581537</v>
      </c>
      <c r="K22">
        <f t="shared" si="4"/>
        <v>2.132391255936051E-2</v>
      </c>
      <c r="L22">
        <f t="shared" si="5"/>
        <v>-6.9607609401002536E-3</v>
      </c>
      <c r="M22">
        <f t="shared" si="6"/>
        <v>-9.9735469065443699E-2</v>
      </c>
      <c r="N22">
        <f t="shared" si="7"/>
        <v>0.32178563292719514</v>
      </c>
      <c r="O22">
        <f t="shared" si="8"/>
        <v>0.43078582417226491</v>
      </c>
      <c r="P22">
        <f t="shared" si="9"/>
        <v>-0.62320203452069922</v>
      </c>
      <c r="Q22">
        <f t="shared" si="11"/>
        <v>100</v>
      </c>
      <c r="R22">
        <f t="shared" si="12"/>
        <v>5.2183835118014334</v>
      </c>
      <c r="S22">
        <f t="shared" si="13"/>
        <v>-1.7034359908527001</v>
      </c>
      <c r="T22">
        <f t="shared" si="14"/>
        <v>-24.407243551766911</v>
      </c>
      <c r="U22">
        <f t="shared" si="15"/>
        <v>78.747314149192036</v>
      </c>
      <c r="V22">
        <f t="shared" si="16"/>
        <v>105.42181861421753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="120" zoomScaleNormal="120" workbookViewId="0">
      <selection activeCell="D8" sqref="D8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6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>
        <v>0</v>
      </c>
      <c r="B2">
        <v>1.1967983999999999E-2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17</v>
      </c>
      <c r="B3">
        <v>3.4531751440616478</v>
      </c>
      <c r="C3">
        <v>5.6001087109956112E-2</v>
      </c>
      <c r="D3">
        <v>1.2300095979398355E-3</v>
      </c>
      <c r="E3">
        <v>1.2223851156612155E-3</v>
      </c>
      <c r="F3">
        <v>1.0781490399309776E-3</v>
      </c>
      <c r="G3">
        <v>6.4482674179103916E-2</v>
      </c>
      <c r="H3">
        <v>0.13171778926861222</v>
      </c>
      <c r="I3">
        <f>(B3-B2)/($A3-$A2)/AVERAGE($B2:$B3)</f>
        <v>0.11683439506586542</v>
      </c>
      <c r="J3">
        <f t="shared" ref="J3:O3" si="0">(C3-C2)*1000/($A3-$A2)/AVERAGE($B2:$B3)</f>
        <v>1.9013249802157632</v>
      </c>
      <c r="K3">
        <f t="shared" si="0"/>
        <v>4.1760760284462087E-2</v>
      </c>
      <c r="L3">
        <f t="shared" si="0"/>
        <v>4.1501897120090135E-2</v>
      </c>
      <c r="M3">
        <f t="shared" si="0"/>
        <v>3.6604855509170434E-2</v>
      </c>
      <c r="N3">
        <f t="shared" si="0"/>
        <v>2.1892882001936615</v>
      </c>
      <c r="O3">
        <f t="shared" si="0"/>
        <v>4.4720260980555899</v>
      </c>
      <c r="P3">
        <f>100*I3/$J3</f>
        <v>6.1448934969868745</v>
      </c>
      <c r="Q3">
        <f t="shared" ref="Q3:V18" si="1">100*J3/$J3</f>
        <v>100</v>
      </c>
      <c r="R3">
        <f t="shared" si="1"/>
        <v>2.1964030725417105</v>
      </c>
      <c r="S3">
        <f t="shared" si="1"/>
        <v>2.1827881899169328</v>
      </c>
      <c r="T3">
        <f t="shared" si="1"/>
        <v>1.9252287688881309</v>
      </c>
      <c r="U3">
        <f t="shared" si="1"/>
        <v>115.14539718219135</v>
      </c>
      <c r="V3">
        <f t="shared" si="1"/>
        <v>235.20577200579896</v>
      </c>
    </row>
    <row r="4" spans="1:22" x14ac:dyDescent="0.2">
      <c r="A4">
        <v>18.5</v>
      </c>
      <c r="B4">
        <v>4.4620983475280065</v>
      </c>
      <c r="C4">
        <v>6.9572118879435818E-2</v>
      </c>
      <c r="D4">
        <v>9.2230275925975355E-4</v>
      </c>
      <c r="E4">
        <v>3.4301619836146725E-3</v>
      </c>
      <c r="F4">
        <v>1.2937217528738084E-2</v>
      </c>
      <c r="G4">
        <v>9.7180827203088557E-2</v>
      </c>
      <c r="H4">
        <v>0.18783182918720542</v>
      </c>
      <c r="I4">
        <f t="shared" ref="I4:I22" si="2">(B4-B3)/($A4-$A3)/AVERAGE($B3:$B4)</f>
        <v>0.16995381642649685</v>
      </c>
      <c r="J4">
        <f t="shared" ref="J4:J22" si="3">(C4-C3)*1000/($A4-$A3)/AVERAGE($B3:$B4)</f>
        <v>2.2860497549704899</v>
      </c>
      <c r="K4">
        <f t="shared" ref="K4:K22" si="4">(D4-D3)*1000/($A4-$A3)/AVERAGE($B3:$B4)</f>
        <v>-5.1833431320182803E-2</v>
      </c>
      <c r="L4">
        <f t="shared" ref="L4:L22" si="5">(E4-E3)*1000/($A4-$A3)/AVERAGE($B3:$B4)</f>
        <v>0.37190155131498992</v>
      </c>
      <c r="M4">
        <f t="shared" ref="M4:M22" si="6">(F4-F3)*1000/($A4-$A3)/AVERAGE($B3:$B4)</f>
        <v>1.9976683478101616</v>
      </c>
      <c r="N4">
        <f t="shared" ref="N4:N22" si="7">(G4-G3)*1000/($A4-$A3)/AVERAGE($B3:$B4)</f>
        <v>5.5080266539920899</v>
      </c>
      <c r="O4">
        <f t="shared" ref="O4:O22" si="8">(H4-H3)*1000/($A4-$A3)/AVERAGE($B3:$B4)</f>
        <v>9.4524491125866934</v>
      </c>
      <c r="P4">
        <f t="shared" ref="P4:V22" si="9">100*I4/$J4</f>
        <v>7.4343883398413055</v>
      </c>
      <c r="Q4">
        <f t="shared" si="1"/>
        <v>100</v>
      </c>
      <c r="R4">
        <f t="shared" si="1"/>
        <v>-2.2673798419077675</v>
      </c>
      <c r="S4">
        <f t="shared" si="1"/>
        <v>16.268305206672576</v>
      </c>
      <c r="T4">
        <f t="shared" si="1"/>
        <v>87.385164888327154</v>
      </c>
      <c r="U4">
        <f t="shared" si="1"/>
        <v>240.9408037605547</v>
      </c>
      <c r="V4">
        <f t="shared" si="1"/>
        <v>413.48396254431975</v>
      </c>
    </row>
    <row r="5" spans="1:22" x14ac:dyDescent="0.2">
      <c r="A5">
        <v>21</v>
      </c>
      <c r="B5">
        <v>5.9970329834366751</v>
      </c>
      <c r="C5">
        <v>0.10107239622752036</v>
      </c>
      <c r="D5">
        <v>4.2212199999953339E-3</v>
      </c>
      <c r="E5">
        <v>1.5835948733418523E-2</v>
      </c>
      <c r="F5">
        <v>2.2942710647907941E-2</v>
      </c>
      <c r="G5">
        <v>0.15431796953394214</v>
      </c>
      <c r="H5">
        <v>0.2922592293477187</v>
      </c>
      <c r="I5">
        <f t="shared" si="2"/>
        <v>0.11740436847671527</v>
      </c>
      <c r="J5">
        <f t="shared" si="3"/>
        <v>2.4093991251320612</v>
      </c>
      <c r="K5">
        <f t="shared" si="4"/>
        <v>0.25232820098311626</v>
      </c>
      <c r="L5">
        <f t="shared" si="5"/>
        <v>0.94889614498489128</v>
      </c>
      <c r="M5">
        <f t="shared" si="6"/>
        <v>0.76530203532663865</v>
      </c>
      <c r="N5">
        <f t="shared" si="7"/>
        <v>4.370316464939819</v>
      </c>
      <c r="O5">
        <f t="shared" si="8"/>
        <v>7.9874625802891863</v>
      </c>
      <c r="P5">
        <f t="shared" si="9"/>
        <v>4.8727654647205965</v>
      </c>
      <c r="Q5">
        <f t="shared" si="1"/>
        <v>100</v>
      </c>
      <c r="R5">
        <f t="shared" si="1"/>
        <v>10.472660936543088</v>
      </c>
      <c r="S5">
        <f t="shared" si="1"/>
        <v>39.383103242924996</v>
      </c>
      <c r="T5">
        <f t="shared" si="1"/>
        <v>31.763190554188142</v>
      </c>
      <c r="U5">
        <f t="shared" si="1"/>
        <v>181.38615638039124</v>
      </c>
      <c r="V5">
        <f t="shared" si="1"/>
        <v>331.5126371954413</v>
      </c>
    </row>
    <row r="6" spans="1:22" x14ac:dyDescent="0.2">
      <c r="A6">
        <v>23.5</v>
      </c>
      <c r="B6">
        <v>7.8392195585058868</v>
      </c>
      <c r="C6">
        <v>0.14387328673715863</v>
      </c>
      <c r="D6">
        <v>4.8764830788058187E-3</v>
      </c>
      <c r="E6">
        <v>3.6039417248179044E-2</v>
      </c>
      <c r="F6">
        <v>4.7646029032263802E-2</v>
      </c>
      <c r="G6">
        <v>0.27134882304085817</v>
      </c>
      <c r="H6">
        <v>0.42387911200259104</v>
      </c>
      <c r="I6">
        <f t="shared" si="2"/>
        <v>0.10651361382628104</v>
      </c>
      <c r="J6">
        <f t="shared" si="3"/>
        <v>2.4747099913011086</v>
      </c>
      <c r="K6">
        <f t="shared" si="4"/>
        <v>3.7886737139216052E-2</v>
      </c>
      <c r="L6">
        <f t="shared" si="5"/>
        <v>1.1681468492146514</v>
      </c>
      <c r="M6">
        <f t="shared" si="6"/>
        <v>1.4283242263450391</v>
      </c>
      <c r="N6">
        <f t="shared" si="7"/>
        <v>6.7666214187492884</v>
      </c>
      <c r="O6">
        <f t="shared" si="8"/>
        <v>7.6101463025995546</v>
      </c>
      <c r="P6">
        <f t="shared" si="9"/>
        <v>4.3040846887388291</v>
      </c>
      <c r="Q6">
        <f t="shared" si="1"/>
        <v>100</v>
      </c>
      <c r="R6">
        <f t="shared" si="1"/>
        <v>1.5309566483504049</v>
      </c>
      <c r="S6">
        <f t="shared" si="1"/>
        <v>47.203383560935322</v>
      </c>
      <c r="T6">
        <f t="shared" si="1"/>
        <v>57.716832734573487</v>
      </c>
      <c r="U6">
        <f t="shared" si="1"/>
        <v>273.43088452928805</v>
      </c>
      <c r="V6">
        <f t="shared" si="1"/>
        <v>307.51669203058532</v>
      </c>
    </row>
    <row r="7" spans="1:22" x14ac:dyDescent="0.2">
      <c r="A7">
        <v>40.5</v>
      </c>
      <c r="B7">
        <v>10.341038075160007</v>
      </c>
      <c r="C7">
        <v>0.46094637016840645</v>
      </c>
      <c r="D7">
        <v>5.5482040231941534E-3</v>
      </c>
      <c r="E7">
        <v>0.13386183304220184</v>
      </c>
      <c r="F7">
        <v>0.15026309864735576</v>
      </c>
      <c r="G7">
        <v>0.46927046020390079</v>
      </c>
      <c r="H7">
        <v>0.61796281157629873</v>
      </c>
      <c r="I7">
        <f t="shared" si="2"/>
        <v>1.6189627018792303E-2</v>
      </c>
      <c r="J7">
        <f t="shared" si="3"/>
        <v>2.0518254718633537</v>
      </c>
      <c r="K7">
        <f t="shared" si="4"/>
        <v>4.3468027268828207E-3</v>
      </c>
      <c r="L7">
        <f t="shared" si="5"/>
        <v>0.63302290523473492</v>
      </c>
      <c r="M7">
        <f t="shared" si="6"/>
        <v>0.66404979888453852</v>
      </c>
      <c r="N7">
        <f t="shared" si="7"/>
        <v>1.2807793464186743</v>
      </c>
      <c r="O7">
        <f t="shared" si="8"/>
        <v>1.2559435009410282</v>
      </c>
      <c r="P7">
        <f t="shared" si="9"/>
        <v>0.78903528788390487</v>
      </c>
      <c r="Q7">
        <f t="shared" si="1"/>
        <v>100</v>
      </c>
      <c r="R7">
        <f t="shared" si="1"/>
        <v>0.21185051002097641</v>
      </c>
      <c r="S7">
        <f t="shared" si="1"/>
        <v>30.851693475657008</v>
      </c>
      <c r="T7">
        <f t="shared" si="1"/>
        <v>32.36385394326377</v>
      </c>
      <c r="U7">
        <f t="shared" si="1"/>
        <v>62.421456599597718</v>
      </c>
      <c r="V7">
        <f t="shared" si="1"/>
        <v>61.211029795845661</v>
      </c>
    </row>
    <row r="8" spans="1:22" x14ac:dyDescent="0.2">
      <c r="A8">
        <v>42.5</v>
      </c>
      <c r="B8">
        <v>10.58128249875562</v>
      </c>
      <c r="C8">
        <v>0.48567579006745215</v>
      </c>
      <c r="D8" s="2">
        <f>($A8-$A7)*(D9-D7)/($A9-$A7)+D7</f>
        <v>5.5357823723810934E-3</v>
      </c>
      <c r="E8">
        <v>0.14578378298971456</v>
      </c>
      <c r="F8">
        <v>0.16115674808484523</v>
      </c>
      <c r="G8">
        <v>0.48966706392356474</v>
      </c>
      <c r="H8">
        <v>0.64306833740277303</v>
      </c>
      <c r="I8">
        <f t="shared" si="2"/>
        <v>1.1482685333439118E-2</v>
      </c>
      <c r="J8">
        <f t="shared" si="3"/>
        <v>1.1819635308464052</v>
      </c>
      <c r="K8">
        <f t="shared" si="4"/>
        <v>-5.9370330213496386E-4</v>
      </c>
      <c r="L8">
        <f t="shared" si="5"/>
        <v>0.56981967680851386</v>
      </c>
      <c r="M8">
        <f t="shared" si="6"/>
        <v>0.52067118458508121</v>
      </c>
      <c r="N8">
        <f t="shared" si="7"/>
        <v>0.97487291849895952</v>
      </c>
      <c r="O8">
        <f t="shared" si="8"/>
        <v>1.1999398316157135</v>
      </c>
      <c r="P8">
        <f t="shared" si="9"/>
        <v>0.9714923543551599</v>
      </c>
      <c r="Q8">
        <f t="shared" si="1"/>
        <v>100</v>
      </c>
      <c r="R8">
        <f t="shared" si="1"/>
        <v>-5.0230255557023186E-2</v>
      </c>
      <c r="S8">
        <f t="shared" si="1"/>
        <v>48.209581931894753</v>
      </c>
      <c r="T8">
        <f t="shared" si="1"/>
        <v>44.051374767225525</v>
      </c>
      <c r="U8">
        <f t="shared" si="1"/>
        <v>82.479103039740338</v>
      </c>
      <c r="V8">
        <f t="shared" si="1"/>
        <v>101.52088455355602</v>
      </c>
    </row>
    <row r="9" spans="1:22" x14ac:dyDescent="0.2">
      <c r="A9">
        <v>44.5</v>
      </c>
      <c r="B9">
        <v>10.652157073362291</v>
      </c>
      <c r="C9">
        <v>0.50486933971421921</v>
      </c>
      <c r="D9">
        <v>5.5233607215680334E-3</v>
      </c>
      <c r="E9">
        <v>0.17476550188227513</v>
      </c>
      <c r="F9">
        <v>0.17147392018566374</v>
      </c>
      <c r="G9">
        <v>0.5058751941568973</v>
      </c>
      <c r="H9">
        <v>0.66036796242924289</v>
      </c>
      <c r="I9">
        <f t="shared" si="2"/>
        <v>3.3378753529757091E-3</v>
      </c>
      <c r="J9">
        <f t="shared" si="3"/>
        <v>0.90393031150593839</v>
      </c>
      <c r="K9">
        <f t="shared" si="4"/>
        <v>-5.8500417564807256E-4</v>
      </c>
      <c r="L9">
        <f t="shared" si="5"/>
        <v>1.3649092882067537</v>
      </c>
      <c r="M9">
        <f t="shared" si="6"/>
        <v>0.48589264427823597</v>
      </c>
      <c r="N9">
        <f t="shared" si="7"/>
        <v>0.76333041466422658</v>
      </c>
      <c r="O9">
        <f t="shared" si="8"/>
        <v>0.8147349357937459</v>
      </c>
      <c r="P9">
        <f t="shared" si="9"/>
        <v>0.36926246531271245</v>
      </c>
      <c r="Q9">
        <f t="shared" si="1"/>
        <v>100</v>
      </c>
      <c r="R9">
        <f t="shared" si="1"/>
        <v>-6.4717840324821252E-2</v>
      </c>
      <c r="S9">
        <f t="shared" si="1"/>
        <v>150.99718095887604</v>
      </c>
      <c r="T9">
        <f t="shared" si="1"/>
        <v>53.753330106691962</v>
      </c>
      <c r="U9">
        <f t="shared" si="1"/>
        <v>84.445715001251159</v>
      </c>
      <c r="V9">
        <f t="shared" si="1"/>
        <v>90.132494222525409</v>
      </c>
    </row>
    <row r="10" spans="1:22" x14ac:dyDescent="0.2">
      <c r="A10">
        <v>48</v>
      </c>
      <c r="B10">
        <v>11.062836484660366</v>
      </c>
      <c r="C10">
        <v>0.54008567257832207</v>
      </c>
      <c r="D10">
        <v>6.4767113523110246E-3</v>
      </c>
      <c r="E10">
        <v>0.20607545801122262</v>
      </c>
      <c r="F10">
        <v>0.17987974765703948</v>
      </c>
      <c r="G10">
        <v>0.54284190190751136</v>
      </c>
      <c r="H10">
        <v>0.68766325928738747</v>
      </c>
      <c r="I10">
        <f t="shared" si="2"/>
        <v>1.0807000641567527E-2</v>
      </c>
      <c r="J10">
        <f t="shared" si="3"/>
        <v>0.92671539255661584</v>
      </c>
      <c r="K10">
        <f t="shared" si="4"/>
        <v>2.5087356693906444E-2</v>
      </c>
      <c r="L10">
        <f t="shared" si="5"/>
        <v>0.82391935574144748</v>
      </c>
      <c r="M10">
        <f t="shared" si="6"/>
        <v>0.22119877543637048</v>
      </c>
      <c r="N10">
        <f t="shared" si="7"/>
        <v>0.97277638807065814</v>
      </c>
      <c r="O10">
        <f t="shared" si="8"/>
        <v>0.71827387140098276</v>
      </c>
      <c r="P10">
        <f t="shared" si="9"/>
        <v>1.1661617718200679</v>
      </c>
      <c r="Q10">
        <f t="shared" si="1"/>
        <v>100</v>
      </c>
      <c r="R10">
        <f t="shared" si="1"/>
        <v>2.7071263621396882</v>
      </c>
      <c r="S10">
        <f t="shared" si="1"/>
        <v>88.907485767385893</v>
      </c>
      <c r="T10">
        <f t="shared" si="1"/>
        <v>23.869116366582503</v>
      </c>
      <c r="U10">
        <f t="shared" si="1"/>
        <v>104.9703496762873</v>
      </c>
      <c r="V10">
        <f t="shared" si="1"/>
        <v>77.507493365294593</v>
      </c>
    </row>
    <row r="11" spans="1:22" x14ac:dyDescent="0.2">
      <c r="A11">
        <v>65</v>
      </c>
      <c r="B11">
        <v>11.792273134008205</v>
      </c>
      <c r="C11">
        <v>0.68153995329504635</v>
      </c>
      <c r="D11">
        <v>1.3152546775665987E-2</v>
      </c>
      <c r="E11">
        <v>0.31187306281890032</v>
      </c>
      <c r="F11">
        <v>0.23006493770734923</v>
      </c>
      <c r="G11">
        <v>0.68956590928078254</v>
      </c>
      <c r="H11">
        <v>0.83757659141910146</v>
      </c>
      <c r="I11">
        <f t="shared" si="2"/>
        <v>3.754787346273191E-3</v>
      </c>
      <c r="J11">
        <f t="shared" si="3"/>
        <v>0.72813827463453518</v>
      </c>
      <c r="K11">
        <f t="shared" si="4"/>
        <v>3.4363974439488854E-2</v>
      </c>
      <c r="L11">
        <f t="shared" si="5"/>
        <v>0.54459493933166547</v>
      </c>
      <c r="M11">
        <f t="shared" si="6"/>
        <v>0.25832910471346676</v>
      </c>
      <c r="N11">
        <f t="shared" si="7"/>
        <v>0.75526428069141671</v>
      </c>
      <c r="O11">
        <f t="shared" si="8"/>
        <v>0.77168138320040558</v>
      </c>
      <c r="P11">
        <f t="shared" si="9"/>
        <v>0.51566954753996175</v>
      </c>
      <c r="Q11">
        <f t="shared" si="1"/>
        <v>100</v>
      </c>
      <c r="R11">
        <f t="shared" si="1"/>
        <v>4.7194297617079268</v>
      </c>
      <c r="S11">
        <f t="shared" si="1"/>
        <v>74.792791191344364</v>
      </c>
      <c r="T11">
        <f t="shared" si="1"/>
        <v>35.478028516373001</v>
      </c>
      <c r="U11">
        <f t="shared" si="1"/>
        <v>103.72539214072994</v>
      </c>
      <c r="V11">
        <f t="shared" si="1"/>
        <v>105.98006039274964</v>
      </c>
    </row>
    <row r="12" spans="1:22" x14ac:dyDescent="0.2">
      <c r="A12">
        <v>67</v>
      </c>
      <c r="B12">
        <v>12.175642967033895</v>
      </c>
      <c r="C12">
        <v>0.694416665317791</v>
      </c>
      <c r="D12">
        <v>1.4985828273651077E-2</v>
      </c>
      <c r="E12">
        <v>0.31899452398114203</v>
      </c>
      <c r="F12">
        <v>0.23678624290158218</v>
      </c>
      <c r="G12">
        <v>0.69902959441514156</v>
      </c>
      <c r="H12">
        <v>0.85034120831669435</v>
      </c>
      <c r="I12">
        <f t="shared" si="2"/>
        <v>1.5995125792726755E-2</v>
      </c>
      <c r="J12">
        <f t="shared" si="3"/>
        <v>0.53724787622169567</v>
      </c>
      <c r="K12">
        <f t="shared" si="4"/>
        <v>7.6488981781164561E-2</v>
      </c>
      <c r="L12">
        <f t="shared" si="5"/>
        <v>0.29712475345038786</v>
      </c>
      <c r="M12">
        <f t="shared" si="6"/>
        <v>0.28042926910699217</v>
      </c>
      <c r="N12">
        <f t="shared" si="7"/>
        <v>0.39484805831523884</v>
      </c>
      <c r="O12">
        <f t="shared" si="8"/>
        <v>0.53257099381443107</v>
      </c>
      <c r="P12">
        <f t="shared" si="9"/>
        <v>2.9772338804232623</v>
      </c>
      <c r="Q12">
        <f t="shared" si="1"/>
        <v>100</v>
      </c>
      <c r="R12">
        <f t="shared" si="1"/>
        <v>14.23718643972849</v>
      </c>
      <c r="S12">
        <f t="shared" si="1"/>
        <v>55.30496565942294</v>
      </c>
      <c r="T12">
        <f t="shared" si="1"/>
        <v>52.197371365926607</v>
      </c>
      <c r="U12">
        <f t="shared" si="1"/>
        <v>73.494577790067353</v>
      </c>
      <c r="V12">
        <f t="shared" si="1"/>
        <v>99.129474007388225</v>
      </c>
    </row>
    <row r="13" spans="1:22" x14ac:dyDescent="0.2">
      <c r="A13">
        <v>69.5</v>
      </c>
      <c r="B13" s="2">
        <f>(A13-A12)*(B14-B12)/(A14-A12)+B12</f>
        <v>12.188589174572245</v>
      </c>
      <c r="C13">
        <v>0.71930572937131687</v>
      </c>
      <c r="D13">
        <v>1.5942397691861107E-2</v>
      </c>
      <c r="E13">
        <v>0.33333527568118942</v>
      </c>
      <c r="F13">
        <v>0.24246332956562991</v>
      </c>
      <c r="G13">
        <v>0.7170083248817628</v>
      </c>
      <c r="H13">
        <v>0.87609253024179279</v>
      </c>
      <c r="I13">
        <f t="shared" si="2"/>
        <v>4.2508895706152856E-4</v>
      </c>
      <c r="J13">
        <f t="shared" si="3"/>
        <v>0.81723286525491567</v>
      </c>
      <c r="K13">
        <f t="shared" si="4"/>
        <v>3.1408974028827197E-2</v>
      </c>
      <c r="L13">
        <f t="shared" si="5"/>
        <v>0.47087883965965277</v>
      </c>
      <c r="M13">
        <f t="shared" si="6"/>
        <v>0.18640724258584368</v>
      </c>
      <c r="N13">
        <f t="shared" si="7"/>
        <v>0.59033193780548332</v>
      </c>
      <c r="O13">
        <f t="shared" si="8"/>
        <v>0.84554511795587772</v>
      </c>
      <c r="P13">
        <f t="shared" si="9"/>
        <v>5.2015646351781575E-2</v>
      </c>
      <c r="Q13">
        <f t="shared" si="1"/>
        <v>100.00000000000001</v>
      </c>
      <c r="R13">
        <f t="shared" si="1"/>
        <v>3.8433322207410177</v>
      </c>
      <c r="S13">
        <f t="shared" si="1"/>
        <v>57.618686139448599</v>
      </c>
      <c r="T13">
        <f t="shared" si="1"/>
        <v>22.809562673143169</v>
      </c>
      <c r="U13">
        <f t="shared" si="1"/>
        <v>72.235462241394785</v>
      </c>
      <c r="V13">
        <f t="shared" si="1"/>
        <v>103.46440456627141</v>
      </c>
    </row>
    <row r="14" spans="1:22" x14ac:dyDescent="0.2">
      <c r="A14">
        <v>72</v>
      </c>
      <c r="B14">
        <v>12.201535382110595</v>
      </c>
      <c r="C14">
        <v>0.74475384912280462</v>
      </c>
      <c r="D14">
        <v>1.7708506900282972E-2</v>
      </c>
      <c r="E14">
        <v>0.34302787376585614</v>
      </c>
      <c r="F14">
        <v>0.24785943612562666</v>
      </c>
      <c r="G14">
        <v>0.73022787038989756</v>
      </c>
      <c r="H14">
        <v>0.89390150259822132</v>
      </c>
      <c r="I14">
        <f t="shared" si="2"/>
        <v>4.2463768508482416E-4</v>
      </c>
      <c r="J14">
        <f t="shared" si="3"/>
        <v>0.83470241219461161</v>
      </c>
      <c r="K14">
        <f t="shared" si="4"/>
        <v>5.7928665491393062E-2</v>
      </c>
      <c r="L14">
        <f t="shared" si="5"/>
        <v>0.31791877280957842</v>
      </c>
      <c r="M14">
        <f t="shared" si="6"/>
        <v>0.17699316122658285</v>
      </c>
      <c r="N14">
        <f t="shared" si="7"/>
        <v>0.43360321436366356</v>
      </c>
      <c r="O14">
        <f t="shared" si="8"/>
        <v>0.58413715157674873</v>
      </c>
      <c r="P14">
        <f t="shared" si="9"/>
        <v>5.0872943324598838E-2</v>
      </c>
      <c r="Q14">
        <f t="shared" si="1"/>
        <v>100</v>
      </c>
      <c r="R14">
        <f t="shared" si="1"/>
        <v>6.940038107603665</v>
      </c>
      <c r="S14">
        <f t="shared" si="1"/>
        <v>38.087678694218916</v>
      </c>
      <c r="T14">
        <f t="shared" si="1"/>
        <v>21.204342846120436</v>
      </c>
      <c r="U14">
        <f t="shared" si="1"/>
        <v>51.947042206770163</v>
      </c>
      <c r="V14">
        <f t="shared" si="1"/>
        <v>69.981485981444209</v>
      </c>
    </row>
    <row r="15" spans="1:22" x14ac:dyDescent="0.2">
      <c r="A15">
        <v>89</v>
      </c>
      <c r="B15">
        <v>12.074103786760972</v>
      </c>
      <c r="C15">
        <v>0.86015831923039787</v>
      </c>
      <c r="D15" s="2">
        <f>($A15-$A14)*(D16-D14)/($A16-$A14)+D14</f>
        <v>2.529614132819575E-2</v>
      </c>
      <c r="E15">
        <v>0.39948362938208154</v>
      </c>
      <c r="F15">
        <v>0.2797529041540549</v>
      </c>
      <c r="G15">
        <v>0.82718105302884037</v>
      </c>
      <c r="H15">
        <v>1.022923107213205</v>
      </c>
      <c r="I15">
        <f t="shared" si="2"/>
        <v>-6.1757189130152307E-4</v>
      </c>
      <c r="J15">
        <f t="shared" si="3"/>
        <v>0.55928482001231605</v>
      </c>
      <c r="K15">
        <f t="shared" si="4"/>
        <v>3.677196170458593E-2</v>
      </c>
      <c r="L15">
        <f t="shared" si="5"/>
        <v>0.27360159523320232</v>
      </c>
      <c r="M15">
        <f t="shared" si="6"/>
        <v>0.15456535183791284</v>
      </c>
      <c r="N15">
        <f t="shared" si="7"/>
        <v>0.46986432372409936</v>
      </c>
      <c r="O15">
        <f t="shared" si="8"/>
        <v>0.62527755508530747</v>
      </c>
      <c r="P15">
        <f t="shared" si="9"/>
        <v>-0.11042171523409548</v>
      </c>
      <c r="Q15">
        <f t="shared" si="1"/>
        <v>100</v>
      </c>
      <c r="R15">
        <f t="shared" si="1"/>
        <v>6.5748184804615599</v>
      </c>
      <c r="S15">
        <f t="shared" si="1"/>
        <v>48.919903677553293</v>
      </c>
      <c r="T15">
        <f t="shared" si="1"/>
        <v>27.636250137185762</v>
      </c>
      <c r="U15">
        <f t="shared" si="1"/>
        <v>84.011635379939761</v>
      </c>
      <c r="V15">
        <f t="shared" si="1"/>
        <v>111.79948618514949</v>
      </c>
    </row>
    <row r="16" spans="1:22" x14ac:dyDescent="0.2">
      <c r="A16">
        <v>90.5</v>
      </c>
      <c r="B16">
        <v>12.263175909144936</v>
      </c>
      <c r="C16">
        <v>0.86836315314786694</v>
      </c>
      <c r="D16">
        <v>2.5965638483599819E-2</v>
      </c>
      <c r="E16">
        <v>0.40915151620681284</v>
      </c>
      <c r="F16">
        <v>0.28600345498685226</v>
      </c>
      <c r="G16">
        <v>0.834518785515455</v>
      </c>
      <c r="H16">
        <v>1.0313762691301163</v>
      </c>
      <c r="I16">
        <f t="shared" si="2"/>
        <v>1.0358436371219694E-2</v>
      </c>
      <c r="J16">
        <f t="shared" si="3"/>
        <v>0.44950703995343183</v>
      </c>
      <c r="K16">
        <f t="shared" si="4"/>
        <v>3.6678827092670487E-2</v>
      </c>
      <c r="L16">
        <f t="shared" si="5"/>
        <v>0.5296613231788958</v>
      </c>
      <c r="M16">
        <f t="shared" si="6"/>
        <v>0.3424403993049856</v>
      </c>
      <c r="N16">
        <f t="shared" si="7"/>
        <v>0.40200233706201766</v>
      </c>
      <c r="O16">
        <f t="shared" si="8"/>
        <v>0.46311184720360093</v>
      </c>
      <c r="P16">
        <f t="shared" si="9"/>
        <v>2.3043991418449892</v>
      </c>
      <c r="Q16">
        <f t="shared" si="1"/>
        <v>100</v>
      </c>
      <c r="R16">
        <f t="shared" si="1"/>
        <v>8.1597892430050383</v>
      </c>
      <c r="S16">
        <f t="shared" si="1"/>
        <v>117.83159686081176</v>
      </c>
      <c r="T16">
        <f t="shared" si="1"/>
        <v>76.181320617461708</v>
      </c>
      <c r="U16">
        <f t="shared" si="1"/>
        <v>89.431822269939175</v>
      </c>
      <c r="V16">
        <f t="shared" si="1"/>
        <v>103.02660604638774</v>
      </c>
    </row>
    <row r="17" spans="1:22" x14ac:dyDescent="0.2">
      <c r="A17">
        <v>93</v>
      </c>
      <c r="B17">
        <v>12.187721824341599</v>
      </c>
      <c r="C17">
        <v>0.88116053075755352</v>
      </c>
      <c r="D17">
        <v>2.7119874883445437E-2</v>
      </c>
      <c r="E17">
        <v>0.41007832615231887</v>
      </c>
      <c r="F17">
        <v>0.28895968600018701</v>
      </c>
      <c r="G17">
        <v>0.84543674087978427</v>
      </c>
      <c r="H17">
        <v>1.0436659404111737</v>
      </c>
      <c r="I17">
        <f t="shared" si="2"/>
        <v>-2.4687546649871735E-3</v>
      </c>
      <c r="J17">
        <f t="shared" si="3"/>
        <v>0.41871272782463215</v>
      </c>
      <c r="K17">
        <f t="shared" si="4"/>
        <v>3.7765039547479444E-2</v>
      </c>
      <c r="L17">
        <f t="shared" si="5"/>
        <v>3.032395638338399E-2</v>
      </c>
      <c r="M17">
        <f t="shared" si="6"/>
        <v>9.6723843698747161E-2</v>
      </c>
      <c r="N17">
        <f t="shared" si="7"/>
        <v>0.35722059724217547</v>
      </c>
      <c r="O17">
        <f t="shared" si="8"/>
        <v>0.40210126973705929</v>
      </c>
      <c r="P17">
        <f t="shared" si="9"/>
        <v>-0.58960583257482269</v>
      </c>
      <c r="Q17">
        <f t="shared" si="1"/>
        <v>100</v>
      </c>
      <c r="R17">
        <f t="shared" si="1"/>
        <v>9.0193197000919518</v>
      </c>
      <c r="S17">
        <f t="shared" si="1"/>
        <v>7.2421864367315001</v>
      </c>
      <c r="T17">
        <f t="shared" si="1"/>
        <v>23.100287445586712</v>
      </c>
      <c r="U17">
        <f t="shared" si="1"/>
        <v>85.314004926019052</v>
      </c>
      <c r="V17">
        <f t="shared" si="1"/>
        <v>96.032731516456266</v>
      </c>
    </row>
    <row r="18" spans="1:22" x14ac:dyDescent="0.2">
      <c r="A18">
        <v>95.5</v>
      </c>
      <c r="B18">
        <v>12.310172590773995</v>
      </c>
      <c r="C18">
        <v>0.89316750549723201</v>
      </c>
      <c r="D18" s="2">
        <f>($A18-$A17)*(D19-D17)/($A19-$A17)+D17</f>
        <v>2.787058201044755E-2</v>
      </c>
      <c r="E18">
        <v>0.41991991277999308</v>
      </c>
      <c r="F18">
        <v>0.29510506136754666</v>
      </c>
      <c r="G18">
        <v>0.85219845691302953</v>
      </c>
      <c r="H18">
        <v>1.0539329707678571</v>
      </c>
      <c r="I18">
        <f t="shared" si="2"/>
        <v>3.9987360336353282E-3</v>
      </c>
      <c r="J18">
        <f t="shared" si="3"/>
        <v>0.39209817909150563</v>
      </c>
      <c r="K18">
        <f t="shared" si="4"/>
        <v>2.4514992653047442E-2</v>
      </c>
      <c r="L18">
        <f t="shared" si="5"/>
        <v>0.32138555129380542</v>
      </c>
      <c r="M18">
        <f t="shared" si="6"/>
        <v>0.2006825652270868</v>
      </c>
      <c r="N18">
        <f t="shared" si="7"/>
        <v>0.22080970449682993</v>
      </c>
      <c r="O18">
        <f t="shared" si="8"/>
        <v>0.33527878544038436</v>
      </c>
      <c r="P18">
        <f t="shared" si="9"/>
        <v>1.0198302993654369</v>
      </c>
      <c r="Q18">
        <f t="shared" si="1"/>
        <v>100.00000000000001</v>
      </c>
      <c r="R18">
        <f t="shared" si="1"/>
        <v>6.2522587352608623</v>
      </c>
      <c r="S18">
        <f t="shared" si="1"/>
        <v>81.965581181340369</v>
      </c>
      <c r="T18">
        <f t="shared" si="1"/>
        <v>51.181713134212913</v>
      </c>
      <c r="U18">
        <f t="shared" si="1"/>
        <v>56.314901795373714</v>
      </c>
      <c r="V18">
        <f t="shared" si="1"/>
        <v>85.508886120621057</v>
      </c>
    </row>
    <row r="19" spans="1:22" x14ac:dyDescent="0.2">
      <c r="A19">
        <v>113.1</v>
      </c>
      <c r="B19">
        <v>11.186589025468125</v>
      </c>
      <c r="C19">
        <v>0.96950191673944686</v>
      </c>
      <c r="D19">
        <v>3.3155560184542431E-2</v>
      </c>
      <c r="E19">
        <v>0.43632948162573315</v>
      </c>
      <c r="F19">
        <v>0.30888043289865097</v>
      </c>
      <c r="G19">
        <v>0.92934462721836719</v>
      </c>
      <c r="H19">
        <v>1.1623934209798199</v>
      </c>
      <c r="I19">
        <f t="shared" si="2"/>
        <v>-5.4339382034110225E-3</v>
      </c>
      <c r="J19">
        <f t="shared" si="3"/>
        <v>0.36917278455478331</v>
      </c>
      <c r="K19">
        <f t="shared" si="4"/>
        <v>2.5559509493706171E-2</v>
      </c>
      <c r="L19">
        <f t="shared" si="5"/>
        <v>7.936088227500572E-2</v>
      </c>
      <c r="M19">
        <f t="shared" si="6"/>
        <v>6.6621228665507293E-2</v>
      </c>
      <c r="N19">
        <f t="shared" si="7"/>
        <v>0.37309865951528737</v>
      </c>
      <c r="O19">
        <f t="shared" si="8"/>
        <v>0.52454254597921457</v>
      </c>
      <c r="P19">
        <f t="shared" si="9"/>
        <v>-1.4719227502006327</v>
      </c>
      <c r="Q19">
        <f t="shared" si="9"/>
        <v>100</v>
      </c>
      <c r="R19">
        <f t="shared" si="9"/>
        <v>6.9234544265039863</v>
      </c>
      <c r="S19">
        <f t="shared" si="9"/>
        <v>21.496948202916347</v>
      </c>
      <c r="T19">
        <f t="shared" si="9"/>
        <v>18.046083420220551</v>
      </c>
      <c r="U19">
        <f t="shared" si="9"/>
        <v>101.06342480398131</v>
      </c>
      <c r="V19">
        <f t="shared" si="9"/>
        <v>142.08591963565374</v>
      </c>
    </row>
    <row r="20" spans="1:22" x14ac:dyDescent="0.2">
      <c r="A20">
        <v>160.5</v>
      </c>
      <c r="B20">
        <v>10.55512107311452</v>
      </c>
      <c r="C20">
        <v>1.1068388396338618</v>
      </c>
      <c r="D20">
        <v>4.2089359251225651E-2</v>
      </c>
      <c r="E20">
        <v>0.48071507060935192</v>
      </c>
      <c r="F20">
        <v>0.3589213612598639</v>
      </c>
      <c r="G20">
        <v>1.1110698104944865</v>
      </c>
      <c r="H20">
        <v>1.3754375224688089</v>
      </c>
      <c r="I20">
        <f t="shared" si="2"/>
        <v>-1.2254885783167177E-3</v>
      </c>
      <c r="J20">
        <f t="shared" si="3"/>
        <v>0.26652948856860298</v>
      </c>
      <c r="K20">
        <f t="shared" si="4"/>
        <v>1.7337805784744104E-2</v>
      </c>
      <c r="L20">
        <f t="shared" si="5"/>
        <v>8.6139022793710954E-2</v>
      </c>
      <c r="M20">
        <f t="shared" si="6"/>
        <v>9.7114328488821677E-2</v>
      </c>
      <c r="N20">
        <f t="shared" si="7"/>
        <v>0.35267369573917723</v>
      </c>
      <c r="O20">
        <f t="shared" si="8"/>
        <v>0.41345425698864974</v>
      </c>
      <c r="P20">
        <f t="shared" si="9"/>
        <v>-0.45979474350031807</v>
      </c>
      <c r="Q20">
        <f t="shared" si="9"/>
        <v>100</v>
      </c>
      <c r="R20">
        <f t="shared" si="9"/>
        <v>6.505023469581853</v>
      </c>
      <c r="S20">
        <f t="shared" si="9"/>
        <v>32.318758894680172</v>
      </c>
      <c r="T20">
        <f t="shared" si="9"/>
        <v>36.436616830045459</v>
      </c>
      <c r="U20">
        <f t="shared" si="9"/>
        <v>132.3207040366197</v>
      </c>
      <c r="V20">
        <f t="shared" si="9"/>
        <v>155.12514551733335</v>
      </c>
    </row>
    <row r="21" spans="1:22" x14ac:dyDescent="0.2">
      <c r="A21">
        <v>162.5</v>
      </c>
      <c r="B21">
        <v>9.7605670798817368</v>
      </c>
      <c r="C21">
        <v>1.1144575395096059</v>
      </c>
      <c r="D21">
        <v>4.2192327222979727E-2</v>
      </c>
      <c r="E21">
        <v>0.48593531294558734</v>
      </c>
      <c r="F21">
        <v>0.36462158606767647</v>
      </c>
      <c r="G21">
        <v>1.1155810915374458</v>
      </c>
      <c r="H21">
        <v>1.3834486110072894</v>
      </c>
      <c r="I21">
        <f t="shared" si="2"/>
        <v>-3.9110365706002376E-2</v>
      </c>
      <c r="J21">
        <f t="shared" si="3"/>
        <v>0.37501559476440904</v>
      </c>
      <c r="K21">
        <f t="shared" si="4"/>
        <v>5.0683969442053695E-3</v>
      </c>
      <c r="L21">
        <f t="shared" si="5"/>
        <v>0.25695621516347733</v>
      </c>
      <c r="M21">
        <f t="shared" si="6"/>
        <v>0.28058241320129113</v>
      </c>
      <c r="N21">
        <f t="shared" si="7"/>
        <v>0.22205898264361448</v>
      </c>
      <c r="O21">
        <f t="shared" si="8"/>
        <v>0.39433015894659823</v>
      </c>
      <c r="P21">
        <f t="shared" si="9"/>
        <v>-10.428997154257585</v>
      </c>
      <c r="Q21">
        <f t="shared" si="9"/>
        <v>100</v>
      </c>
      <c r="R21">
        <f t="shared" si="9"/>
        <v>1.3515163142453901</v>
      </c>
      <c r="S21">
        <f t="shared" si="9"/>
        <v>68.518807951147053</v>
      </c>
      <c r="T21">
        <f t="shared" si="9"/>
        <v>74.818865433464865</v>
      </c>
      <c r="U21">
        <f t="shared" si="9"/>
        <v>59.213266259797962</v>
      </c>
      <c r="V21">
        <f t="shared" si="9"/>
        <v>105.15033626650191</v>
      </c>
    </row>
    <row r="22" spans="1:22" x14ac:dyDescent="0.2">
      <c r="A22">
        <v>165.5</v>
      </c>
      <c r="B22">
        <v>10.028217975250001</v>
      </c>
      <c r="C22">
        <v>1.1276425440968934</v>
      </c>
      <c r="D22">
        <v>4.1825609340918161E-2</v>
      </c>
      <c r="E22">
        <v>0.47605075236646011</v>
      </c>
      <c r="F22">
        <v>0.35611651653813781</v>
      </c>
      <c r="G22">
        <v>1.1225442199238245</v>
      </c>
      <c r="H22">
        <v>1.3956515750979581</v>
      </c>
      <c r="I22">
        <f t="shared" si="2"/>
        <v>9.0169219458592891E-3</v>
      </c>
      <c r="J22">
        <f t="shared" si="3"/>
        <v>0.44419114330175385</v>
      </c>
      <c r="K22">
        <f t="shared" si="4"/>
        <v>-1.2354401109513486E-2</v>
      </c>
      <c r="L22">
        <f t="shared" si="5"/>
        <v>-0.33300210368612843</v>
      </c>
      <c r="M22">
        <f t="shared" si="6"/>
        <v>-0.28652827029193434</v>
      </c>
      <c r="N22">
        <f t="shared" si="7"/>
        <v>0.23458163692142969</v>
      </c>
      <c r="O22">
        <f t="shared" si="8"/>
        <v>0.41110706751900489</v>
      </c>
      <c r="P22">
        <f t="shared" si="9"/>
        <v>2.0299643704813342</v>
      </c>
      <c r="Q22">
        <f t="shared" si="9"/>
        <v>100</v>
      </c>
      <c r="R22">
        <f t="shared" si="9"/>
        <v>-2.7813254036721595</v>
      </c>
      <c r="S22">
        <f t="shared" si="9"/>
        <v>-74.968199773382025</v>
      </c>
      <c r="T22">
        <f t="shared" si="9"/>
        <v>-64.505624349490049</v>
      </c>
      <c r="U22">
        <f t="shared" si="9"/>
        <v>52.810966733317002</v>
      </c>
      <c r="V22">
        <f t="shared" si="9"/>
        <v>92.551838036024535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="110" zoomScaleNormal="110" workbookViewId="0">
      <selection activeCell="D9" sqref="D9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6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>
        <v>0</v>
      </c>
      <c r="B2">
        <v>1.0616759999999999E-2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17</v>
      </c>
      <c r="B3">
        <v>5.1652856584881777</v>
      </c>
      <c r="C3">
        <v>2.4201947659580701E-2</v>
      </c>
      <c r="D3">
        <v>0</v>
      </c>
      <c r="E3">
        <v>1.7690454107256937E-4</v>
      </c>
      <c r="F3">
        <v>4.3343463431366156E-4</v>
      </c>
      <c r="G3">
        <v>0.12783074130892869</v>
      </c>
      <c r="H3">
        <v>0.24939304459333772</v>
      </c>
      <c r="I3">
        <f>(B3-B2)/($A3-$A2)/AVERAGE($B2:$B3)</f>
        <v>0.11716442584970295</v>
      </c>
      <c r="J3">
        <f t="shared" ref="J3:O3" si="0">(C3-C2)*1000/($A3-$A2)/AVERAGE($B2:$B3)</f>
        <v>0.55010464451189001</v>
      </c>
      <c r="K3">
        <f t="shared" si="0"/>
        <v>0</v>
      </c>
      <c r="L3">
        <f t="shared" si="0"/>
        <v>4.0209990967706617E-3</v>
      </c>
      <c r="M3">
        <f t="shared" si="0"/>
        <v>9.8518684852154891E-3</v>
      </c>
      <c r="N3">
        <f t="shared" si="0"/>
        <v>2.9055630354444744</v>
      </c>
      <c r="O3">
        <f t="shared" si="0"/>
        <v>5.6686459317023763</v>
      </c>
      <c r="P3">
        <f>100*I3/$J3</f>
        <v>21.298570557182515</v>
      </c>
      <c r="Q3">
        <f t="shared" ref="Q3:V18" si="1">100*J3/$J3</f>
        <v>100</v>
      </c>
      <c r="R3">
        <f t="shared" si="1"/>
        <v>0</v>
      </c>
      <c r="S3">
        <f t="shared" si="1"/>
        <v>0.73095167199297317</v>
      </c>
      <c r="T3">
        <f t="shared" si="1"/>
        <v>1.7909080724008595</v>
      </c>
      <c r="U3">
        <f t="shared" si="1"/>
        <v>528.1836945809813</v>
      </c>
      <c r="V3">
        <f t="shared" si="1"/>
        <v>1030.466837220069</v>
      </c>
    </row>
    <row r="4" spans="1:22" x14ac:dyDescent="0.2">
      <c r="A4">
        <v>18.5</v>
      </c>
      <c r="B4">
        <v>6.5903294856661558</v>
      </c>
      <c r="C4">
        <v>3.0945176818534727E-2</v>
      </c>
      <c r="D4">
        <v>0</v>
      </c>
      <c r="E4">
        <v>2.0203253642914415E-4</v>
      </c>
      <c r="F4">
        <v>1.8184936057908429E-3</v>
      </c>
      <c r="G4">
        <v>0.15938009048952961</v>
      </c>
      <c r="H4">
        <v>0.28567433859921332</v>
      </c>
      <c r="I4">
        <f t="shared" ref="I4:I22" si="2">(B4-B3)/($A4-$A3)/AVERAGE($B3:$B4)</f>
        <v>0.16162986053368195</v>
      </c>
      <c r="J4">
        <f t="shared" ref="J4:O22" si="3">(C4-C3)*1000/($A4-$A3)/AVERAGE($B3:$B4)</f>
        <v>0.76482362698047379</v>
      </c>
      <c r="K4">
        <f t="shared" si="3"/>
        <v>0</v>
      </c>
      <c r="L4">
        <f t="shared" si="3"/>
        <v>2.8500417373247175E-3</v>
      </c>
      <c r="M4">
        <f t="shared" si="3"/>
        <v>0.15709473920820144</v>
      </c>
      <c r="N4">
        <f t="shared" si="3"/>
        <v>3.578357949935592</v>
      </c>
      <c r="O4">
        <f t="shared" si="3"/>
        <v>4.1150597464528307</v>
      </c>
      <c r="P4">
        <f t="shared" ref="P4:V22" si="4">100*I4/$J4</f>
        <v>21.132958610574985</v>
      </c>
      <c r="Q4">
        <f t="shared" si="1"/>
        <v>100</v>
      </c>
      <c r="R4">
        <f t="shared" si="1"/>
        <v>0</v>
      </c>
      <c r="S4">
        <f t="shared" si="1"/>
        <v>0.37264038881443712</v>
      </c>
      <c r="T4">
        <f t="shared" si="1"/>
        <v>20.53999558413382</v>
      </c>
      <c r="U4">
        <f t="shared" si="1"/>
        <v>467.86707728459709</v>
      </c>
      <c r="V4">
        <f t="shared" si="1"/>
        <v>538.04035352557037</v>
      </c>
    </row>
    <row r="5" spans="1:22" x14ac:dyDescent="0.2">
      <c r="A5">
        <v>21</v>
      </c>
      <c r="B5">
        <v>8.1481226671234932</v>
      </c>
      <c r="C5">
        <v>2.3535288878790309E-2</v>
      </c>
      <c r="D5">
        <v>5.8785257553962073E-3</v>
      </c>
      <c r="E5">
        <v>2.3219506803727739E-3</v>
      </c>
      <c r="F5">
        <v>1.0322677734840961E-2</v>
      </c>
      <c r="G5">
        <v>0.22726764371958233</v>
      </c>
      <c r="H5">
        <v>0.4022804992816586</v>
      </c>
      <c r="I5">
        <f t="shared" si="2"/>
        <v>8.4556677475116443E-2</v>
      </c>
      <c r="J5">
        <f t="shared" si="3"/>
        <v>-0.40220711716145291</v>
      </c>
      <c r="K5">
        <f t="shared" si="3"/>
        <v>0.31908510850149424</v>
      </c>
      <c r="L5">
        <f t="shared" si="3"/>
        <v>0.11506869904475706</v>
      </c>
      <c r="M5">
        <f t="shared" si="3"/>
        <v>0.46160527799741702</v>
      </c>
      <c r="N5">
        <f t="shared" si="3"/>
        <v>3.6849217286200937</v>
      </c>
      <c r="O5">
        <f>(H5-H4)*1000/($A5-$A4)/AVERAGE($B4:$B5)</f>
        <v>6.3293572200727697</v>
      </c>
      <c r="P5">
        <f t="shared" si="4"/>
        <v>-21.023167882226691</v>
      </c>
      <c r="Q5">
        <f t="shared" si="1"/>
        <v>100</v>
      </c>
      <c r="R5">
        <f t="shared" si="1"/>
        <v>-79.333531130282793</v>
      </c>
      <c r="S5">
        <f t="shared" si="1"/>
        <v>-28.609314488725587</v>
      </c>
      <c r="T5">
        <f t="shared" si="1"/>
        <v>-114.76805315011883</v>
      </c>
      <c r="U5">
        <f t="shared" si="1"/>
        <v>-916.1751673183104</v>
      </c>
      <c r="V5">
        <f t="shared" si="1"/>
        <v>-1573.6561960269976</v>
      </c>
    </row>
    <row r="6" spans="1:22" x14ac:dyDescent="0.2">
      <c r="A6">
        <v>23.5</v>
      </c>
      <c r="B6">
        <v>9.0390885066163644</v>
      </c>
      <c r="C6" s="2">
        <f>($A6-$A5)*(C7-C5)/($A7-$A5)+C5</f>
        <v>5.6496278211940185E-2</v>
      </c>
      <c r="D6">
        <v>6.7233069643161747E-3</v>
      </c>
      <c r="E6">
        <v>9.4603130999528096E-3</v>
      </c>
      <c r="F6">
        <v>3.0168173768042456E-2</v>
      </c>
      <c r="G6">
        <v>0.33420693787041089</v>
      </c>
      <c r="H6">
        <v>0.52983092457303527</v>
      </c>
      <c r="I6">
        <f t="shared" si="2"/>
        <v>4.1471106882269196E-2</v>
      </c>
      <c r="J6">
        <f t="shared" si="3"/>
        <v>1.5342100123147655</v>
      </c>
      <c r="K6">
        <f t="shared" si="3"/>
        <v>3.9321386134392712E-2</v>
      </c>
      <c r="L6">
        <f t="shared" si="3"/>
        <v>0.33226390703742131</v>
      </c>
      <c r="M6">
        <f t="shared" si="3"/>
        <v>0.92373315636096687</v>
      </c>
      <c r="N6">
        <f t="shared" si="3"/>
        <v>4.97762170115044</v>
      </c>
      <c r="O6">
        <f t="shared" si="3"/>
        <v>5.9369922904658088</v>
      </c>
      <c r="P6">
        <f t="shared" si="4"/>
        <v>2.7030919202318957</v>
      </c>
      <c r="Q6">
        <f t="shared" si="1"/>
        <v>99.999999999999986</v>
      </c>
      <c r="R6">
        <f t="shared" si="1"/>
        <v>2.5629728537011629</v>
      </c>
      <c r="S6">
        <f t="shared" si="1"/>
        <v>21.657002911623064</v>
      </c>
      <c r="T6">
        <f t="shared" si="1"/>
        <v>60.209042370103475</v>
      </c>
      <c r="U6">
        <f t="shared" si="1"/>
        <v>324.44200345429687</v>
      </c>
      <c r="V6">
        <f t="shared" si="1"/>
        <v>386.97389815024542</v>
      </c>
    </row>
    <row r="7" spans="1:22" x14ac:dyDescent="0.2">
      <c r="A7">
        <v>40.5</v>
      </c>
      <c r="B7">
        <v>10.510675540707913</v>
      </c>
      <c r="C7">
        <v>0.28063100567735932</v>
      </c>
      <c r="D7">
        <v>7.7649509470950999E-3</v>
      </c>
      <c r="E7">
        <v>5.0332012095858553E-2</v>
      </c>
      <c r="F7">
        <v>0.12678522083862895</v>
      </c>
      <c r="G7">
        <v>0.51917154014440225</v>
      </c>
      <c r="H7">
        <v>0.72496020900681457</v>
      </c>
      <c r="I7">
        <f t="shared" si="2"/>
        <v>8.8557532430887393E-3</v>
      </c>
      <c r="J7">
        <f t="shared" si="3"/>
        <v>1.3488035662573086</v>
      </c>
      <c r="K7">
        <f t="shared" si="3"/>
        <v>6.2684312004236313E-3</v>
      </c>
      <c r="L7">
        <f t="shared" si="3"/>
        <v>0.24595873200050355</v>
      </c>
      <c r="M7">
        <f t="shared" si="3"/>
        <v>0.58142448126501711</v>
      </c>
      <c r="N7">
        <f t="shared" si="3"/>
        <v>1.1130846076363408</v>
      </c>
      <c r="O7">
        <f t="shared" si="3"/>
        <v>1.1742538860521958</v>
      </c>
      <c r="P7">
        <f t="shared" si="4"/>
        <v>0.656563599372879</v>
      </c>
      <c r="Q7">
        <f t="shared" si="1"/>
        <v>100</v>
      </c>
      <c r="R7">
        <f t="shared" si="1"/>
        <v>0.46474011169894958</v>
      </c>
      <c r="S7">
        <f t="shared" si="1"/>
        <v>18.235326340587573</v>
      </c>
      <c r="T7">
        <f t="shared" si="1"/>
        <v>43.106683271780433</v>
      </c>
      <c r="U7">
        <f t="shared" si="1"/>
        <v>82.523848207560249</v>
      </c>
      <c r="V7">
        <f t="shared" si="1"/>
        <v>87.05892506723886</v>
      </c>
    </row>
    <row r="8" spans="1:22" x14ac:dyDescent="0.2">
      <c r="A8">
        <v>42.5</v>
      </c>
      <c r="B8">
        <v>10.81580210607455</v>
      </c>
      <c r="C8">
        <v>0.32115819441030147</v>
      </c>
      <c r="D8">
        <v>2.2845123880879067E-3</v>
      </c>
      <c r="E8">
        <v>5.5977352412765573E-2</v>
      </c>
      <c r="F8">
        <v>0.1377383840044433</v>
      </c>
      <c r="G8">
        <v>0.53125417815779485</v>
      </c>
      <c r="H8">
        <v>0.74044140063024799</v>
      </c>
      <c r="I8">
        <f t="shared" si="2"/>
        <v>1.430740558381291E-2</v>
      </c>
      <c r="J8">
        <f t="shared" si="3"/>
        <v>1.9003226601302583</v>
      </c>
      <c r="K8">
        <f t="shared" si="3"/>
        <v>-0.25697814002745223</v>
      </c>
      <c r="L8">
        <f t="shared" si="3"/>
        <v>0.26471039476876457</v>
      </c>
      <c r="M8">
        <f t="shared" si="3"/>
        <v>0.51359457230701477</v>
      </c>
      <c r="N8">
        <f t="shared" si="3"/>
        <v>0.56655572539966592</v>
      </c>
      <c r="O8">
        <f t="shared" si="3"/>
        <v>0.72591413733852461</v>
      </c>
      <c r="P8">
        <f t="shared" si="4"/>
        <v>0.75289348929998046</v>
      </c>
      <c r="Q8">
        <f t="shared" si="1"/>
        <v>100</v>
      </c>
      <c r="R8">
        <f t="shared" si="1"/>
        <v>-13.522868795862149</v>
      </c>
      <c r="S8">
        <f t="shared" si="1"/>
        <v>13.929760472919893</v>
      </c>
      <c r="T8">
        <f t="shared" si="1"/>
        <v>27.026703574213563</v>
      </c>
      <c r="U8">
        <f t="shared" si="1"/>
        <v>29.813659400389991</v>
      </c>
      <c r="V8">
        <f t="shared" si="1"/>
        <v>38.199520143003852</v>
      </c>
    </row>
    <row r="9" spans="1:22" x14ac:dyDescent="0.2">
      <c r="A9">
        <v>44.5</v>
      </c>
      <c r="B9" s="2">
        <f>($A9-$A8)*(B10-B8)/($A10-$A8)+B8</f>
        <v>10.837496058652199</v>
      </c>
      <c r="C9">
        <v>0.33920138583560194</v>
      </c>
      <c r="D9">
        <v>2.556655722686276E-3</v>
      </c>
      <c r="E9">
        <v>6.2695074664973552E-2</v>
      </c>
      <c r="F9">
        <v>0.14742992134853339</v>
      </c>
      <c r="G9">
        <v>0.5509977261208534</v>
      </c>
      <c r="H9">
        <v>0.75109379823100275</v>
      </c>
      <c r="I9">
        <f t="shared" si="2"/>
        <v>1.0018775159614756E-3</v>
      </c>
      <c r="J9">
        <f t="shared" si="3"/>
        <v>0.83327681944974352</v>
      </c>
      <c r="K9">
        <f t="shared" si="3"/>
        <v>1.2568216284098979E-2</v>
      </c>
      <c r="L9">
        <f t="shared" si="3"/>
        <v>0.31024013991324229</v>
      </c>
      <c r="M9">
        <f t="shared" si="3"/>
        <v>0.44757788260993964</v>
      </c>
      <c r="N9">
        <f t="shared" si="3"/>
        <v>0.91180326492805674</v>
      </c>
      <c r="O9">
        <f t="shared" si="3"/>
        <v>0.49195265865352233</v>
      </c>
      <c r="P9">
        <f t="shared" si="4"/>
        <v>0.12023345574680308</v>
      </c>
      <c r="Q9">
        <f t="shared" si="1"/>
        <v>100.00000000000001</v>
      </c>
      <c r="R9">
        <f t="shared" si="1"/>
        <v>1.5082882411631746</v>
      </c>
      <c r="S9">
        <f t="shared" si="1"/>
        <v>37.231341694841596</v>
      </c>
      <c r="T9">
        <f t="shared" si="1"/>
        <v>53.712988548691278</v>
      </c>
      <c r="U9">
        <f t="shared" si="1"/>
        <v>109.42381254889202</v>
      </c>
      <c r="V9">
        <f t="shared" si="1"/>
        <v>59.038322820306526</v>
      </c>
    </row>
    <row r="10" spans="1:22" x14ac:dyDescent="0.2">
      <c r="A10">
        <v>48</v>
      </c>
      <c r="B10">
        <v>10.875460475663084</v>
      </c>
      <c r="C10" s="2">
        <f>($A10-$A$9)*(C$13-C$9)/($A$13-$A$9)+C$9</f>
        <v>0.35552646838567098</v>
      </c>
      <c r="D10">
        <v>3.1238344351718745E-3</v>
      </c>
      <c r="E10">
        <v>7.2083060653705788E-2</v>
      </c>
      <c r="F10">
        <v>0.1635506801719856</v>
      </c>
      <c r="G10">
        <v>0.58113130378474198</v>
      </c>
      <c r="H10">
        <v>0.77647173427235061</v>
      </c>
      <c r="I10">
        <f t="shared" si="2"/>
        <v>9.9912476420994738E-4</v>
      </c>
      <c r="J10">
        <f t="shared" si="3"/>
        <v>0.42963373436945113</v>
      </c>
      <c r="K10">
        <f t="shared" si="3"/>
        <v>1.4926669286521581E-2</v>
      </c>
      <c r="L10">
        <f t="shared" si="3"/>
        <v>0.247067386408411</v>
      </c>
      <c r="M10">
        <f t="shared" si="3"/>
        <v>0.42425646504064757</v>
      </c>
      <c r="N10">
        <f t="shared" si="3"/>
        <v>0.79303742948568312</v>
      </c>
      <c r="O10">
        <f t="shared" si="3"/>
        <v>0.66788130464842621</v>
      </c>
      <c r="P10">
        <f t="shared" si="4"/>
        <v>0.23255268017449926</v>
      </c>
      <c r="Q10">
        <f t="shared" si="1"/>
        <v>100</v>
      </c>
      <c r="R10">
        <f t="shared" si="1"/>
        <v>3.4742777608998976</v>
      </c>
      <c r="S10">
        <f t="shared" si="1"/>
        <v>57.506514652769916</v>
      </c>
      <c r="T10">
        <f t="shared" si="1"/>
        <v>98.748406165848351</v>
      </c>
      <c r="U10">
        <f t="shared" si="1"/>
        <v>184.58453469664781</v>
      </c>
      <c r="V10">
        <f t="shared" si="1"/>
        <v>155.45364602913165</v>
      </c>
    </row>
    <row r="11" spans="1:22" x14ac:dyDescent="0.2">
      <c r="A11">
        <v>65</v>
      </c>
      <c r="B11" s="2">
        <f>($A11-$A10)*(B12-B10)/($A12-$A10)+B10</f>
        <v>11.212871551569737</v>
      </c>
      <c r="C11" s="2">
        <f t="shared" ref="C11:C12" si="5">($A11-$A$9)*(C$13-C$9)/($A$13-$A$9)+C$9</f>
        <v>0.43481972648600631</v>
      </c>
      <c r="D11">
        <v>3.291210391926406E-3</v>
      </c>
      <c r="E11">
        <v>8.7525730665478321E-2</v>
      </c>
      <c r="F11">
        <v>0.23183724615879264</v>
      </c>
      <c r="G11">
        <v>0.68994746251636607</v>
      </c>
      <c r="H11">
        <v>0.91192159413988105</v>
      </c>
      <c r="I11">
        <f t="shared" si="2"/>
        <v>1.7971216951085144E-3</v>
      </c>
      <c r="J11">
        <f t="shared" si="3"/>
        <v>0.42233241462226057</v>
      </c>
      <c r="K11">
        <f t="shared" si="3"/>
        <v>8.9147922105061556E-4</v>
      </c>
      <c r="L11">
        <f t="shared" si="3"/>
        <v>8.2250878202456995E-2</v>
      </c>
      <c r="M11">
        <f t="shared" si="3"/>
        <v>0.36370847901063347</v>
      </c>
      <c r="N11">
        <f t="shared" si="3"/>
        <v>0.57957753493864361</v>
      </c>
      <c r="O11">
        <f t="shared" si="3"/>
        <v>0.72143417673310417</v>
      </c>
      <c r="P11">
        <f t="shared" si="4"/>
        <v>0.4255230318316634</v>
      </c>
      <c r="Q11">
        <f t="shared" si="1"/>
        <v>100</v>
      </c>
      <c r="R11">
        <f t="shared" si="1"/>
        <v>0.21108472619795615</v>
      </c>
      <c r="S11">
        <f t="shared" si="1"/>
        <v>19.475388427389174</v>
      </c>
      <c r="T11">
        <f t="shared" si="1"/>
        <v>86.119006360413735</v>
      </c>
      <c r="U11">
        <f t="shared" si="1"/>
        <v>137.23254831316348</v>
      </c>
      <c r="V11">
        <f t="shared" si="1"/>
        <v>170.82140791356591</v>
      </c>
    </row>
    <row r="12" spans="1:22" x14ac:dyDescent="0.2">
      <c r="A12">
        <v>67</v>
      </c>
      <c r="B12">
        <v>11.252566972264637</v>
      </c>
      <c r="C12" s="2">
        <f t="shared" si="5"/>
        <v>0.44414834508604578</v>
      </c>
      <c r="D12">
        <v>3.1338831508282358E-3</v>
      </c>
      <c r="E12">
        <v>8.6917251857760086E-2</v>
      </c>
      <c r="F12">
        <v>0.23780308293623637</v>
      </c>
      <c r="G12">
        <v>0.70772191352169367</v>
      </c>
      <c r="H12">
        <v>0.92651977327494084</v>
      </c>
      <c r="I12">
        <f t="shared" si="2"/>
        <v>1.766955078699449E-3</v>
      </c>
      <c r="J12">
        <f t="shared" si="3"/>
        <v>0.41524311177555756</v>
      </c>
      <c r="K12">
        <f t="shared" si="3"/>
        <v>-7.0030790154065386E-3</v>
      </c>
      <c r="L12">
        <f t="shared" si="3"/>
        <v>-2.7085107066691736E-2</v>
      </c>
      <c r="M12">
        <f t="shared" si="3"/>
        <v>0.26555621298530885</v>
      </c>
      <c r="N12">
        <f t="shared" si="3"/>
        <v>0.79119092140000102</v>
      </c>
      <c r="O12">
        <f t="shared" si="3"/>
        <v>0.64980610636966041</v>
      </c>
      <c r="P12">
        <f t="shared" si="4"/>
        <v>0.42552303183165219</v>
      </c>
      <c r="Q12">
        <f t="shared" si="1"/>
        <v>100.00000000000001</v>
      </c>
      <c r="R12">
        <f t="shared" si="1"/>
        <v>-1.6865009477127129</v>
      </c>
      <c r="S12">
        <f t="shared" si="1"/>
        <v>-6.5227107442859813</v>
      </c>
      <c r="T12">
        <f t="shared" si="1"/>
        <v>63.951985103330081</v>
      </c>
      <c r="U12">
        <f t="shared" si="1"/>
        <v>190.53679614742086</v>
      </c>
      <c r="V12">
        <f t="shared" si="1"/>
        <v>156.48811213053574</v>
      </c>
    </row>
    <row r="13" spans="1:22" x14ac:dyDescent="0.2">
      <c r="A13">
        <v>69.5</v>
      </c>
      <c r="B13" s="2">
        <f>($A13-$A12)*(B14-B12)/($A14-$A12)+B12</f>
        <v>11.256169181922512</v>
      </c>
      <c r="C13">
        <v>0.45580911833609511</v>
      </c>
      <c r="D13">
        <v>3.2339073286453603E-3</v>
      </c>
      <c r="E13">
        <v>9.0030495679820938E-2</v>
      </c>
      <c r="F13">
        <v>0.25223037829554101</v>
      </c>
      <c r="G13">
        <v>0.730114294343438</v>
      </c>
      <c r="H13">
        <v>0.9479524235740332</v>
      </c>
      <c r="I13">
        <f t="shared" si="2"/>
        <v>1.2802885539908869E-4</v>
      </c>
      <c r="J13">
        <f t="shared" si="3"/>
        <v>0.41444435334518426</v>
      </c>
      <c r="K13">
        <f t="shared" si="3"/>
        <v>3.5550348853689039E-3</v>
      </c>
      <c r="L13">
        <f t="shared" si="3"/>
        <v>0.11065015114966252</v>
      </c>
      <c r="M13">
        <f t="shared" si="3"/>
        <v>0.51277140610565419</v>
      </c>
      <c r="N13">
        <f t="shared" si="3"/>
        <v>0.79586452720771983</v>
      </c>
      <c r="O13">
        <f t="shared" si="3"/>
        <v>0.7617540194980833</v>
      </c>
      <c r="P13">
        <f t="shared" si="4"/>
        <v>3.0891687717712842E-2</v>
      </c>
      <c r="Q13">
        <f t="shared" si="1"/>
        <v>100</v>
      </c>
      <c r="R13">
        <f t="shared" si="1"/>
        <v>0.85778340485869053</v>
      </c>
      <c r="S13">
        <f t="shared" si="1"/>
        <v>26.698433759936822</v>
      </c>
      <c r="T13">
        <f t="shared" si="1"/>
        <v>123.72503135024616</v>
      </c>
      <c r="U13">
        <f t="shared" si="1"/>
        <v>192.03169756902363</v>
      </c>
      <c r="V13">
        <f t="shared" si="1"/>
        <v>183.80127835005879</v>
      </c>
    </row>
    <row r="14" spans="1:22" x14ac:dyDescent="0.2">
      <c r="A14">
        <v>72</v>
      </c>
      <c r="B14">
        <v>11.259771391580388</v>
      </c>
      <c r="C14">
        <v>0.48038834034708638</v>
      </c>
      <c r="D14">
        <v>4.3112739649098248E-3</v>
      </c>
      <c r="E14">
        <v>9.2279626179335023E-2</v>
      </c>
      <c r="F14">
        <v>0.26465519321030978</v>
      </c>
      <c r="G14">
        <v>0.74737378891213735</v>
      </c>
      <c r="H14">
        <v>0.9650848127353715</v>
      </c>
      <c r="I14">
        <f t="shared" si="2"/>
        <v>1.2798789004142129E-4</v>
      </c>
      <c r="J14">
        <f>(C14-C13)*1000/($A14-$A13)/AVERAGE($B13:$B14)</f>
        <v>0.87330918042718497</v>
      </c>
      <c r="K14">
        <f t="shared" si="3"/>
        <v>3.8279249591991756E-2</v>
      </c>
      <c r="L14">
        <f t="shared" si="3"/>
        <v>7.9912468845681553E-2</v>
      </c>
      <c r="M14">
        <f t="shared" si="3"/>
        <v>0.44145843694011083</v>
      </c>
      <c r="N14">
        <f t="shared" si="3"/>
        <v>0.61323645840531604</v>
      </c>
      <c r="O14">
        <f t="shared" si="3"/>
        <v>0.60872035455627216</v>
      </c>
      <c r="P14">
        <f t="shared" si="4"/>
        <v>1.4655507225838983E-2</v>
      </c>
      <c r="Q14">
        <f t="shared" si="1"/>
        <v>100</v>
      </c>
      <c r="R14">
        <f t="shared" si="1"/>
        <v>4.3832414052108337</v>
      </c>
      <c r="S14">
        <f t="shared" si="1"/>
        <v>9.1505357594651464</v>
      </c>
      <c r="T14">
        <f t="shared" si="1"/>
        <v>50.550073998325374</v>
      </c>
      <c r="U14">
        <f t="shared" si="1"/>
        <v>70.219857084904035</v>
      </c>
      <c r="V14">
        <f t="shared" si="1"/>
        <v>69.702731655530357</v>
      </c>
    </row>
    <row r="15" spans="1:22" x14ac:dyDescent="0.2">
      <c r="A15">
        <v>89</v>
      </c>
      <c r="B15">
        <v>11.40897502100932</v>
      </c>
      <c r="C15">
        <v>0.58406596611187744</v>
      </c>
      <c r="D15">
        <v>4.441817967410294E-3</v>
      </c>
      <c r="E15">
        <v>0.10530073821332318</v>
      </c>
      <c r="F15">
        <v>0.33597459778665578</v>
      </c>
      <c r="G15">
        <v>0.87467288625222972</v>
      </c>
      <c r="H15">
        <v>1.1031580227176887</v>
      </c>
      <c r="I15">
        <f t="shared" si="2"/>
        <v>7.7434225292497471E-4</v>
      </c>
      <c r="J15">
        <f t="shared" si="3"/>
        <v>0.53806979508404129</v>
      </c>
      <c r="K15">
        <f t="shared" si="3"/>
        <v>6.7750186365409795E-4</v>
      </c>
      <c r="L15">
        <f t="shared" si="3"/>
        <v>6.7577426008859132E-2</v>
      </c>
      <c r="M15">
        <f t="shared" si="3"/>
        <v>0.3701359586780047</v>
      </c>
      <c r="N15">
        <f t="shared" si="3"/>
        <v>0.66066134052452541</v>
      </c>
      <c r="O15">
        <f t="shared" si="3"/>
        <v>0.71657720992113183</v>
      </c>
      <c r="P15">
        <f t="shared" si="4"/>
        <v>0.14391111710777779</v>
      </c>
      <c r="Q15">
        <f t="shared" si="1"/>
        <v>100</v>
      </c>
      <c r="R15">
        <f t="shared" si="1"/>
        <v>0.12591337961059099</v>
      </c>
      <c r="S15">
        <f t="shared" si="1"/>
        <v>12.559230535938966</v>
      </c>
      <c r="T15">
        <f t="shared" si="1"/>
        <v>68.789581214123544</v>
      </c>
      <c r="U15">
        <f t="shared" si="1"/>
        <v>122.78357688175686</v>
      </c>
      <c r="V15">
        <f t="shared" si="1"/>
        <v>133.17551300370047</v>
      </c>
    </row>
    <row r="16" spans="1:22" x14ac:dyDescent="0.2">
      <c r="A16">
        <v>90.5</v>
      </c>
      <c r="B16">
        <v>11.731162287425558</v>
      </c>
      <c r="C16">
        <v>0.59141214837654255</v>
      </c>
      <c r="D16">
        <v>4.8107246392140946E-3</v>
      </c>
      <c r="E16">
        <v>0.11086588841633074</v>
      </c>
      <c r="F16" s="2">
        <f>($A16-$A15)*(F18-F15)/($A18-$A15)+F15</f>
        <v>0.34097451849270699</v>
      </c>
      <c r="G16">
        <v>0.88980563926741751</v>
      </c>
      <c r="H16">
        <v>1.1193846995373151</v>
      </c>
      <c r="I16">
        <f t="shared" si="2"/>
        <v>1.8564411099312218E-2</v>
      </c>
      <c r="J16">
        <f t="shared" si="3"/>
        <v>0.42328658450309903</v>
      </c>
      <c r="K16">
        <f t="shared" si="3"/>
        <v>2.125638045482869E-2</v>
      </c>
      <c r="L16">
        <f t="shared" si="3"/>
        <v>0.32066362320036829</v>
      </c>
      <c r="M16">
        <f t="shared" si="3"/>
        <v>0.28809513325452751</v>
      </c>
      <c r="N16">
        <f t="shared" si="3"/>
        <v>0.8719483273288795</v>
      </c>
      <c r="O16">
        <f t="shared" si="3"/>
        <v>0.93498015177934057</v>
      </c>
      <c r="P16">
        <f t="shared" si="4"/>
        <v>4.3857782833125203</v>
      </c>
      <c r="Q16">
        <f t="shared" si="1"/>
        <v>100</v>
      </c>
      <c r="R16">
        <f t="shared" si="1"/>
        <v>5.0217467864666201</v>
      </c>
      <c r="S16">
        <f t="shared" si="1"/>
        <v>75.755678289875164</v>
      </c>
      <c r="T16">
        <f t="shared" si="1"/>
        <v>68.061484535997209</v>
      </c>
      <c r="U16">
        <f t="shared" si="1"/>
        <v>205.99479389418156</v>
      </c>
      <c r="V16">
        <f t="shared" si="1"/>
        <v>220.88584566811267</v>
      </c>
    </row>
    <row r="17" spans="1:22" x14ac:dyDescent="0.2">
      <c r="A17">
        <v>93</v>
      </c>
      <c r="B17">
        <v>11.642871337043376</v>
      </c>
      <c r="C17">
        <v>0.6040103190081616</v>
      </c>
      <c r="D17">
        <v>4.6883351990698909E-3</v>
      </c>
      <c r="E17" s="2">
        <f>($A17-$A16)*(E18-E16)/($A18-$A16)+E16</f>
        <v>0.11107068717094527</v>
      </c>
      <c r="F17" s="2">
        <f>($A17-$A15)*(F18-F15)/($A18-$A15)+F15</f>
        <v>0.34930771966945906</v>
      </c>
      <c r="G17">
        <v>0.90360993608336304</v>
      </c>
      <c r="H17">
        <v>1.1362344791573811</v>
      </c>
      <c r="I17">
        <f t="shared" si="2"/>
        <v>-3.0218472960441283E-3</v>
      </c>
      <c r="J17">
        <f t="shared" si="3"/>
        <v>0.43118516329781442</v>
      </c>
      <c r="K17">
        <f t="shared" si="3"/>
        <v>-4.1889026810017502E-3</v>
      </c>
      <c r="L17">
        <f t="shared" si="3"/>
        <v>7.0094450245040329E-3</v>
      </c>
      <c r="M17">
        <f t="shared" si="3"/>
        <v>0.28521225940322148</v>
      </c>
      <c r="N17">
        <f t="shared" si="3"/>
        <v>0.47246605486165127</v>
      </c>
      <c r="O17">
        <f t="shared" si="3"/>
        <v>0.57670079168284871</v>
      </c>
      <c r="P17">
        <f t="shared" si="4"/>
        <v>-0.70082357958058372</v>
      </c>
      <c r="Q17">
        <f t="shared" si="1"/>
        <v>100</v>
      </c>
      <c r="R17">
        <f t="shared" si="1"/>
        <v>-0.97148581109886789</v>
      </c>
      <c r="S17">
        <f t="shared" si="1"/>
        <v>1.6256229622777381</v>
      </c>
      <c r="T17">
        <f t="shared" si="1"/>
        <v>66.146120896610896</v>
      </c>
      <c r="U17">
        <f t="shared" si="1"/>
        <v>109.57382003780234</v>
      </c>
      <c r="V17">
        <f t="shared" si="1"/>
        <v>133.74782825830405</v>
      </c>
    </row>
    <row r="18" spans="1:22" x14ac:dyDescent="0.2">
      <c r="A18">
        <v>95.5</v>
      </c>
      <c r="B18">
        <v>11.184705264187022</v>
      </c>
      <c r="C18">
        <v>0.61426604162872189</v>
      </c>
      <c r="D18">
        <v>4.7835065263252289E-3</v>
      </c>
      <c r="E18">
        <v>0.1112754859255598</v>
      </c>
      <c r="F18">
        <v>0.35764092084621113</v>
      </c>
      <c r="G18">
        <v>0.91288260282003619</v>
      </c>
      <c r="H18">
        <v>1.1481142354598186</v>
      </c>
      <c r="I18">
        <f t="shared" si="2"/>
        <v>-1.605658211942337E-2</v>
      </c>
      <c r="J18">
        <f t="shared" si="3"/>
        <v>0.35941520380249259</v>
      </c>
      <c r="K18">
        <f t="shared" si="3"/>
        <v>3.3353107574356669E-3</v>
      </c>
      <c r="L18">
        <f t="shared" si="3"/>
        <v>7.1772403419639768E-3</v>
      </c>
      <c r="M18">
        <f t="shared" si="3"/>
        <v>0.29203980158990378</v>
      </c>
      <c r="N18">
        <f t="shared" si="3"/>
        <v>0.32496368400922099</v>
      </c>
      <c r="O18">
        <f t="shared" si="3"/>
        <v>0.41633000331002196</v>
      </c>
      <c r="P18">
        <f t="shared" si="4"/>
        <v>-4.4674187261835625</v>
      </c>
      <c r="Q18">
        <f t="shared" si="1"/>
        <v>100</v>
      </c>
      <c r="R18">
        <f t="shared" si="1"/>
        <v>0.92798265686848935</v>
      </c>
      <c r="S18">
        <f t="shared" si="1"/>
        <v>1.9969217401020254</v>
      </c>
      <c r="T18">
        <f t="shared" si="1"/>
        <v>81.254159117427534</v>
      </c>
      <c r="U18">
        <f t="shared" si="1"/>
        <v>90.41456248127902</v>
      </c>
      <c r="V18">
        <f t="shared" si="1"/>
        <v>115.83539007403967</v>
      </c>
    </row>
    <row r="19" spans="1:22" x14ac:dyDescent="0.2">
      <c r="A19">
        <v>113.1</v>
      </c>
      <c r="B19" s="2">
        <f>($A19-$A18)*(B20-B18)/($A20-$A18)+B18</f>
        <v>11.197003335133148</v>
      </c>
      <c r="C19">
        <v>0.69589414130810134</v>
      </c>
      <c r="D19">
        <v>5.2479386759125713E-3</v>
      </c>
      <c r="E19">
        <v>0.12641164811655231</v>
      </c>
      <c r="F19">
        <v>0.3878258959128083</v>
      </c>
      <c r="G19">
        <v>1.0312418021839853</v>
      </c>
      <c r="H19">
        <v>1.2823811635021918</v>
      </c>
      <c r="I19">
        <f t="shared" si="2"/>
        <v>6.2439739837480412E-5</v>
      </c>
      <c r="J19">
        <f t="shared" si="3"/>
        <v>0.41444201531571423</v>
      </c>
      <c r="K19">
        <f t="shared" si="3"/>
        <v>2.358013929129983E-3</v>
      </c>
      <c r="L19">
        <f t="shared" si="3"/>
        <v>7.6849290712633453E-2</v>
      </c>
      <c r="M19">
        <f t="shared" si="3"/>
        <v>0.15325509166563783</v>
      </c>
      <c r="N19">
        <f t="shared" si="3"/>
        <v>0.60093307706808041</v>
      </c>
      <c r="O19">
        <f t="shared" si="3"/>
        <v>0.68169976352136186</v>
      </c>
      <c r="P19">
        <f t="shared" si="4"/>
        <v>1.5065977273060738E-2</v>
      </c>
      <c r="Q19">
        <f t="shared" si="4"/>
        <v>100</v>
      </c>
      <c r="R19">
        <f t="shared" si="4"/>
        <v>0.56896111928557525</v>
      </c>
      <c r="S19">
        <f t="shared" si="4"/>
        <v>18.542832983304333</v>
      </c>
      <c r="T19">
        <f t="shared" si="4"/>
        <v>36.978657086417975</v>
      </c>
      <c r="U19">
        <f t="shared" si="4"/>
        <v>144.99810705975375</v>
      </c>
      <c r="V19">
        <f t="shared" si="4"/>
        <v>164.48616171361286</v>
      </c>
    </row>
    <row r="20" spans="1:22" x14ac:dyDescent="0.2">
      <c r="A20">
        <v>160.5</v>
      </c>
      <c r="B20">
        <v>11.230124276203965</v>
      </c>
      <c r="C20" s="2">
        <f>($A20-$A$19)*(C$23-C$19)/($A$23-$A$19)+C$19</f>
        <v>0.91002091034360921</v>
      </c>
      <c r="D20">
        <v>5.8892292878797827E-3</v>
      </c>
      <c r="E20">
        <v>0.18248652759707459</v>
      </c>
      <c r="F20">
        <v>0.51255889288336431</v>
      </c>
      <c r="G20">
        <v>1.2893058415996066</v>
      </c>
      <c r="H20">
        <v>1.5890869952402662</v>
      </c>
      <c r="I20">
        <f t="shared" si="2"/>
        <v>6.2313288008995963E-5</v>
      </c>
      <c r="J20">
        <f t="shared" si="3"/>
        <v>0.4028551906425813</v>
      </c>
      <c r="K20">
        <f t="shared" si="3"/>
        <v>1.2065154343150236E-3</v>
      </c>
      <c r="L20">
        <f t="shared" si="3"/>
        <v>0.10549851550620253</v>
      </c>
      <c r="M20">
        <f t="shared" si="3"/>
        <v>0.2346709638422704</v>
      </c>
      <c r="N20">
        <f t="shared" si="3"/>
        <v>0.485518173486917</v>
      </c>
      <c r="O20">
        <f t="shared" si="3"/>
        <v>0.57703217992115807</v>
      </c>
      <c r="P20">
        <f t="shared" si="4"/>
        <v>1.5467912405348942E-2</v>
      </c>
      <c r="Q20">
        <f t="shared" si="4"/>
        <v>100</v>
      </c>
      <c r="R20">
        <f t="shared" si="4"/>
        <v>0.29949109812648805</v>
      </c>
      <c r="S20">
        <f t="shared" si="4"/>
        <v>26.187701674620413</v>
      </c>
      <c r="T20">
        <f t="shared" si="4"/>
        <v>58.25193997574025</v>
      </c>
      <c r="U20">
        <f t="shared" si="4"/>
        <v>120.51927957350696</v>
      </c>
      <c r="V20">
        <f t="shared" si="4"/>
        <v>143.23563238709988</v>
      </c>
    </row>
    <row r="21" spans="1:22" x14ac:dyDescent="0.2">
      <c r="A21">
        <v>162.5</v>
      </c>
      <c r="B21">
        <v>10.215213781311911</v>
      </c>
      <c r="C21" s="2">
        <f>($A21-$A$19)*(C$23-C$19)/($A$23-$A$19)+C$19</f>
        <v>0.91905579511303992</v>
      </c>
      <c r="D21">
        <v>5.8075667209797717E-3</v>
      </c>
      <c r="E21">
        <v>0.18637730957292098</v>
      </c>
      <c r="F21">
        <v>0.52034008457387637</v>
      </c>
      <c r="G21">
        <v>1.3018854981059402</v>
      </c>
      <c r="H21">
        <v>1.6089730033414527</v>
      </c>
      <c r="I21">
        <f t="shared" si="2"/>
        <v>-4.7325460301445833E-2</v>
      </c>
      <c r="J21">
        <f t="shared" si="3"/>
        <v>0.42129831412306795</v>
      </c>
      <c r="K21">
        <f t="shared" si="3"/>
        <v>-3.8079402936430284E-3</v>
      </c>
      <c r="L21">
        <f t="shared" si="3"/>
        <v>0.18142786863100049</v>
      </c>
      <c r="M21">
        <f t="shared" si="3"/>
        <v>0.36283837865568219</v>
      </c>
      <c r="N21">
        <f t="shared" si="3"/>
        <v>0.58659166260729034</v>
      </c>
      <c r="O21">
        <f t="shared" si="3"/>
        <v>0.9272881615506674</v>
      </c>
      <c r="P21">
        <f t="shared" si="4"/>
        <v>-11.23324226918727</v>
      </c>
      <c r="Q21">
        <f t="shared" si="4"/>
        <v>100</v>
      </c>
      <c r="R21">
        <f t="shared" si="4"/>
        <v>-0.90385842192823695</v>
      </c>
      <c r="S21">
        <f t="shared" si="4"/>
        <v>43.063991131472349</v>
      </c>
      <c r="T21">
        <f t="shared" si="4"/>
        <v>86.1238619981022</v>
      </c>
      <c r="U21">
        <f t="shared" si="4"/>
        <v>139.23427721952328</v>
      </c>
      <c r="V21">
        <f t="shared" si="4"/>
        <v>220.10250942513665</v>
      </c>
    </row>
    <row r="22" spans="1:22" x14ac:dyDescent="0.2">
      <c r="A22">
        <v>165.5</v>
      </c>
      <c r="B22">
        <v>10.867373775165664</v>
      </c>
      <c r="C22" s="2">
        <f t="shared" ref="C22" si="6">($A22-$A$19)*(C$23-C$19)/($A$23-$A$19)+C$19</f>
        <v>0.93260812226718592</v>
      </c>
      <c r="D22">
        <v>5.7170275525880825E-3</v>
      </c>
      <c r="E22">
        <v>0.18608716972456263</v>
      </c>
      <c r="F22" s="2">
        <f>($A22-$A21)*(F23-F21)/($A23-$A21)+F21</f>
        <v>0.5224989094594461</v>
      </c>
      <c r="G22">
        <v>1.3144652750570793</v>
      </c>
      <c r="H22">
        <v>1.6274246354105144</v>
      </c>
      <c r="I22">
        <f t="shared" si="2"/>
        <v>2.0622389356673241E-2</v>
      </c>
      <c r="J22">
        <f t="shared" si="3"/>
        <v>0.42854724284803086</v>
      </c>
      <c r="K22">
        <f t="shared" si="3"/>
        <v>-2.8629998776366597E-3</v>
      </c>
      <c r="L22">
        <f t="shared" si="3"/>
        <v>-9.1747070920051195E-3</v>
      </c>
      <c r="M22">
        <f t="shared" si="3"/>
        <v>6.8265652236678395E-2</v>
      </c>
      <c r="N22">
        <f t="shared" si="3"/>
        <v>0.39779357941522353</v>
      </c>
      <c r="O22">
        <f t="shared" si="3"/>
        <v>0.58347145544104173</v>
      </c>
      <c r="P22">
        <f t="shared" si="4"/>
        <v>4.8121624163584329</v>
      </c>
      <c r="Q22">
        <f t="shared" si="4"/>
        <v>100</v>
      </c>
      <c r="R22">
        <f t="shared" si="4"/>
        <v>-0.66807100626987859</v>
      </c>
      <c r="S22">
        <f t="shared" si="4"/>
        <v>-2.1408858055023368</v>
      </c>
      <c r="T22">
        <f t="shared" si="4"/>
        <v>15.929551146566681</v>
      </c>
      <c r="U22">
        <f t="shared" si="4"/>
        <v>92.823740218598729</v>
      </c>
      <c r="V22">
        <f t="shared" si="4"/>
        <v>136.15102306187262</v>
      </c>
    </row>
    <row r="23" spans="1:22" x14ac:dyDescent="0.2">
      <c r="A23">
        <v>168</v>
      </c>
      <c r="B23">
        <v>10.037407186276596</v>
      </c>
      <c r="C23">
        <v>0.94390172822897433</v>
      </c>
      <c r="D23">
        <v>7.5159840186507995E-3</v>
      </c>
      <c r="E23">
        <v>0.1895741709615581</v>
      </c>
      <c r="F23">
        <v>0.52429793019742088</v>
      </c>
      <c r="G23">
        <v>1.3247031748777387</v>
      </c>
      <c r="H23">
        <v>1.642792875191166</v>
      </c>
      <c r="I23">
        <f t="shared" ref="I23:I26" si="7">(B23-B22)/($A23-$A22)/AVERAGE($B22:$B23)</f>
        <v>-3.1761790393112332E-2</v>
      </c>
      <c r="J23">
        <f t="shared" ref="J23:J26" si="8">(C23-C22)*1000/($A23-$A22)/AVERAGE($B22:$B23)</f>
        <v>0.43219227152368095</v>
      </c>
      <c r="K23">
        <f t="shared" ref="K23:K26" si="9">(D23-D22)*1000/($A23-$A22)/AVERAGE($B22:$B23)</f>
        <v>6.8843829337635068E-2</v>
      </c>
      <c r="L23">
        <f t="shared" ref="L23:L26" si="10">(E23-E22)*1000/($A23-$A22)/AVERAGE($B22:$B23)</f>
        <v>0.1334432058743712</v>
      </c>
      <c r="M23">
        <f t="shared" ref="M23:M26" si="11">(F23-F22)*1000/($A23-$A22)/AVERAGE($B22:$B23)</f>
        <v>6.8846288943872638E-2</v>
      </c>
      <c r="N23">
        <f t="shared" ref="N23:N26" si="12">(G23-G22)*1000/($A23-$A22)/AVERAGE($B22:$B23)</f>
        <v>0.39179170887435261</v>
      </c>
      <c r="O23">
        <f t="shared" ref="O23:O26" si="13">(H23-H22)*1000/($A23-$A22)/AVERAGE($B22:$B23)</f>
        <v>0.58812344636368086</v>
      </c>
      <c r="P23">
        <f t="shared" ref="P23:P26" si="14">100*I23/$J23</f>
        <v>-7.3489954554571488</v>
      </c>
      <c r="Q23">
        <f t="shared" ref="Q23:Q26" si="15">100*J23/$J23</f>
        <v>99.999999999999986</v>
      </c>
      <c r="R23">
        <f t="shared" ref="R23:R26" si="16">100*K23/$J23</f>
        <v>15.92898204656187</v>
      </c>
      <c r="S23">
        <f t="shared" ref="S23:S26" si="17">100*L23/$J23</f>
        <v>30.875888965788572</v>
      </c>
      <c r="T23">
        <f t="shared" ref="T23:T26" si="18">100*M23/$J23</f>
        <v>15.929551146566574</v>
      </c>
      <c r="U23">
        <f t="shared" ref="U23:U26" si="19">100*N23/$J23</f>
        <v>90.652178367998729</v>
      </c>
      <c r="V23">
        <f t="shared" ref="V23:V26" si="20">100*O23/$J23</f>
        <v>136.07912151928798</v>
      </c>
    </row>
    <row r="24" spans="1:22" x14ac:dyDescent="0.2">
      <c r="A24">
        <v>184.5</v>
      </c>
      <c r="B24">
        <v>10.000697354401595</v>
      </c>
      <c r="C24" s="2">
        <f>($A24-$A23)*(C25-C23)/($A25-$A23)+C23</f>
        <v>0.95865817599352299</v>
      </c>
      <c r="D24">
        <v>7.6612664550341032E-3</v>
      </c>
      <c r="E24">
        <v>0.20730091375865489</v>
      </c>
      <c r="F24">
        <v>0.54439339676142318</v>
      </c>
      <c r="G24">
        <v>1.3846633909425661</v>
      </c>
      <c r="H24">
        <v>1.7290552456408474</v>
      </c>
      <c r="I24">
        <f t="shared" si="7"/>
        <v>-2.2206075339492218E-4</v>
      </c>
      <c r="J24">
        <f>(C24-C23)*1000/($A24-$A23)/AVERAGE($B23:$B24)</f>
        <v>8.9262950568291088E-2</v>
      </c>
      <c r="K24">
        <f>(D24-D23)*1000/($A24-$A23)/AVERAGE($B23:$B24)</f>
        <v>8.7882525281452015E-4</v>
      </c>
      <c r="L24">
        <f t="shared" si="10"/>
        <v>0.10723050637129126</v>
      </c>
      <c r="M24">
        <f t="shared" si="11"/>
        <v>0.12155910874829354</v>
      </c>
      <c r="N24">
        <f>(G24-G23)*1000/($A24-$A23)/AVERAGE($B23:$B24)</f>
        <v>0.36270421500200695</v>
      </c>
      <c r="O24">
        <f t="shared" si="13"/>
        <v>0.52180808228470321</v>
      </c>
      <c r="P24">
        <f t="shared" si="14"/>
        <v>-0.2487714689926516</v>
      </c>
      <c r="Q24">
        <f t="shared" si="15"/>
        <v>99.999999999999986</v>
      </c>
      <c r="R24">
        <f t="shared" si="16"/>
        <v>0.98453529400439244</v>
      </c>
      <c r="S24">
        <f t="shared" si="17"/>
        <v>120.12879440866567</v>
      </c>
      <c r="T24">
        <f t="shared" si="18"/>
        <v>136.18092161909223</v>
      </c>
      <c r="U24">
        <f t="shared" si="19"/>
        <v>406.33231670346612</v>
      </c>
      <c r="V24">
        <f t="shared" si="20"/>
        <v>584.57409144849089</v>
      </c>
    </row>
    <row r="25" spans="1:22" x14ac:dyDescent="0.2">
      <c r="A25">
        <v>186.5</v>
      </c>
      <c r="B25">
        <v>9.4836125766427397</v>
      </c>
      <c r="C25">
        <v>0.96044683632861982</v>
      </c>
      <c r="D25">
        <v>8.2311882305338285E-3</v>
      </c>
      <c r="E25">
        <v>0.20681007280951541</v>
      </c>
      <c r="F25">
        <v>0.54371469474944456</v>
      </c>
      <c r="G25">
        <v>1.3904963174292466</v>
      </c>
      <c r="H25">
        <v>1.7370513788110902</v>
      </c>
      <c r="I25">
        <f t="shared" si="7"/>
        <v>-2.6538521486716059E-2</v>
      </c>
      <c r="J25">
        <f t="shared" si="8"/>
        <v>9.1800035075759373E-2</v>
      </c>
      <c r="K25">
        <f t="shared" si="9"/>
        <v>2.9250293057167469E-2</v>
      </c>
      <c r="L25">
        <f t="shared" si="10"/>
        <v>-2.5191600363399326E-2</v>
      </c>
      <c r="M25">
        <f t="shared" si="11"/>
        <v>-3.4833258882689011E-2</v>
      </c>
      <c r="N25">
        <f t="shared" si="12"/>
        <v>0.2993653102072118</v>
      </c>
      <c r="O25">
        <f t="shared" si="13"/>
        <v>0.41038831749963556</v>
      </c>
      <c r="P25">
        <f t="shared" si="14"/>
        <v>-28.909053754516258</v>
      </c>
      <c r="Q25">
        <f t="shared" si="15"/>
        <v>100</v>
      </c>
      <c r="R25">
        <f t="shared" si="16"/>
        <v>31.863052157908459</v>
      </c>
      <c r="S25">
        <f t="shared" si="17"/>
        <v>-27.441819976004993</v>
      </c>
      <c r="T25">
        <f t="shared" si="18"/>
        <v>-37.944711953478375</v>
      </c>
      <c r="U25">
        <f t="shared" si="19"/>
        <v>326.10587780293986</v>
      </c>
      <c r="V25">
        <f t="shared" si="20"/>
        <v>447.04592668287802</v>
      </c>
    </row>
    <row r="26" spans="1:22" x14ac:dyDescent="0.2">
      <c r="A26">
        <v>189</v>
      </c>
      <c r="B26">
        <v>9.3585593938906566</v>
      </c>
      <c r="C26">
        <v>0.96814647691640454</v>
      </c>
      <c r="D26">
        <v>8.4249643373299418E-3</v>
      </c>
      <c r="E26">
        <v>0.21169576716323404</v>
      </c>
      <c r="F26">
        <v>0.54116329703711719</v>
      </c>
      <c r="G26">
        <v>1.3918583490767369</v>
      </c>
      <c r="H26">
        <v>1.7391243700172196</v>
      </c>
      <c r="I26">
        <f t="shared" si="7"/>
        <v>-5.3095018110502056E-3</v>
      </c>
      <c r="J26">
        <f t="shared" si="8"/>
        <v>0.3269109569672079</v>
      </c>
      <c r="K26">
        <f t="shared" si="9"/>
        <v>8.2273363006835042E-3</v>
      </c>
      <c r="L26">
        <f t="shared" si="10"/>
        <v>0.20743656777399963</v>
      </c>
      <c r="M26">
        <f t="shared" si="11"/>
        <v>-0.10832711712078268</v>
      </c>
      <c r="N26">
        <f t="shared" si="12"/>
        <v>5.7829071918897773E-2</v>
      </c>
      <c r="O26">
        <f t="shared" si="13"/>
        <v>8.8014957484576536E-2</v>
      </c>
      <c r="P26">
        <f t="shared" si="14"/>
        <v>-1.6241431184525259</v>
      </c>
      <c r="Q26">
        <f t="shared" si="15"/>
        <v>99.999999999999986</v>
      </c>
      <c r="R26">
        <f t="shared" si="16"/>
        <v>2.5166902868626639</v>
      </c>
      <c r="S26">
        <f t="shared" si="17"/>
        <v>63.453537837462996</v>
      </c>
      <c r="T26">
        <f t="shared" si="18"/>
        <v>-33.136581938319324</v>
      </c>
      <c r="U26">
        <f t="shared" si="19"/>
        <v>17.689548388155906</v>
      </c>
      <c r="V26">
        <f t="shared" si="20"/>
        <v>26.923220408732043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zoomScale="120" zoomScaleNormal="120" workbookViewId="0">
      <selection activeCell="D12" sqref="D12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6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>
        <v>0</v>
      </c>
      <c r="B2">
        <v>1.0809792E-2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17</v>
      </c>
      <c r="B3">
        <v>0.13512668665384614</v>
      </c>
      <c r="C3">
        <v>1.7519720233637717E-3</v>
      </c>
      <c r="D3">
        <v>0</v>
      </c>
      <c r="E3">
        <v>0</v>
      </c>
      <c r="F3">
        <v>0</v>
      </c>
      <c r="G3">
        <v>0</v>
      </c>
      <c r="H3">
        <v>1.530563341606958E-3</v>
      </c>
      <c r="I3">
        <f>(B3-B2)/($A3-$A2)/AVERAGE($B2:$B3)</f>
        <v>0.10021837687882358</v>
      </c>
      <c r="J3">
        <f t="shared" ref="J3:O3" si="0">(C3-C2)*1000/($A3-$A2)/AVERAGE($B2:$B3)</f>
        <v>1.412356647159811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1.2338674822371143</v>
      </c>
      <c r="P3">
        <f>100*I3/$J3</f>
        <v>7.0958264741670218</v>
      </c>
      <c r="Q3">
        <f t="shared" ref="Q3:V18" si="1">100*J3/$J3</f>
        <v>100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87.362316360982135</v>
      </c>
    </row>
    <row r="4" spans="1:22" x14ac:dyDescent="0.2">
      <c r="A4">
        <v>18.5</v>
      </c>
      <c r="B4">
        <v>0.16065667119230767</v>
      </c>
      <c r="C4">
        <v>2.2213779392177796E-3</v>
      </c>
      <c r="D4">
        <v>0</v>
      </c>
      <c r="E4">
        <v>0</v>
      </c>
      <c r="F4">
        <v>0</v>
      </c>
      <c r="G4">
        <v>7.4925586386653993E-4</v>
      </c>
      <c r="H4">
        <v>2.1791705082025519E-3</v>
      </c>
      <c r="I4">
        <f t="shared" ref="I4:I22" si="2">(B4-B3)/($A4-$A3)/AVERAGE($B3:$B4)</f>
        <v>0.11508416035468982</v>
      </c>
      <c r="J4">
        <f t="shared" ref="J4:O22" si="3">(C4-C3)*1000/($A4-$A3)/AVERAGE($B3:$B4)</f>
        <v>2.1159897535464025</v>
      </c>
      <c r="K4">
        <f t="shared" si="3"/>
        <v>0</v>
      </c>
      <c r="L4">
        <f t="shared" si="3"/>
        <v>0</v>
      </c>
      <c r="M4">
        <f t="shared" si="3"/>
        <v>0</v>
      </c>
      <c r="N4">
        <f t="shared" si="3"/>
        <v>3.3774984020849987</v>
      </c>
      <c r="O4">
        <f t="shared" si="3"/>
        <v>2.923793825853469</v>
      </c>
      <c r="P4">
        <f t="shared" ref="P4:V22" si="4">100*I4/$J4</f>
        <v>5.4387862777600207</v>
      </c>
      <c r="Q4">
        <f t="shared" si="1"/>
        <v>100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159.6178996814283</v>
      </c>
      <c r="V4">
        <f t="shared" si="1"/>
        <v>138.17618071888984</v>
      </c>
    </row>
    <row r="5" spans="1:22" x14ac:dyDescent="0.2">
      <c r="A5">
        <v>21</v>
      </c>
      <c r="B5">
        <v>0.21499111349999997</v>
      </c>
      <c r="C5">
        <v>3.1738065825961171E-3</v>
      </c>
      <c r="D5">
        <v>0</v>
      </c>
      <c r="E5">
        <v>0</v>
      </c>
      <c r="F5">
        <v>0</v>
      </c>
      <c r="G5">
        <v>1.2563032533841306E-3</v>
      </c>
      <c r="H5">
        <v>4.8631271503057176E-3</v>
      </c>
      <c r="I5">
        <f t="shared" si="2"/>
        <v>0.11571359027648208</v>
      </c>
      <c r="J5">
        <f t="shared" si="3"/>
        <v>2.0283439587611998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1.0798357614336251</v>
      </c>
      <c r="O5">
        <f t="shared" si="3"/>
        <v>5.71590037577693</v>
      </c>
      <c r="P5">
        <f t="shared" si="4"/>
        <v>5.704830769784901</v>
      </c>
      <c r="Q5">
        <f t="shared" si="1"/>
        <v>100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53.237310011913813</v>
      </c>
      <c r="V5">
        <f t="shared" si="1"/>
        <v>281.8013360647119</v>
      </c>
    </row>
    <row r="6" spans="1:22" x14ac:dyDescent="0.2">
      <c r="A6">
        <v>23.5</v>
      </c>
      <c r="B6">
        <v>0.27097532830769233</v>
      </c>
      <c r="C6">
        <v>4.263389922087954E-3</v>
      </c>
      <c r="D6">
        <v>0</v>
      </c>
      <c r="E6">
        <v>0</v>
      </c>
      <c r="F6">
        <v>0</v>
      </c>
      <c r="G6">
        <v>5.6972359316756612E-3</v>
      </c>
      <c r="H6">
        <v>6.427731477716715E-3</v>
      </c>
      <c r="I6">
        <f t="shared" si="2"/>
        <v>9.2161449830886144E-2</v>
      </c>
      <c r="J6">
        <f t="shared" si="3"/>
        <v>1.7936766751857471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7.3106820491920397</v>
      </c>
      <c r="O6">
        <f t="shared" si="3"/>
        <v>2.5756582229686487</v>
      </c>
      <c r="P6">
        <f t="shared" si="4"/>
        <v>5.138130584283938</v>
      </c>
      <c r="Q6">
        <f t="shared" si="1"/>
        <v>100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407.58081711883608</v>
      </c>
      <c r="V6">
        <f t="shared" si="1"/>
        <v>143.59657225859405</v>
      </c>
    </row>
    <row r="7" spans="1:22" x14ac:dyDescent="0.2">
      <c r="A7">
        <v>40.5</v>
      </c>
      <c r="B7">
        <v>3.7408216581397853</v>
      </c>
      <c r="C7" s="2">
        <f>($A7-$A6)*(C8-C6)/($A8-$A6)+C6</f>
        <v>0.14872737103290756</v>
      </c>
      <c r="D7">
        <v>9.1628294275228003E-4</v>
      </c>
      <c r="E7">
        <v>2.8314432691351783E-5</v>
      </c>
      <c r="F7">
        <v>0</v>
      </c>
      <c r="G7">
        <v>0.15183023103274293</v>
      </c>
      <c r="H7">
        <v>0.21240236887297004</v>
      </c>
      <c r="I7">
        <f t="shared" si="2"/>
        <v>0.10175420557256261</v>
      </c>
      <c r="J7">
        <f t="shared" si="3"/>
        <v>4.2364462960215503</v>
      </c>
      <c r="K7">
        <f t="shared" si="3"/>
        <v>2.687025131858212E-2</v>
      </c>
      <c r="L7">
        <f t="shared" si="3"/>
        <v>8.3032858832273262E-4</v>
      </c>
      <c r="M7">
        <f t="shared" si="3"/>
        <v>0</v>
      </c>
      <c r="N7">
        <f t="shared" si="3"/>
        <v>4.2853905939885912</v>
      </c>
      <c r="O7">
        <f t="shared" si="3"/>
        <v>6.0402633442458109</v>
      </c>
      <c r="P7">
        <f t="shared" si="4"/>
        <v>2.4018764422464192</v>
      </c>
      <c r="Q7">
        <f t="shared" si="1"/>
        <v>100</v>
      </c>
      <c r="R7">
        <f t="shared" si="1"/>
        <v>0.63426394296125022</v>
      </c>
      <c r="S7">
        <f t="shared" si="1"/>
        <v>1.9599648627730625E-2</v>
      </c>
      <c r="T7">
        <f t="shared" si="1"/>
        <v>0</v>
      </c>
      <c r="U7">
        <f t="shared" si="1"/>
        <v>101.15531496322767</v>
      </c>
      <c r="V7">
        <f t="shared" si="1"/>
        <v>142.57854159317981</v>
      </c>
    </row>
    <row r="8" spans="1:22" x14ac:dyDescent="0.2">
      <c r="A8">
        <v>42.5</v>
      </c>
      <c r="B8">
        <v>5.3994570650465938</v>
      </c>
      <c r="C8">
        <v>0.16572313351653337</v>
      </c>
      <c r="D8">
        <v>1.1583577463593598E-3</v>
      </c>
      <c r="E8">
        <v>4.1967610034573522E-5</v>
      </c>
      <c r="F8">
        <v>0</v>
      </c>
      <c r="G8">
        <v>0.20913131243281385</v>
      </c>
      <c r="H8">
        <v>0.27707213799666464</v>
      </c>
      <c r="I8">
        <f t="shared" si="2"/>
        <v>0.18146442325651468</v>
      </c>
      <c r="J8">
        <f t="shared" si="3"/>
        <v>1.8594359098166469</v>
      </c>
      <c r="K8">
        <f t="shared" si="3"/>
        <v>2.6484400633538931E-2</v>
      </c>
      <c r="L8">
        <f t="shared" si="3"/>
        <v>1.4937375277831928E-3</v>
      </c>
      <c r="M8">
        <f t="shared" si="3"/>
        <v>0</v>
      </c>
      <c r="N8">
        <f t="shared" si="3"/>
        <v>6.2690737487811843</v>
      </c>
      <c r="O8">
        <f t="shared" si="3"/>
        <v>7.0752513224399971</v>
      </c>
      <c r="P8">
        <f t="shared" si="4"/>
        <v>9.7591114756091972</v>
      </c>
      <c r="Q8">
        <f t="shared" si="1"/>
        <v>100</v>
      </c>
      <c r="R8">
        <f t="shared" si="1"/>
        <v>1.4243244681743548</v>
      </c>
      <c r="S8">
        <f t="shared" si="1"/>
        <v>8.0332832118450673E-2</v>
      </c>
      <c r="T8">
        <f t="shared" si="1"/>
        <v>0</v>
      </c>
      <c r="U8">
        <f t="shared" si="1"/>
        <v>337.14922443330448</v>
      </c>
      <c r="V8">
        <f t="shared" si="1"/>
        <v>380.50525350656829</v>
      </c>
    </row>
    <row r="9" spans="1:22" x14ac:dyDescent="0.2">
      <c r="A9">
        <v>44.5</v>
      </c>
      <c r="B9" s="2">
        <f>($A9-$A8)*(B12-B8)/($A12-$A8)+B8</f>
        <v>5.7039348795396378</v>
      </c>
      <c r="C9">
        <v>0.18523514174395095</v>
      </c>
      <c r="D9">
        <v>4.0808306746220159E-3</v>
      </c>
      <c r="E9">
        <v>1.7641349905124144E-3</v>
      </c>
      <c r="F9">
        <v>4.056155414685546E-3</v>
      </c>
      <c r="G9">
        <v>0.26504406962357951</v>
      </c>
      <c r="H9">
        <v>0.35647263487849784</v>
      </c>
      <c r="I9">
        <f t="shared" si="2"/>
        <v>2.7422054090552091E-2</v>
      </c>
      <c r="J9">
        <f t="shared" si="3"/>
        <v>1.7573015817865643</v>
      </c>
      <c r="K9">
        <f t="shared" si="3"/>
        <v>0.26320541892494292</v>
      </c>
      <c r="L9">
        <f t="shared" si="3"/>
        <v>0.15510281804629364</v>
      </c>
      <c r="M9">
        <f t="shared" si="3"/>
        <v>0.36530777576155343</v>
      </c>
      <c r="N9">
        <f t="shared" si="3"/>
        <v>5.0356465366448209</v>
      </c>
      <c r="O9">
        <f t="shared" si="3"/>
        <v>7.1510127065763118</v>
      </c>
      <c r="P9">
        <f t="shared" si="4"/>
        <v>1.5604637459367334</v>
      </c>
      <c r="Q9">
        <f t="shared" si="1"/>
        <v>100</v>
      </c>
      <c r="R9">
        <f t="shared" si="1"/>
        <v>14.97781722004453</v>
      </c>
      <c r="S9">
        <f t="shared" si="1"/>
        <v>8.8261923652631111</v>
      </c>
      <c r="T9">
        <f t="shared" si="1"/>
        <v>20.787995614854143</v>
      </c>
      <c r="U9">
        <f t="shared" si="1"/>
        <v>286.55562533127187</v>
      </c>
      <c r="V9">
        <f t="shared" si="1"/>
        <v>406.93144424909809</v>
      </c>
    </row>
    <row r="10" spans="1:22" x14ac:dyDescent="0.2">
      <c r="A10">
        <v>48</v>
      </c>
      <c r="B10" s="2">
        <f>($A10-$A8)*(B12-B8)/($A12-$A8)+B8</f>
        <v>6.236771054902464</v>
      </c>
      <c r="C10">
        <v>0.2008716218842658</v>
      </c>
      <c r="D10" s="2">
        <f>($A10-$A9)*(D11-D9)/($A11-$A9)+D9</f>
        <v>5.3320893360611302E-3</v>
      </c>
      <c r="E10">
        <v>7.7464721968335927E-3</v>
      </c>
      <c r="F10">
        <v>6.1734868452345722E-3</v>
      </c>
      <c r="G10" s="2">
        <f>($A10-$A9)*(G11-G9)/($A11-$A9)+G9</f>
        <v>0.28887228578432622</v>
      </c>
      <c r="H10" s="2">
        <f>($A10-$A9)*(H11-H9)/($A11-$A9)+H9</f>
        <v>0.39318426338493007</v>
      </c>
      <c r="I10">
        <f t="shared" si="2"/>
        <v>2.5499146881659593E-2</v>
      </c>
      <c r="J10">
        <f t="shared" si="3"/>
        <v>0.74829173064036381</v>
      </c>
      <c r="K10">
        <f t="shared" si="3"/>
        <v>5.9879621298720681E-2</v>
      </c>
      <c r="L10">
        <f t="shared" si="3"/>
        <v>0.28628779758755707</v>
      </c>
      <c r="M10">
        <f t="shared" si="3"/>
        <v>0.10132597530180892</v>
      </c>
      <c r="N10">
        <f t="shared" si="3"/>
        <v>1.1403114351180834</v>
      </c>
      <c r="O10">
        <f t="shared" si="3"/>
        <v>1.7568537025719102</v>
      </c>
      <c r="P10">
        <f t="shared" si="4"/>
        <v>3.4076478247111255</v>
      </c>
      <c r="Q10">
        <f t="shared" si="1"/>
        <v>100</v>
      </c>
      <c r="R10">
        <f t="shared" si="1"/>
        <v>8.0021760025969613</v>
      </c>
      <c r="S10">
        <f t="shared" si="1"/>
        <v>38.25884823590944</v>
      </c>
      <c r="T10">
        <f t="shared" si="1"/>
        <v>13.540972210811073</v>
      </c>
      <c r="U10">
        <f t="shared" si="1"/>
        <v>152.38861909408539</v>
      </c>
      <c r="V10">
        <f t="shared" si="1"/>
        <v>234.78192135952801</v>
      </c>
    </row>
    <row r="11" spans="1:22" x14ac:dyDescent="0.2">
      <c r="A11">
        <v>65</v>
      </c>
      <c r="B11" s="2">
        <f>(A11-A8)*(B12-B8)/(A12-A8)+B8</f>
        <v>8.8248324780933345</v>
      </c>
      <c r="C11">
        <v>0.34472383631035725</v>
      </c>
      <c r="D11">
        <v>1.1409631405908258E-2</v>
      </c>
      <c r="E11">
        <v>3.4007835377139271E-2</v>
      </c>
      <c r="F11">
        <v>6.750056203203196E-2</v>
      </c>
      <c r="G11">
        <v>0.40460933570795321</v>
      </c>
      <c r="H11">
        <v>0.57149788755902964</v>
      </c>
      <c r="I11">
        <f t="shared" si="2"/>
        <v>2.0215497893435918E-2</v>
      </c>
      <c r="J11">
        <f t="shared" si="3"/>
        <v>1.123637990829198</v>
      </c>
      <c r="K11">
        <f t="shared" si="3"/>
        <v>4.7472033626924391E-2</v>
      </c>
      <c r="L11">
        <f t="shared" si="3"/>
        <v>0.2051290310550995</v>
      </c>
      <c r="M11">
        <f t="shared" si="3"/>
        <v>0.47902934147550813</v>
      </c>
      <c r="N11">
        <f t="shared" si="3"/>
        <v>0.90402881011955682</v>
      </c>
      <c r="O11">
        <f t="shared" si="3"/>
        <v>1.3928180612568817</v>
      </c>
      <c r="P11">
        <f t="shared" si="4"/>
        <v>1.7991112848113762</v>
      </c>
      <c r="Q11">
        <f t="shared" si="1"/>
        <v>100</v>
      </c>
      <c r="R11">
        <f t="shared" si="1"/>
        <v>4.2248512434055394</v>
      </c>
      <c r="S11">
        <f t="shared" si="1"/>
        <v>18.255793478798523</v>
      </c>
      <c r="T11">
        <f t="shared" si="1"/>
        <v>42.631999397065997</v>
      </c>
      <c r="U11">
        <f t="shared" si="1"/>
        <v>80.45552192948027</v>
      </c>
      <c r="V11">
        <f t="shared" si="1"/>
        <v>123.95612044311888</v>
      </c>
    </row>
    <row r="12" spans="1:22" x14ac:dyDescent="0.2">
      <c r="A12">
        <v>67</v>
      </c>
      <c r="B12">
        <v>9.1293102925863785</v>
      </c>
      <c r="C12" s="2">
        <f>($A12-$A11)*(C13-C11)/($A13-$A11)+C11</f>
        <v>0.35241492510477207</v>
      </c>
      <c r="D12" s="2">
        <f>($A12-$A11)*(D13-D11)/($A13-$A11)+D11</f>
        <v>1.240256047248978E-2</v>
      </c>
      <c r="E12">
        <v>4.1914314192610977E-2</v>
      </c>
      <c r="F12" s="2">
        <f>($A12-$A11)*(F15-F11)/($A15-$A11)+F11</f>
        <v>7.3653573483855456E-2</v>
      </c>
      <c r="G12" s="2">
        <f>($A12-$A11)*(G13-G11)/($A13-$A11)+G11</f>
        <v>0.41720119592802352</v>
      </c>
      <c r="H12">
        <v>0.58197957019906643</v>
      </c>
      <c r="I12">
        <f t="shared" si="2"/>
        <v>1.6958638370096743E-2</v>
      </c>
      <c r="J12">
        <f t="shared" si="3"/>
        <v>0.42837404673950091</v>
      </c>
      <c r="K12">
        <f>(D12-D11)*1000/($A12-$A11)/AVERAGE($B11:$B12)</f>
        <v>5.530361873934965E-2</v>
      </c>
      <c r="L12">
        <f t="shared" si="3"/>
        <v>0.4403707220365598</v>
      </c>
      <c r="M12">
        <f t="shared" si="3"/>
        <v>0.34270705822122371</v>
      </c>
      <c r="N12">
        <f t="shared" si="3"/>
        <v>0.70133452657141815</v>
      </c>
      <c r="O12">
        <f t="shared" si="3"/>
        <v>0.58380301270379031</v>
      </c>
      <c r="P12">
        <f>100*I12/$J12</f>
        <v>3.958838893059617</v>
      </c>
      <c r="Q12">
        <f t="shared" si="1"/>
        <v>100</v>
      </c>
      <c r="R12">
        <f t="shared" si="1"/>
        <v>12.910123561472529</v>
      </c>
      <c r="S12">
        <f t="shared" si="1"/>
        <v>102.80051403402462</v>
      </c>
      <c r="T12">
        <f>100*M12/$J12</f>
        <v>80.001825701085892</v>
      </c>
      <c r="U12">
        <f t="shared" si="1"/>
        <v>163.72012541597965</v>
      </c>
      <c r="V12">
        <f t="shared" si="1"/>
        <v>136.28346935284981</v>
      </c>
    </row>
    <row r="13" spans="1:22" x14ac:dyDescent="0.2">
      <c r="A13">
        <v>69.5</v>
      </c>
      <c r="B13" s="2">
        <f>(A13-A12)*(B14-B12)/(A14-A12)+B12</f>
        <v>9.4325961069569892</v>
      </c>
      <c r="C13">
        <v>0.3620287860977906</v>
      </c>
      <c r="D13">
        <v>1.364372180571668E-2</v>
      </c>
      <c r="E13">
        <v>4.7026805158904561E-2</v>
      </c>
      <c r="F13" s="2">
        <f>($A13-$A11)*(F15-F11)/($A15-$A11)+F11</f>
        <v>8.1344837798634842E-2</v>
      </c>
      <c r="G13">
        <v>0.43294102120311145</v>
      </c>
      <c r="H13" s="2">
        <f>($A13-$A12)*(H14-H12)/($A14-$A12)+H12</f>
        <v>0.60251768960348406</v>
      </c>
      <c r="I13">
        <f t="shared" si="2"/>
        <v>1.3071321785269718E-2</v>
      </c>
      <c r="J13">
        <f t="shared" si="3"/>
        <v>0.41434800008494971</v>
      </c>
      <c r="K13">
        <f t="shared" si="3"/>
        <v>5.3492838785457228E-2</v>
      </c>
      <c r="L13">
        <f t="shared" si="3"/>
        <v>0.22034335724995804</v>
      </c>
      <c r="M13">
        <f t="shared" si="3"/>
        <v>0.33148596482389736</v>
      </c>
      <c r="N13">
        <f t="shared" si="3"/>
        <v>0.67837106539768544</v>
      </c>
      <c r="O13">
        <f t="shared" si="3"/>
        <v>0.8851728464667995</v>
      </c>
      <c r="P13">
        <f t="shared" si="4"/>
        <v>3.1546723485065291</v>
      </c>
      <c r="Q13">
        <f t="shared" si="1"/>
        <v>99.999999999999986</v>
      </c>
      <c r="R13">
        <f t="shared" si="1"/>
        <v>12.91012356147251</v>
      </c>
      <c r="S13">
        <f t="shared" si="1"/>
        <v>53.178332513921447</v>
      </c>
      <c r="T13">
        <f t="shared" si="1"/>
        <v>80.001825701086048</v>
      </c>
      <c r="U13">
        <f t="shared" si="1"/>
        <v>163.72012541598019</v>
      </c>
      <c r="V13">
        <f>100*O13/$J13</f>
        <v>213.63029296275624</v>
      </c>
    </row>
    <row r="14" spans="1:22" x14ac:dyDescent="0.2">
      <c r="A14">
        <v>72</v>
      </c>
      <c r="B14">
        <v>9.7358819213276</v>
      </c>
      <c r="C14">
        <v>0.38057865604922475</v>
      </c>
      <c r="D14">
        <v>1.3989120489203774E-2</v>
      </c>
      <c r="E14">
        <v>5.1508512500820613E-2</v>
      </c>
      <c r="F14" s="2">
        <f>($A14-$A11)*(F15-F11)/($A15-$A11)+F11</f>
        <v>8.9036102113414214E-2</v>
      </c>
      <c r="G14">
        <v>0.4427212018383026</v>
      </c>
      <c r="H14">
        <v>0.62305580900790181</v>
      </c>
      <c r="I14">
        <f t="shared" si="2"/>
        <v>1.2657689939622283E-2</v>
      </c>
      <c r="J14">
        <f t="shared" si="3"/>
        <v>0.77418227671753037</v>
      </c>
      <c r="K14">
        <f t="shared" si="3"/>
        <v>1.4415278374315613E-2</v>
      </c>
      <c r="L14">
        <f t="shared" si="3"/>
        <v>0.18704489048334222</v>
      </c>
      <c r="M14">
        <f t="shared" si="3"/>
        <v>0.32099634841870323</v>
      </c>
      <c r="N14">
        <f t="shared" si="3"/>
        <v>0.40817766004206396</v>
      </c>
      <c r="O14">
        <f t="shared" si="3"/>
        <v>0.85716223788293011</v>
      </c>
      <c r="P14">
        <f t="shared" si="4"/>
        <v>1.6349754212005285</v>
      </c>
      <c r="Q14">
        <f t="shared" si="1"/>
        <v>100.00000000000001</v>
      </c>
      <c r="R14">
        <f t="shared" si="1"/>
        <v>1.862000565995287</v>
      </c>
      <c r="S14">
        <f t="shared" si="1"/>
        <v>24.160316776611996</v>
      </c>
      <c r="T14">
        <f t="shared" si="1"/>
        <v>41.462632001820232</v>
      </c>
      <c r="U14">
        <f t="shared" si="1"/>
        <v>52.723715372651505</v>
      </c>
      <c r="V14">
        <f t="shared" si="1"/>
        <v>110.71840103563568</v>
      </c>
    </row>
    <row r="15" spans="1:22" x14ac:dyDescent="0.2">
      <c r="A15">
        <v>89</v>
      </c>
      <c r="B15">
        <v>9.4206890001892489</v>
      </c>
      <c r="C15">
        <v>0.45613317472684906</v>
      </c>
      <c r="D15">
        <v>1.3929441922627937E-2</v>
      </c>
      <c r="E15">
        <v>8.9354118320108519E-2</v>
      </c>
      <c r="F15">
        <v>0.14133669945391397</v>
      </c>
      <c r="G15">
        <v>0.52964172164106038</v>
      </c>
      <c r="H15">
        <v>0.72814947071724156</v>
      </c>
      <c r="I15">
        <f t="shared" si="2"/>
        <v>-1.9357076110251719E-3</v>
      </c>
      <c r="J15">
        <f t="shared" si="3"/>
        <v>0.46400615954006502</v>
      </c>
      <c r="K15">
        <f t="shared" si="3"/>
        <v>-3.6650650375873682E-4</v>
      </c>
      <c r="L15">
        <f t="shared" si="3"/>
        <v>0.23242281889985147</v>
      </c>
      <c r="M15">
        <f t="shared" si="3"/>
        <v>0.32119586939812789</v>
      </c>
      <c r="N15">
        <f t="shared" si="3"/>
        <v>0.53380866273519323</v>
      </c>
      <c r="O15">
        <f t="shared" si="3"/>
        <v>0.64541614737591024</v>
      </c>
      <c r="P15">
        <f t="shared" si="4"/>
        <v>-0.41717282652969429</v>
      </c>
      <c r="Q15">
        <f t="shared" si="1"/>
        <v>100</v>
      </c>
      <c r="R15">
        <f t="shared" si="1"/>
        <v>-7.8987422089833365E-2</v>
      </c>
      <c r="S15">
        <f t="shared" si="1"/>
        <v>50.090459818515129</v>
      </c>
      <c r="T15">
        <f t="shared" si="1"/>
        <v>69.222328797640444</v>
      </c>
      <c r="U15">
        <f t="shared" si="1"/>
        <v>115.04344323021881</v>
      </c>
      <c r="V15">
        <f t="shared" si="1"/>
        <v>139.0964611365641</v>
      </c>
    </row>
    <row r="16" spans="1:22" x14ac:dyDescent="0.2">
      <c r="A16">
        <v>90.5</v>
      </c>
      <c r="B16">
        <v>9.5583307945060945</v>
      </c>
      <c r="C16">
        <v>0.46485467516613671</v>
      </c>
      <c r="D16">
        <v>1.295399874778441E-2</v>
      </c>
      <c r="E16">
        <v>9.4520136410223901E-2</v>
      </c>
      <c r="F16">
        <v>0.14766236378455141</v>
      </c>
      <c r="G16">
        <v>0.53613268859150864</v>
      </c>
      <c r="H16">
        <v>0.7375025516100141</v>
      </c>
      <c r="I16">
        <f t="shared" si="2"/>
        <v>9.6697508305331661E-3</v>
      </c>
      <c r="J16">
        <f t="shared" si="3"/>
        <v>0.61271168786249786</v>
      </c>
      <c r="K16">
        <f t="shared" si="3"/>
        <v>-6.8527822504030736E-2</v>
      </c>
      <c r="L16">
        <f t="shared" si="3"/>
        <v>0.36292833848453299</v>
      </c>
      <c r="M16">
        <f t="shared" si="3"/>
        <v>0.44439698144337059</v>
      </c>
      <c r="N16">
        <f t="shared" si="3"/>
        <v>0.45600998861999498</v>
      </c>
      <c r="O16">
        <f t="shared" si="3"/>
        <v>0.65708211797019722</v>
      </c>
      <c r="P16">
        <f t="shared" si="4"/>
        <v>1.578189386963875</v>
      </c>
      <c r="Q16">
        <f t="shared" si="1"/>
        <v>100</v>
      </c>
      <c r="R16">
        <f t="shared" si="1"/>
        <v>-11.184350463934591</v>
      </c>
      <c r="S16">
        <f t="shared" si="1"/>
        <v>59.233134551528224</v>
      </c>
      <c r="T16">
        <f t="shared" si="1"/>
        <v>72.529542074461006</v>
      </c>
      <c r="U16">
        <f t="shared" si="1"/>
        <v>74.424888190207142</v>
      </c>
      <c r="V16">
        <f t="shared" si="1"/>
        <v>107.24164904744838</v>
      </c>
    </row>
    <row r="17" spans="1:22" x14ac:dyDescent="0.2">
      <c r="A17">
        <v>93</v>
      </c>
      <c r="B17">
        <v>9.4938007712688126</v>
      </c>
      <c r="C17">
        <v>0.47524175087988457</v>
      </c>
      <c r="D17">
        <v>1.244008202542457E-2</v>
      </c>
      <c r="E17">
        <v>9.9000788620298277E-2</v>
      </c>
      <c r="F17">
        <v>0.15276762053904352</v>
      </c>
      <c r="G17">
        <v>0.55139589984658066</v>
      </c>
      <c r="H17">
        <v>0.75594160732178939</v>
      </c>
      <c r="I17">
        <f t="shared" si="2"/>
        <v>-2.7096190476955579E-3</v>
      </c>
      <c r="J17">
        <f t="shared" si="3"/>
        <v>0.43615385198817835</v>
      </c>
      <c r="K17">
        <f t="shared" si="3"/>
        <v>-2.1579390026175791E-2</v>
      </c>
      <c r="L17">
        <f t="shared" si="3"/>
        <v>0.18814282043373598</v>
      </c>
      <c r="M17">
        <f t="shared" si="3"/>
        <v>0.21436999789202177</v>
      </c>
      <c r="N17">
        <f t="shared" si="3"/>
        <v>0.64090303816674143</v>
      </c>
      <c r="O17">
        <f t="shared" si="3"/>
        <v>0.77425691285479292</v>
      </c>
      <c r="P17">
        <f t="shared" si="4"/>
        <v>-0.62125303613482707</v>
      </c>
      <c r="Q17">
        <f t="shared" si="1"/>
        <v>100</v>
      </c>
      <c r="R17">
        <f t="shared" si="1"/>
        <v>-4.9476554953733825</v>
      </c>
      <c r="S17">
        <f t="shared" si="1"/>
        <v>43.136801286082751</v>
      </c>
      <c r="T17">
        <f t="shared" si="1"/>
        <v>49.150087042641118</v>
      </c>
      <c r="U17">
        <f t="shared" si="1"/>
        <v>146.94425722602872</v>
      </c>
      <c r="V17">
        <f t="shared" si="1"/>
        <v>177.51921926755759</v>
      </c>
    </row>
    <row r="18" spans="1:22" x14ac:dyDescent="0.2">
      <c r="A18">
        <v>95.5</v>
      </c>
      <c r="B18">
        <v>9.3338596610250875</v>
      </c>
      <c r="C18">
        <v>0.48687503145838845</v>
      </c>
      <c r="D18">
        <v>1.2218220197781104E-2</v>
      </c>
      <c r="E18">
        <v>0.1026669946660306</v>
      </c>
      <c r="F18">
        <v>0.15681841533070126</v>
      </c>
      <c r="G18">
        <v>0.55823757775991611</v>
      </c>
      <c r="H18">
        <v>0.76614298977964945</v>
      </c>
      <c r="I18">
        <f t="shared" si="2"/>
        <v>-6.7960057307763317E-3</v>
      </c>
      <c r="J18">
        <f t="shared" si="3"/>
        <v>0.4943059439737949</v>
      </c>
      <c r="K18">
        <f t="shared" si="3"/>
        <v>-9.4270588081319159E-3</v>
      </c>
      <c r="L18">
        <f t="shared" si="3"/>
        <v>0.15577956948677121</v>
      </c>
      <c r="M18">
        <f t="shared" si="3"/>
        <v>0.17212100488957885</v>
      </c>
      <c r="N18">
        <f t="shared" si="3"/>
        <v>0.29070751251070381</v>
      </c>
      <c r="O18">
        <f t="shared" si="3"/>
        <v>0.43346362632979191</v>
      </c>
      <c r="P18">
        <f t="shared" si="4"/>
        <v>-1.3748581852247796</v>
      </c>
      <c r="Q18">
        <f t="shared" si="1"/>
        <v>100.00000000000001</v>
      </c>
      <c r="R18">
        <f t="shared" si="1"/>
        <v>-1.9071303760473659</v>
      </c>
      <c r="S18">
        <f t="shared" si="1"/>
        <v>31.514808062884573</v>
      </c>
      <c r="T18">
        <f t="shared" si="1"/>
        <v>34.820743506718514</v>
      </c>
      <c r="U18">
        <f t="shared" si="1"/>
        <v>58.811251625595531</v>
      </c>
      <c r="V18">
        <f t="shared" si="1"/>
        <v>87.691364349195752</v>
      </c>
    </row>
    <row r="19" spans="1:22" x14ac:dyDescent="0.2">
      <c r="A19">
        <v>113.1</v>
      </c>
      <c r="B19" s="2">
        <f>(A19-A$18)*(B$20-B$18)/(A$20-A$18)+B$18</f>
        <v>9.2652510112134134</v>
      </c>
      <c r="C19">
        <v>0.56301576287291011</v>
      </c>
      <c r="D19">
        <v>9.9098654111440983E-3</v>
      </c>
      <c r="E19">
        <v>0.12804037891052525</v>
      </c>
      <c r="F19">
        <v>0.18892286837445932</v>
      </c>
      <c r="G19">
        <v>0.65106124067516236</v>
      </c>
      <c r="H19">
        <v>0.8897070527945915</v>
      </c>
      <c r="I19">
        <f t="shared" si="2"/>
        <v>-4.1918334784880234E-4</v>
      </c>
      <c r="J19">
        <f t="shared" si="3"/>
        <v>0.46520266452707354</v>
      </c>
      <c r="K19">
        <f t="shared" si="3"/>
        <v>-1.4103526160934052E-2</v>
      </c>
      <c r="L19">
        <f t="shared" si="3"/>
        <v>0.15502564447859962</v>
      </c>
      <c r="M19">
        <f t="shared" si="3"/>
        <v>0.19615095392020529</v>
      </c>
      <c r="N19">
        <f t="shared" si="3"/>
        <v>0.56713160639667526</v>
      </c>
      <c r="O19">
        <f t="shared" si="3"/>
        <v>0.75494850504390032</v>
      </c>
      <c r="P19">
        <f t="shared" si="4"/>
        <v>-9.0107684201453445E-2</v>
      </c>
      <c r="Q19">
        <f t="shared" si="4"/>
        <v>100</v>
      </c>
      <c r="R19">
        <f t="shared" si="4"/>
        <v>-3.0316950517193919</v>
      </c>
      <c r="S19">
        <f t="shared" si="4"/>
        <v>33.32432427836568</v>
      </c>
      <c r="T19">
        <f t="shared" si="4"/>
        <v>42.16462391065901</v>
      </c>
      <c r="U19">
        <f t="shared" si="4"/>
        <v>121.91065306412702</v>
      </c>
      <c r="V19">
        <f t="shared" si="4"/>
        <v>162.28378782210615</v>
      </c>
    </row>
    <row r="20" spans="1:22" x14ac:dyDescent="0.2">
      <c r="A20">
        <v>160.5</v>
      </c>
      <c r="B20">
        <v>9.0804754429706112</v>
      </c>
      <c r="C20">
        <v>0.78886486418899759</v>
      </c>
      <c r="D20">
        <v>8.2208741119240633E-3</v>
      </c>
      <c r="E20">
        <v>0.21255199819988652</v>
      </c>
      <c r="F20">
        <v>0.26294649016368021</v>
      </c>
      <c r="G20">
        <v>0.92286728632430381</v>
      </c>
      <c r="H20">
        <v>1.1820414202967324</v>
      </c>
      <c r="I20">
        <f t="shared" si="2"/>
        <v>-4.2497294931709582E-4</v>
      </c>
      <c r="J20">
        <f t="shared" si="3"/>
        <v>0.51943966185395318</v>
      </c>
      <c r="K20">
        <f t="shared" si="3"/>
        <v>-3.884580740984472E-3</v>
      </c>
      <c r="L20">
        <f t="shared" si="3"/>
        <v>0.19437175835806125</v>
      </c>
      <c r="M20">
        <f t="shared" si="3"/>
        <v>0.1702499803954674</v>
      </c>
      <c r="N20">
        <f t="shared" si="3"/>
        <v>0.62513793333298218</v>
      </c>
      <c r="O20">
        <f t="shared" si="3"/>
        <v>0.67235186732525176</v>
      </c>
      <c r="P20">
        <f t="shared" si="4"/>
        <v>-8.1813727469386463E-2</v>
      </c>
      <c r="Q20">
        <f t="shared" si="4"/>
        <v>100</v>
      </c>
      <c r="R20">
        <f t="shared" si="4"/>
        <v>-0.74784061099991039</v>
      </c>
      <c r="S20">
        <f t="shared" si="4"/>
        <v>37.419506562960777</v>
      </c>
      <c r="T20">
        <f t="shared" si="4"/>
        <v>32.775699065377736</v>
      </c>
      <c r="U20">
        <f t="shared" si="4"/>
        <v>120.34851768957668</v>
      </c>
      <c r="V20">
        <f t="shared" si="4"/>
        <v>129.43791487264053</v>
      </c>
    </row>
    <row r="21" spans="1:22" x14ac:dyDescent="0.2">
      <c r="A21">
        <v>162.5</v>
      </c>
      <c r="B21">
        <v>9.3990766099999981</v>
      </c>
      <c r="C21">
        <v>0.80100946403473772</v>
      </c>
      <c r="D21">
        <v>7.9057851948483755E-3</v>
      </c>
      <c r="E21">
        <v>0.22338653192744051</v>
      </c>
      <c r="F21">
        <v>0.27668422725616787</v>
      </c>
      <c r="G21">
        <v>0.93100701691155008</v>
      </c>
      <c r="H21">
        <v>1.1909038253143018</v>
      </c>
      <c r="I21">
        <f t="shared" si="2"/>
        <v>1.7240740799134867E-2</v>
      </c>
      <c r="J21">
        <f t="shared" si="3"/>
        <v>0.65719124635317461</v>
      </c>
      <c r="K21">
        <f t="shared" si="3"/>
        <v>-1.7050679376453652E-2</v>
      </c>
      <c r="L21">
        <f t="shared" si="3"/>
        <v>0.58629850423307917</v>
      </c>
      <c r="M21">
        <f t="shared" si="3"/>
        <v>0.74340206153856947</v>
      </c>
      <c r="N21">
        <f t="shared" si="3"/>
        <v>0.4404722887175066</v>
      </c>
      <c r="O21">
        <f t="shared" si="3"/>
        <v>0.4795789958634179</v>
      </c>
      <c r="P21">
        <f t="shared" si="4"/>
        <v>2.623397815294346</v>
      </c>
      <c r="Q21">
        <f t="shared" si="4"/>
        <v>100</v>
      </c>
      <c r="R21">
        <f t="shared" si="4"/>
        <v>-2.5944775544515721</v>
      </c>
      <c r="S21">
        <f t="shared" si="4"/>
        <v>89.212768351147858</v>
      </c>
      <c r="T21">
        <f t="shared" si="4"/>
        <v>113.11807113435974</v>
      </c>
      <c r="U21">
        <f t="shared" si="4"/>
        <v>67.023456438553467</v>
      </c>
      <c r="V21">
        <f t="shared" si="4"/>
        <v>72.97403891555976</v>
      </c>
    </row>
    <row r="22" spans="1:22" x14ac:dyDescent="0.2">
      <c r="A22">
        <v>165.5</v>
      </c>
      <c r="B22">
        <v>9.4771920644000005</v>
      </c>
      <c r="C22">
        <v>0.81078368393862033</v>
      </c>
      <c r="D22">
        <v>8.8444328078560019E-3</v>
      </c>
      <c r="E22">
        <v>0.22381974470951677</v>
      </c>
      <c r="F22">
        <v>0.27497612911040181</v>
      </c>
      <c r="G22">
        <v>0.95075381605422615</v>
      </c>
      <c r="H22">
        <v>1.2191229917276878</v>
      </c>
      <c r="I22">
        <f t="shared" si="2"/>
        <v>2.7588593115666147E-3</v>
      </c>
      <c r="J22">
        <f t="shared" si="3"/>
        <v>0.34520310740361554</v>
      </c>
      <c r="K22">
        <f t="shared" si="3"/>
        <v>3.3150888352584229E-2</v>
      </c>
      <c r="L22">
        <f t="shared" si="3"/>
        <v>1.5300085327554754E-2</v>
      </c>
      <c r="M22">
        <f t="shared" si="3"/>
        <v>-6.0326122541459699E-2</v>
      </c>
      <c r="N22">
        <f t="shared" si="3"/>
        <v>0.69741181315340117</v>
      </c>
      <c r="O22">
        <f t="shared" si="3"/>
        <v>0.99663646102038506</v>
      </c>
      <c r="P22">
        <f t="shared" si="4"/>
        <v>0.79919886362463244</v>
      </c>
      <c r="Q22">
        <f t="shared" si="4"/>
        <v>100</v>
      </c>
      <c r="R22">
        <f t="shared" si="4"/>
        <v>9.6032995189188188</v>
      </c>
      <c r="S22">
        <f t="shared" si="4"/>
        <v>4.432198030496207</v>
      </c>
      <c r="T22">
        <f t="shared" si="4"/>
        <v>-17.475544468643989</v>
      </c>
      <c r="U22">
        <f t="shared" si="4"/>
        <v>202.02941346584666</v>
      </c>
      <c r="V22">
        <f t="shared" si="4"/>
        <v>288.71016501456518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E1" zoomScale="110" zoomScaleNormal="110" workbookViewId="0">
      <selection activeCell="R16" sqref="R16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6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>
        <v>0</v>
      </c>
      <c r="B2">
        <v>1.4284368E-2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17</v>
      </c>
      <c r="B3">
        <v>0.17697342279999997</v>
      </c>
      <c r="C3">
        <v>5.1658819964713618E-3</v>
      </c>
      <c r="D3">
        <v>1.2527221278152154E-3</v>
      </c>
      <c r="E3">
        <v>9.419284038207175E-4</v>
      </c>
      <c r="F3">
        <v>4.2933456676428011E-4</v>
      </c>
      <c r="G3">
        <v>0</v>
      </c>
      <c r="H3">
        <v>3.4028533464779555E-2</v>
      </c>
      <c r="I3">
        <f>(B3-B2)/($A3-$A2)/AVERAGE($B2:$B3)</f>
        <v>0.10007377330848057</v>
      </c>
      <c r="J3">
        <f t="shared" ref="J3:O3" si="0">(C3-C2)*1000/($A3-$A2)/AVERAGE($B2:$B3)</f>
        <v>3.1776526361208912</v>
      </c>
      <c r="K3">
        <f t="shared" si="0"/>
        <v>0.77057814609355824</v>
      </c>
      <c r="L3">
        <f t="shared" si="0"/>
        <v>0.57940178995233449</v>
      </c>
      <c r="M3">
        <f t="shared" si="0"/>
        <v>0.26409355048919547</v>
      </c>
      <c r="N3">
        <f t="shared" si="0"/>
        <v>0</v>
      </c>
      <c r="O3">
        <f t="shared" si="0"/>
        <v>20.931732304676189</v>
      </c>
      <c r="P3">
        <f>100*I3/$J3</f>
        <v>3.1492987046767102</v>
      </c>
      <c r="Q3">
        <f t="shared" ref="Q3:V18" si="1">100*J3/$J3</f>
        <v>100</v>
      </c>
      <c r="R3">
        <f t="shared" si="1"/>
        <v>24.249917606923802</v>
      </c>
      <c r="S3">
        <f t="shared" si="1"/>
        <v>18.23364150524764</v>
      </c>
      <c r="T3">
        <f t="shared" si="1"/>
        <v>8.310963491956338</v>
      </c>
      <c r="U3">
        <f t="shared" si="1"/>
        <v>0</v>
      </c>
      <c r="V3">
        <f t="shared" si="1"/>
        <v>658.71681714803572</v>
      </c>
    </row>
    <row r="4" spans="1:22" x14ac:dyDescent="0.2">
      <c r="A4">
        <v>18.5</v>
      </c>
      <c r="B4">
        <v>0.22739713459999999</v>
      </c>
      <c r="C4">
        <v>7.113261036515859E-3</v>
      </c>
      <c r="D4">
        <v>1.5325434452030501E-3</v>
      </c>
      <c r="E4">
        <v>9.2787511525391686E-4</v>
      </c>
      <c r="F4">
        <v>5.9041010991859623E-4</v>
      </c>
      <c r="G4">
        <v>0</v>
      </c>
      <c r="H4">
        <v>3.9400547640201247E-2</v>
      </c>
      <c r="I4">
        <f t="shared" ref="I4:I22" si="2">(B4-B3)/($A4-$A3)/AVERAGE($B3:$B4)</f>
        <v>0.16626239102474619</v>
      </c>
      <c r="J4">
        <f t="shared" ref="J4:O22" si="3">(C4-C3)*1000/($A4-$A3)/AVERAGE($B3:$B4)</f>
        <v>6.4211039582626066</v>
      </c>
      <c r="K4">
        <f t="shared" si="3"/>
        <v>0.92265641754274363</v>
      </c>
      <c r="L4">
        <f t="shared" si="3"/>
        <v>-4.6337988130358207E-2</v>
      </c>
      <c r="M4">
        <f t="shared" si="3"/>
        <v>0.5311153023932339</v>
      </c>
      <c r="N4">
        <f t="shared" si="3"/>
        <v>0</v>
      </c>
      <c r="O4">
        <f t="shared" si="3"/>
        <v>17.713172821689032</v>
      </c>
      <c r="P4">
        <f t="shared" ref="P4:V22" si="4">100*I4/$J4</f>
        <v>2.5893116215756256</v>
      </c>
      <c r="Q4">
        <f t="shared" si="1"/>
        <v>100</v>
      </c>
      <c r="R4">
        <f t="shared" si="1"/>
        <v>14.369124430005209</v>
      </c>
      <c r="S4">
        <f t="shared" si="1"/>
        <v>-0.72165142367350998</v>
      </c>
      <c r="T4">
        <f t="shared" si="1"/>
        <v>8.2714017067080903</v>
      </c>
      <c r="U4">
        <f t="shared" si="1"/>
        <v>0</v>
      </c>
      <c r="V4">
        <f t="shared" si="1"/>
        <v>275.85868313027254</v>
      </c>
    </row>
    <row r="5" spans="1:22" x14ac:dyDescent="0.2">
      <c r="A5">
        <v>21</v>
      </c>
      <c r="B5">
        <v>0.34506503730000004</v>
      </c>
      <c r="C5">
        <v>9.3226740149922518E-3</v>
      </c>
      <c r="D5">
        <v>1.9816820491221849E-3</v>
      </c>
      <c r="E5">
        <v>1.7898702410428929E-3</v>
      </c>
      <c r="F5">
        <v>1.3346694973167285E-3</v>
      </c>
      <c r="G5">
        <v>0</v>
      </c>
      <c r="H5">
        <v>5.6034895318256672E-2</v>
      </c>
      <c r="I5">
        <f t="shared" si="2"/>
        <v>0.16443762886125476</v>
      </c>
      <c r="J5">
        <f t="shared" si="3"/>
        <v>3.0875933285070816</v>
      </c>
      <c r="K5">
        <f t="shared" si="3"/>
        <v>0.62765873584756904</v>
      </c>
      <c r="L5">
        <f t="shared" si="3"/>
        <v>1.2046142688213155</v>
      </c>
      <c r="M5">
        <f t="shared" si="3"/>
        <v>1.0400818414644766</v>
      </c>
      <c r="N5">
        <f t="shared" si="3"/>
        <v>0</v>
      </c>
      <c r="O5">
        <f t="shared" si="3"/>
        <v>23.246039294224214</v>
      </c>
      <c r="P5">
        <f t="shared" si="4"/>
        <v>5.3257541186864765</v>
      </c>
      <c r="Q5">
        <f t="shared" si="1"/>
        <v>100</v>
      </c>
      <c r="R5">
        <f t="shared" si="1"/>
        <v>20.328413397338686</v>
      </c>
      <c r="S5">
        <f t="shared" si="1"/>
        <v>39.014667433673097</v>
      </c>
      <c r="T5">
        <f t="shared" si="1"/>
        <v>33.685843011177212</v>
      </c>
      <c r="U5">
        <f t="shared" si="1"/>
        <v>0</v>
      </c>
      <c r="V5">
        <f t="shared" si="1"/>
        <v>752.88539716673699</v>
      </c>
    </row>
    <row r="6" spans="1:22" x14ac:dyDescent="0.2">
      <c r="A6">
        <v>23.5</v>
      </c>
      <c r="B6">
        <v>0.50098406920000005</v>
      </c>
      <c r="C6">
        <v>1.2508373757124784E-2</v>
      </c>
      <c r="D6">
        <v>2.3251644764142581E-3</v>
      </c>
      <c r="E6">
        <v>2.1030235166194268E-3</v>
      </c>
      <c r="F6">
        <v>2.3167574615204157E-3</v>
      </c>
      <c r="G6">
        <v>1.9917645871577638E-2</v>
      </c>
      <c r="H6">
        <v>6.5292474062536895E-2</v>
      </c>
      <c r="I6">
        <f t="shared" si="2"/>
        <v>0.14743260711664138</v>
      </c>
      <c r="J6">
        <f t="shared" si="3"/>
        <v>3.0123071747562045</v>
      </c>
      <c r="K6">
        <f t="shared" si="3"/>
        <v>0.32478722537798521</v>
      </c>
      <c r="L6">
        <f t="shared" si="3"/>
        <v>0.29610884112579233</v>
      </c>
      <c r="M6">
        <f t="shared" si="3"/>
        <v>0.92863447916536468</v>
      </c>
      <c r="N6">
        <f t="shared" si="3"/>
        <v>18.833560102887606</v>
      </c>
      <c r="O6">
        <f t="shared" si="3"/>
        <v>8.7537034653486483</v>
      </c>
      <c r="P6">
        <f t="shared" si="4"/>
        <v>4.8943417308885033</v>
      </c>
      <c r="Q6">
        <f t="shared" si="1"/>
        <v>100</v>
      </c>
      <c r="R6">
        <f t="shared" si="1"/>
        <v>10.782008823660927</v>
      </c>
      <c r="S6">
        <f t="shared" si="1"/>
        <v>9.8299683248524392</v>
      </c>
      <c r="T6">
        <f t="shared" si="1"/>
        <v>30.828014053398192</v>
      </c>
      <c r="U6">
        <f t="shared" si="1"/>
        <v>625.22043770027756</v>
      </c>
      <c r="V6">
        <f t="shared" si="1"/>
        <v>290.59796884947872</v>
      </c>
    </row>
    <row r="7" spans="1:22" x14ac:dyDescent="0.2">
      <c r="A7">
        <v>40.5</v>
      </c>
      <c r="B7">
        <v>4.128507902</v>
      </c>
      <c r="C7" s="2">
        <f>($A7-$A6)*(C8-C6)/($A8-$A6)+C6</f>
        <v>0.32723902983303116</v>
      </c>
      <c r="D7">
        <v>5.6340574569959217E-5</v>
      </c>
      <c r="E7">
        <v>1.1964763808027447E-2</v>
      </c>
      <c r="F7">
        <v>2.8453322932457406E-2</v>
      </c>
      <c r="G7">
        <v>0.13661597347303275</v>
      </c>
      <c r="H7">
        <v>0.38970168172052594</v>
      </c>
      <c r="I7">
        <f t="shared" si="2"/>
        <v>9.2184523139059463E-2</v>
      </c>
      <c r="J7">
        <f t="shared" si="3"/>
        <v>7.9980991951763647</v>
      </c>
      <c r="K7">
        <f t="shared" si="3"/>
        <v>-5.7656533524847633E-2</v>
      </c>
      <c r="L7">
        <f t="shared" si="3"/>
        <v>0.2506116756186782</v>
      </c>
      <c r="M7">
        <f t="shared" si="3"/>
        <v>0.66419600131789758</v>
      </c>
      <c r="N7">
        <f t="shared" si="3"/>
        <v>2.9655986223423945</v>
      </c>
      <c r="O7">
        <f t="shared" si="3"/>
        <v>8.244055583995566</v>
      </c>
      <c r="P7">
        <f t="shared" si="4"/>
        <v>1.1525803930345817</v>
      </c>
      <c r="Q7">
        <f t="shared" si="1"/>
        <v>100</v>
      </c>
      <c r="R7">
        <f t="shared" si="1"/>
        <v>-0.72087795009619482</v>
      </c>
      <c r="S7">
        <f t="shared" si="1"/>
        <v>3.1333904406914774</v>
      </c>
      <c r="T7">
        <f t="shared" si="1"/>
        <v>8.3044231524219239</v>
      </c>
      <c r="U7">
        <f t="shared" si="1"/>
        <v>37.078792722787689</v>
      </c>
      <c r="V7">
        <f t="shared" si="1"/>
        <v>103.07518552617523</v>
      </c>
    </row>
    <row r="8" spans="1:22" x14ac:dyDescent="0.2">
      <c r="A8">
        <v>42.5</v>
      </c>
      <c r="B8">
        <v>4.6015925659999999</v>
      </c>
      <c r="C8">
        <v>0.36426616584196131</v>
      </c>
      <c r="D8">
        <v>5.6340574569959217E-5</v>
      </c>
      <c r="E8">
        <v>1.3612564891885056E-2</v>
      </c>
      <c r="F8" s="2">
        <f>($A8-$A7)*(F9-F7)/($A9-$A7)+F7</f>
        <v>2.9868763254724491E-2</v>
      </c>
      <c r="G8">
        <v>0.13678294675685679</v>
      </c>
      <c r="H8">
        <v>0.40744499975479631</v>
      </c>
      <c r="I8">
        <f t="shared" si="2"/>
        <v>5.4190059522691847E-2</v>
      </c>
      <c r="J8">
        <f t="shared" si="3"/>
        <v>4.2413184297995583</v>
      </c>
      <c r="K8">
        <f t="shared" si="3"/>
        <v>0</v>
      </c>
      <c r="L8">
        <f t="shared" si="3"/>
        <v>0.18874938380120473</v>
      </c>
      <c r="M8">
        <f t="shared" si="3"/>
        <v>0.16213333711969891</v>
      </c>
      <c r="N8">
        <f t="shared" si="3"/>
        <v>1.9126158334153383E-2</v>
      </c>
      <c r="O8">
        <f t="shared" si="3"/>
        <v>2.0324299931378951</v>
      </c>
      <c r="P8">
        <f t="shared" si="4"/>
        <v>1.2776701494976606</v>
      </c>
      <c r="Q8">
        <f t="shared" si="1"/>
        <v>100</v>
      </c>
      <c r="R8">
        <f t="shared" si="1"/>
        <v>0</v>
      </c>
      <c r="S8">
        <f t="shared" si="1"/>
        <v>4.4502526024702389</v>
      </c>
      <c r="T8">
        <f t="shared" si="1"/>
        <v>3.8227107868286425</v>
      </c>
      <c r="U8">
        <f t="shared" si="1"/>
        <v>0.45094841735467789</v>
      </c>
      <c r="V8">
        <f t="shared" si="1"/>
        <v>47.919768976976961</v>
      </c>
    </row>
    <row r="9" spans="1:22" x14ac:dyDescent="0.2">
      <c r="A9">
        <v>44.5</v>
      </c>
      <c r="B9">
        <v>5.0134454880000003</v>
      </c>
      <c r="C9">
        <v>0.41919845988961385</v>
      </c>
      <c r="D9">
        <v>3.0921558077673344E-3</v>
      </c>
      <c r="E9">
        <v>1.3967853627153802E-2</v>
      </c>
      <c r="F9">
        <v>3.1284203576991576E-2</v>
      </c>
      <c r="G9">
        <v>0.14292821521473528</v>
      </c>
      <c r="H9">
        <v>0.42929286879783141</v>
      </c>
      <c r="I9">
        <f t="shared" si="2"/>
        <v>4.2834247736405318E-2</v>
      </c>
      <c r="J9">
        <f t="shared" si="3"/>
        <v>5.7131644970245219</v>
      </c>
      <c r="K9">
        <f t="shared" si="3"/>
        <v>0.31573616413659755</v>
      </c>
      <c r="L9">
        <f t="shared" si="3"/>
        <v>3.6951360283066198E-2</v>
      </c>
      <c r="M9">
        <f t="shared" si="3"/>
        <v>0.14721109935474885</v>
      </c>
      <c r="N9">
        <f t="shared" si="3"/>
        <v>0.63913095542268505</v>
      </c>
      <c r="O9">
        <f t="shared" si="3"/>
        <v>2.2722602781531434</v>
      </c>
      <c r="P9">
        <f t="shared" si="4"/>
        <v>0.74974644540191082</v>
      </c>
      <c r="Q9">
        <f t="shared" si="1"/>
        <v>100.00000000000001</v>
      </c>
      <c r="R9">
        <f t="shared" si="1"/>
        <v>5.5264672372209196</v>
      </c>
      <c r="S9">
        <f t="shared" si="1"/>
        <v>0.64677571076958962</v>
      </c>
      <c r="T9">
        <f t="shared" si="1"/>
        <v>2.5766998207633964</v>
      </c>
      <c r="U9">
        <f t="shared" si="1"/>
        <v>11.186986752360298</v>
      </c>
      <c r="V9">
        <f t="shared" si="1"/>
        <v>39.77235872232562</v>
      </c>
    </row>
    <row r="10" spans="1:22" x14ac:dyDescent="0.2">
      <c r="A10">
        <v>48</v>
      </c>
      <c r="B10">
        <v>5.9480305980000008</v>
      </c>
      <c r="C10">
        <v>0.49750709421403477</v>
      </c>
      <c r="D10">
        <v>6.035783186291898E-3</v>
      </c>
      <c r="E10">
        <v>4.1702673525548628E-2</v>
      </c>
      <c r="F10">
        <v>4.9613328008165793E-2</v>
      </c>
      <c r="G10">
        <v>0.20125893991295948</v>
      </c>
      <c r="H10" s="2">
        <f>($A10-$A9)*(H11-H9)/($A11-$A9)+H9</f>
        <v>0.48624671345416792</v>
      </c>
      <c r="I10">
        <f t="shared" si="2"/>
        <v>4.8720503524867564E-2</v>
      </c>
      <c r="J10">
        <f t="shared" si="3"/>
        <v>4.0822778512173308</v>
      </c>
      <c r="K10">
        <f t="shared" si="3"/>
        <v>0.15345312752875184</v>
      </c>
      <c r="L10">
        <f t="shared" si="3"/>
        <v>1.4458334250813298</v>
      </c>
      <c r="M10">
        <f t="shared" si="3"/>
        <v>0.95550866571880133</v>
      </c>
      <c r="N10">
        <f t="shared" si="3"/>
        <v>3.0408169869814321</v>
      </c>
      <c r="O10">
        <f t="shared" si="3"/>
        <v>2.9690393733469618</v>
      </c>
      <c r="P10">
        <f t="shared" si="4"/>
        <v>1.1934636813204462</v>
      </c>
      <c r="Q10">
        <f t="shared" si="1"/>
        <v>100</v>
      </c>
      <c r="R10">
        <f t="shared" si="1"/>
        <v>3.7590074248128968</v>
      </c>
      <c r="S10">
        <f t="shared" si="1"/>
        <v>35.417320372991853</v>
      </c>
      <c r="T10">
        <f t="shared" si="1"/>
        <v>23.406262399162021</v>
      </c>
      <c r="U10">
        <f t="shared" si="1"/>
        <v>74.488241560399032</v>
      </c>
      <c r="V10">
        <f t="shared" si="1"/>
        <v>72.729967962900858</v>
      </c>
    </row>
    <row r="11" spans="1:22" x14ac:dyDescent="0.2">
      <c r="A11">
        <v>65</v>
      </c>
      <c r="B11">
        <v>9.0310551655000015</v>
      </c>
      <c r="C11">
        <v>0.75475606595589217</v>
      </c>
      <c r="D11">
        <v>1.0097377903329492E-2</v>
      </c>
      <c r="E11">
        <v>0.16440140082138127</v>
      </c>
      <c r="F11">
        <v>0.1361134513323107</v>
      </c>
      <c r="G11">
        <v>0.37010823837214685</v>
      </c>
      <c r="H11">
        <v>0.76287967321351668</v>
      </c>
      <c r="I11">
        <f t="shared" si="2"/>
        <v>2.4214346481070462E-2</v>
      </c>
      <c r="J11">
        <f t="shared" si="3"/>
        <v>2.0204560804741099</v>
      </c>
      <c r="K11">
        <f t="shared" si="3"/>
        <v>3.1900122620100918E-2</v>
      </c>
      <c r="L11">
        <f t="shared" si="3"/>
        <v>0.96368661049525295</v>
      </c>
      <c r="M11">
        <f t="shared" si="3"/>
        <v>0.67937958682068433</v>
      </c>
      <c r="N11">
        <f t="shared" si="3"/>
        <v>1.3261572609821375</v>
      </c>
      <c r="O11">
        <f t="shared" si="3"/>
        <v>2.1726996295487324</v>
      </c>
      <c r="P11">
        <f t="shared" si="4"/>
        <v>1.1984594327528491</v>
      </c>
      <c r="Q11">
        <f t="shared" si="1"/>
        <v>100</v>
      </c>
      <c r="R11">
        <f t="shared" si="1"/>
        <v>1.5788575128351912</v>
      </c>
      <c r="S11">
        <f t="shared" si="1"/>
        <v>47.696488916953804</v>
      </c>
      <c r="T11">
        <f t="shared" si="1"/>
        <v>33.62506086552817</v>
      </c>
      <c r="U11">
        <f t="shared" si="1"/>
        <v>65.636529979456327</v>
      </c>
      <c r="V11">
        <f t="shared" si="1"/>
        <v>107.5351080652492</v>
      </c>
    </row>
    <row r="12" spans="1:22" x14ac:dyDescent="0.2">
      <c r="A12">
        <v>67</v>
      </c>
      <c r="B12">
        <v>9.4961780255000026</v>
      </c>
      <c r="C12">
        <v>0.78604365683579769</v>
      </c>
      <c r="D12">
        <v>1.1161880740601171E-2</v>
      </c>
      <c r="E12">
        <v>0.18454661485680099</v>
      </c>
      <c r="F12">
        <v>0.15241795537675507</v>
      </c>
      <c r="G12">
        <v>0.39055574432688661</v>
      </c>
      <c r="H12">
        <v>0.78659200061983026</v>
      </c>
      <c r="I12">
        <f t="shared" si="2"/>
        <v>2.5104820304520391E-2</v>
      </c>
      <c r="J12">
        <f t="shared" si="3"/>
        <v>1.6887352017085921</v>
      </c>
      <c r="K12">
        <f t="shared" si="3"/>
        <v>5.7456114806650353E-2</v>
      </c>
      <c r="L12">
        <f t="shared" si="3"/>
        <v>1.0873298688336086</v>
      </c>
      <c r="M12">
        <f t="shared" si="3"/>
        <v>0.88002908347721442</v>
      </c>
      <c r="N12">
        <f t="shared" si="3"/>
        <v>1.1036459542524986</v>
      </c>
      <c r="O12">
        <f t="shared" si="3"/>
        <v>1.2798633860684787</v>
      </c>
      <c r="P12">
        <f t="shared" si="4"/>
        <v>1.4866049028361805</v>
      </c>
      <c r="Q12">
        <f t="shared" si="1"/>
        <v>100</v>
      </c>
      <c r="R12">
        <f t="shared" si="1"/>
        <v>3.4023164051130479</v>
      </c>
      <c r="S12">
        <f t="shared" si="1"/>
        <v>64.387232985579587</v>
      </c>
      <c r="T12">
        <f t="shared" si="1"/>
        <v>52.111727320354163</v>
      </c>
      <c r="U12">
        <f t="shared" si="1"/>
        <v>65.353404911313234</v>
      </c>
      <c r="V12">
        <f t="shared" si="1"/>
        <v>75.788281358354226</v>
      </c>
    </row>
    <row r="13" spans="1:22" x14ac:dyDescent="0.2">
      <c r="A13">
        <v>69.5</v>
      </c>
      <c r="B13">
        <v>10.191135451250002</v>
      </c>
      <c r="C13">
        <v>0.82541887056172081</v>
      </c>
      <c r="D13">
        <v>1.1203806746043181E-2</v>
      </c>
      <c r="E13">
        <v>0.20896565174792117</v>
      </c>
      <c r="F13">
        <v>0.17611075044252181</v>
      </c>
      <c r="G13">
        <v>0.41232028196196424</v>
      </c>
      <c r="H13">
        <v>0.80771989939612054</v>
      </c>
      <c r="I13">
        <f t="shared" si="2"/>
        <v>2.8239807389493485E-2</v>
      </c>
      <c r="J13">
        <f t="shared" si="3"/>
        <v>1.6000238436767433</v>
      </c>
      <c r="K13">
        <f t="shared" si="3"/>
        <v>1.703676044637464E-3</v>
      </c>
      <c r="L13">
        <f t="shared" si="3"/>
        <v>0.99227502706077864</v>
      </c>
      <c r="M13">
        <f t="shared" si="3"/>
        <v>0.96276396853220469</v>
      </c>
      <c r="N13">
        <f t="shared" si="3"/>
        <v>0.88440863851863794</v>
      </c>
      <c r="O13">
        <f t="shared" si="3"/>
        <v>0.85853862392109759</v>
      </c>
      <c r="P13">
        <f t="shared" si="4"/>
        <v>1.7649616598587916</v>
      </c>
      <c r="Q13">
        <f t="shared" si="1"/>
        <v>100</v>
      </c>
      <c r="R13">
        <f t="shared" si="1"/>
        <v>0.10647816602048475</v>
      </c>
      <c r="S13">
        <f t="shared" si="1"/>
        <v>62.016265006438886</v>
      </c>
      <c r="T13">
        <f t="shared" si="1"/>
        <v>60.171851334405133</v>
      </c>
      <c r="U13">
        <f t="shared" si="1"/>
        <v>55.274716187124341</v>
      </c>
      <c r="V13">
        <f t="shared" si="1"/>
        <v>53.657864369585624</v>
      </c>
    </row>
    <row r="14" spans="1:22" x14ac:dyDescent="0.2">
      <c r="A14">
        <v>72</v>
      </c>
      <c r="B14">
        <v>10.751292196999998</v>
      </c>
      <c r="C14">
        <v>0.86306049271606755</v>
      </c>
      <c r="D14">
        <v>1.0422541332018091E-2</v>
      </c>
      <c r="E14">
        <v>0.24383577771281095</v>
      </c>
      <c r="F14">
        <v>0.18484199649188229</v>
      </c>
      <c r="G14">
        <v>0.4417785724974948</v>
      </c>
      <c r="H14">
        <v>0.8261075966927629</v>
      </c>
      <c r="I14">
        <f t="shared" si="2"/>
        <v>2.1397967997155445E-2</v>
      </c>
      <c r="J14">
        <f t="shared" si="3"/>
        <v>1.4379086431268504</v>
      </c>
      <c r="K14">
        <f t="shared" si="3"/>
        <v>-2.9844311352905616E-2</v>
      </c>
      <c r="L14">
        <f t="shared" si="3"/>
        <v>1.332037586112558</v>
      </c>
      <c r="M14">
        <f t="shared" si="3"/>
        <v>0.33353329216692185</v>
      </c>
      <c r="N14">
        <f t="shared" si="3"/>
        <v>1.1253056629465654</v>
      </c>
      <c r="O14">
        <f t="shared" si="3"/>
        <v>0.70240939037185135</v>
      </c>
      <c r="P14">
        <f t="shared" si="4"/>
        <v>1.4881312592032139</v>
      </c>
      <c r="Q14">
        <f t="shared" si="1"/>
        <v>100</v>
      </c>
      <c r="R14">
        <f t="shared" si="1"/>
        <v>-2.0755359873216084</v>
      </c>
      <c r="S14">
        <f t="shared" si="1"/>
        <v>92.637149966352027</v>
      </c>
      <c r="T14">
        <f t="shared" si="1"/>
        <v>23.195722048212073</v>
      </c>
      <c r="U14">
        <f t="shared" si="1"/>
        <v>78.259885864479941</v>
      </c>
      <c r="V14">
        <f t="shared" si="1"/>
        <v>48.849375357004909</v>
      </c>
    </row>
    <row r="15" spans="1:22" x14ac:dyDescent="0.2">
      <c r="A15">
        <v>89</v>
      </c>
      <c r="B15">
        <v>13.286747218000002</v>
      </c>
      <c r="C15">
        <v>1.1154006184998062</v>
      </c>
      <c r="D15">
        <v>1.1220333825257138E-2</v>
      </c>
      <c r="E15">
        <v>0.38692598859219934</v>
      </c>
      <c r="F15">
        <v>0.27470961296480134</v>
      </c>
      <c r="G15">
        <v>0.57291646740362778</v>
      </c>
      <c r="H15">
        <v>0.9673952862056644</v>
      </c>
      <c r="I15">
        <f t="shared" si="2"/>
        <v>1.2409033068390137E-2</v>
      </c>
      <c r="J15">
        <f t="shared" si="3"/>
        <v>1.2350039497435574</v>
      </c>
      <c r="K15">
        <f t="shared" si="3"/>
        <v>3.9045588852182336E-3</v>
      </c>
      <c r="L15">
        <f t="shared" si="3"/>
        <v>0.70031262391116411</v>
      </c>
      <c r="M15">
        <f t="shared" si="3"/>
        <v>0.43983041124903188</v>
      </c>
      <c r="N15">
        <f t="shared" si="3"/>
        <v>0.64181555615506691</v>
      </c>
      <c r="O15">
        <f t="shared" si="3"/>
        <v>0.69149071736659695</v>
      </c>
      <c r="P15">
        <f t="shared" si="4"/>
        <v>1.0047767920877348</v>
      </c>
      <c r="Q15">
        <f t="shared" si="1"/>
        <v>100</v>
      </c>
      <c r="R15">
        <f t="shared" si="1"/>
        <v>0.3161576030610263</v>
      </c>
      <c r="S15">
        <f t="shared" si="1"/>
        <v>56.705294267000575</v>
      </c>
      <c r="T15">
        <f t="shared" si="1"/>
        <v>35.613684582981335</v>
      </c>
      <c r="U15">
        <f t="shared" si="1"/>
        <v>51.968704738825885</v>
      </c>
      <c r="V15">
        <f t="shared" si="1"/>
        <v>55.990972134962128</v>
      </c>
    </row>
    <row r="16" spans="1:22" x14ac:dyDescent="0.2">
      <c r="A16">
        <v>90.5</v>
      </c>
      <c r="B16">
        <v>12.929538916749999</v>
      </c>
      <c r="C16">
        <v>1.1304348328622351</v>
      </c>
      <c r="D16">
        <v>1.0412236519662176E-2</v>
      </c>
      <c r="E16">
        <v>0.40568318569658335</v>
      </c>
      <c r="F16">
        <v>0.28295798299375802</v>
      </c>
      <c r="G16">
        <v>0.5823872119323279</v>
      </c>
      <c r="H16">
        <v>0.9779113698245373</v>
      </c>
      <c r="I16">
        <f t="shared" si="2"/>
        <v>-1.816724659442482E-2</v>
      </c>
      <c r="J16">
        <f t="shared" si="3"/>
        <v>0.76462467059109895</v>
      </c>
      <c r="K16">
        <f t="shared" si="3"/>
        <v>-4.109899734037558E-2</v>
      </c>
      <c r="L16">
        <f t="shared" si="3"/>
        <v>0.95397174148279362</v>
      </c>
      <c r="M16">
        <f t="shared" si="3"/>
        <v>0.41950361118075435</v>
      </c>
      <c r="N16">
        <f t="shared" si="3"/>
        <v>0.48167232027812057</v>
      </c>
      <c r="O16">
        <f t="shared" si="3"/>
        <v>0.53483719063388935</v>
      </c>
      <c r="P16">
        <f t="shared" si="4"/>
        <v>-2.3759691902669697</v>
      </c>
      <c r="Q16">
        <f t="shared" si="1"/>
        <v>100</v>
      </c>
      <c r="R16">
        <f t="shared" si="1"/>
        <v>-5.3750550984189003</v>
      </c>
      <c r="S16">
        <f t="shared" si="1"/>
        <v>124.76340068197361</v>
      </c>
      <c r="T16">
        <f t="shared" si="1"/>
        <v>54.863991094670524</v>
      </c>
      <c r="U16">
        <f t="shared" si="1"/>
        <v>62.994608832822522</v>
      </c>
      <c r="V16">
        <f t="shared" si="1"/>
        <v>69.947676448947078</v>
      </c>
    </row>
    <row r="17" spans="1:22" x14ac:dyDescent="0.2">
      <c r="A17">
        <v>93</v>
      </c>
      <c r="B17">
        <v>13.482705146499997</v>
      </c>
      <c r="C17">
        <v>1.1663200304942947</v>
      </c>
      <c r="D17">
        <v>1.0878884167627239E-2</v>
      </c>
      <c r="E17">
        <v>0.42305355256203203</v>
      </c>
      <c r="F17">
        <v>0.28962432413322114</v>
      </c>
      <c r="G17">
        <v>0.60031464993650741</v>
      </c>
      <c r="H17">
        <v>0.9982798330243764</v>
      </c>
      <c r="I17">
        <f t="shared" si="2"/>
        <v>1.6754842289820375E-2</v>
      </c>
      <c r="J17">
        <f t="shared" si="3"/>
        <v>1.0869261255082896</v>
      </c>
      <c r="K17">
        <f t="shared" si="3"/>
        <v>1.4134282474372742E-2</v>
      </c>
      <c r="L17">
        <f t="shared" si="3"/>
        <v>0.52613073917843478</v>
      </c>
      <c r="M17">
        <f t="shared" si="3"/>
        <v>0.20191669056212233</v>
      </c>
      <c r="N17">
        <f t="shared" si="3"/>
        <v>0.54300385718830302</v>
      </c>
      <c r="O17">
        <f t="shared" si="3"/>
        <v>0.61694002678643356</v>
      </c>
      <c r="P17">
        <f t="shared" si="4"/>
        <v>1.5414885976712676</v>
      </c>
      <c r="Q17">
        <f t="shared" si="1"/>
        <v>100</v>
      </c>
      <c r="R17">
        <f t="shared" si="1"/>
        <v>1.3003903524504017</v>
      </c>
      <c r="S17">
        <f t="shared" si="1"/>
        <v>48.405381638277881</v>
      </c>
      <c r="T17">
        <f t="shared" si="1"/>
        <v>18.576855024778993</v>
      </c>
      <c r="U17">
        <f t="shared" si="1"/>
        <v>49.957751906494373</v>
      </c>
      <c r="V17">
        <f t="shared" si="1"/>
        <v>56.760069733159469</v>
      </c>
    </row>
    <row r="18" spans="1:22" x14ac:dyDescent="0.2">
      <c r="A18">
        <v>95.5</v>
      </c>
      <c r="B18">
        <v>13.19564731675</v>
      </c>
      <c r="C18">
        <v>1.1938011329482172</v>
      </c>
      <c r="D18">
        <v>1.2013333536531298E-2</v>
      </c>
      <c r="E18">
        <v>0.43460493054091881</v>
      </c>
      <c r="F18">
        <v>0.29323853508699765</v>
      </c>
      <c r="G18">
        <v>0.6089957312598886</v>
      </c>
      <c r="H18">
        <v>1.0118845322012</v>
      </c>
      <c r="I18">
        <f t="shared" si="2"/>
        <v>-8.6079627336935697E-3</v>
      </c>
      <c r="J18">
        <f t="shared" si="3"/>
        <v>0.82407195097308517</v>
      </c>
      <c r="K18">
        <f t="shared" si="3"/>
        <v>3.4018573537231367E-2</v>
      </c>
      <c r="L18">
        <f t="shared" si="3"/>
        <v>0.34638954545035117</v>
      </c>
      <c r="M18">
        <f t="shared" si="3"/>
        <v>0.10837883512499992</v>
      </c>
      <c r="N18">
        <f t="shared" si="3"/>
        <v>0.26031836367225647</v>
      </c>
      <c r="O18">
        <f t="shared" si="3"/>
        <v>0.40796219918195847</v>
      </c>
      <c r="P18">
        <f t="shared" si="4"/>
        <v>-1.0445644610921494</v>
      </c>
      <c r="Q18">
        <f t="shared" si="1"/>
        <v>100</v>
      </c>
      <c r="R18">
        <f t="shared" si="1"/>
        <v>4.1281071995062284</v>
      </c>
      <c r="S18">
        <f t="shared" si="1"/>
        <v>42.033895831708094</v>
      </c>
      <c r="T18">
        <f t="shared" si="1"/>
        <v>13.151622864608294</v>
      </c>
      <c r="U18">
        <f t="shared" si="1"/>
        <v>31.58927607775825</v>
      </c>
      <c r="V18">
        <f t="shared" si="1"/>
        <v>49.505652837743874</v>
      </c>
    </row>
    <row r="19" spans="1:22" x14ac:dyDescent="0.2">
      <c r="A19">
        <v>113.1</v>
      </c>
      <c r="B19">
        <v>13.5773800655</v>
      </c>
      <c r="C19">
        <v>1.3609080758281629</v>
      </c>
      <c r="D19">
        <v>1.2723229537595316E-2</v>
      </c>
      <c r="E19">
        <v>0.48173204943047571</v>
      </c>
      <c r="F19">
        <v>0.33266194216132638</v>
      </c>
      <c r="G19">
        <v>0.62302411149131054</v>
      </c>
      <c r="H19" s="2">
        <f>($A19-$A18)*(H21-H18)/($A21-$A18)+H18</f>
        <v>1.1285971605949296</v>
      </c>
      <c r="I19">
        <f t="shared" si="2"/>
        <v>1.6202396848711597E-3</v>
      </c>
      <c r="J19">
        <f t="shared" si="3"/>
        <v>0.70927448943843308</v>
      </c>
      <c r="K19">
        <f t="shared" si="3"/>
        <v>3.0131071458281877E-3</v>
      </c>
      <c r="L19">
        <f t="shared" si="3"/>
        <v>0.20002797378149054</v>
      </c>
      <c r="M19">
        <f t="shared" si="3"/>
        <v>0.16733007284237569</v>
      </c>
      <c r="N19">
        <f t="shared" si="3"/>
        <v>5.9542542367245328E-2</v>
      </c>
      <c r="O19">
        <f t="shared" si="3"/>
        <v>0.49537911763757531</v>
      </c>
      <c r="P19">
        <f t="shared" si="4"/>
        <v>0.22843619910170207</v>
      </c>
      <c r="Q19">
        <f t="shared" si="4"/>
        <v>99.999999999999986</v>
      </c>
      <c r="R19">
        <f t="shared" si="4"/>
        <v>0.42481538398678492</v>
      </c>
      <c r="S19">
        <f t="shared" si="4"/>
        <v>28.201771917648184</v>
      </c>
      <c r="T19">
        <f t="shared" si="4"/>
        <v>23.591722997800048</v>
      </c>
      <c r="U19">
        <f t="shared" si="4"/>
        <v>8.3948518174378499</v>
      </c>
      <c r="V19">
        <f t="shared" si="4"/>
        <v>69.843075567230798</v>
      </c>
    </row>
    <row r="20" spans="1:22" x14ac:dyDescent="0.2">
      <c r="A20">
        <v>160.5</v>
      </c>
      <c r="B20">
        <v>12.032314595000001</v>
      </c>
      <c r="C20">
        <v>1.7075722280918706</v>
      </c>
      <c r="D20">
        <v>2.5416767005120591E-2</v>
      </c>
      <c r="E20">
        <v>0.57514709547552723</v>
      </c>
      <c r="F20">
        <v>0.4553759059563729</v>
      </c>
      <c r="G20" s="2">
        <f>($A20-$A19)*(G21-G19)/($A21-$A19)+G19</f>
        <v>0.8732719235822084</v>
      </c>
      <c r="H20" s="2">
        <f>($A20-$A19)*(H21-H19)/($A21-$A19)+H19</f>
        <v>1.4429254893371335</v>
      </c>
      <c r="I20">
        <f t="shared" si="2"/>
        <v>-2.5456233176660253E-3</v>
      </c>
      <c r="J20">
        <f t="shared" si="3"/>
        <v>0.57115789994053867</v>
      </c>
      <c r="K20">
        <f t="shared" si="3"/>
        <v>2.0913654196506558E-2</v>
      </c>
      <c r="L20">
        <f t="shared" si="3"/>
        <v>0.15390902455167429</v>
      </c>
      <c r="M20">
        <f t="shared" si="3"/>
        <v>0.20218141794263533</v>
      </c>
      <c r="N20">
        <f t="shared" si="3"/>
        <v>0.41230399476039281</v>
      </c>
      <c r="O20">
        <f t="shared" si="3"/>
        <v>0.51788195278883908</v>
      </c>
      <c r="P20">
        <f t="shared" si="4"/>
        <v>-0.44569519530957052</v>
      </c>
      <c r="Q20">
        <f t="shared" si="4"/>
        <v>100</v>
      </c>
      <c r="R20">
        <f t="shared" si="4"/>
        <v>3.6616239044726173</v>
      </c>
      <c r="S20">
        <f t="shared" si="4"/>
        <v>26.946843345368634</v>
      </c>
      <c r="T20">
        <f t="shared" si="4"/>
        <v>35.398515535490937</v>
      </c>
      <c r="U20">
        <f t="shared" si="4"/>
        <v>72.18739245370088</v>
      </c>
      <c r="V20">
        <f t="shared" si="4"/>
        <v>90.672290944895281</v>
      </c>
    </row>
    <row r="21" spans="1:22" x14ac:dyDescent="0.2">
      <c r="A21">
        <v>162.5</v>
      </c>
      <c r="B21">
        <v>12.27040434275</v>
      </c>
      <c r="C21">
        <v>1.7299372577194461</v>
      </c>
      <c r="D21">
        <v>2.4237514426926315E-2</v>
      </c>
      <c r="E21">
        <v>0.66515452225830196</v>
      </c>
      <c r="F21">
        <v>0.48075366633799643</v>
      </c>
      <c r="G21">
        <v>0.88383090299532641</v>
      </c>
      <c r="H21">
        <v>1.4561882880182391</v>
      </c>
      <c r="I21">
        <f t="shared" si="2"/>
        <v>9.796835833877365E-3</v>
      </c>
      <c r="J21">
        <f t="shared" si="3"/>
        <v>0.92026862034911383</v>
      </c>
      <c r="K21">
        <f t="shared" si="3"/>
        <v>-4.8523483368871724E-2</v>
      </c>
      <c r="L21">
        <f t="shared" si="3"/>
        <v>3.7035949357486917</v>
      </c>
      <c r="M21">
        <f t="shared" si="3"/>
        <v>1.0442354391139195</v>
      </c>
      <c r="N21">
        <f t="shared" si="3"/>
        <v>0.43447728791845136</v>
      </c>
      <c r="O21">
        <f t="shared" si="3"/>
        <v>0.54573312208718161</v>
      </c>
      <c r="P21">
        <f t="shared" si="4"/>
        <v>1.064562630654605</v>
      </c>
      <c r="Q21">
        <f t="shared" si="4"/>
        <v>100</v>
      </c>
      <c r="R21">
        <f t="shared" si="4"/>
        <v>-5.27275213952898</v>
      </c>
      <c r="S21">
        <f t="shared" si="4"/>
        <v>402.44716095434103</v>
      </c>
      <c r="T21">
        <f t="shared" si="4"/>
        <v>113.47072105074902</v>
      </c>
      <c r="U21">
        <f t="shared" si="4"/>
        <v>47.212007267359361</v>
      </c>
      <c r="V21">
        <f t="shared" si="4"/>
        <v>59.301502846000758</v>
      </c>
    </row>
    <row r="22" spans="1:22" x14ac:dyDescent="0.2">
      <c r="A22">
        <v>165.5</v>
      </c>
      <c r="B22">
        <v>12.455050653500003</v>
      </c>
      <c r="C22">
        <v>1.7505392417030556</v>
      </c>
      <c r="D22">
        <v>2.5178043744790744E-2</v>
      </c>
      <c r="E22">
        <v>0.66446501460935969</v>
      </c>
      <c r="F22">
        <v>0.48348063846789791</v>
      </c>
      <c r="G22">
        <v>0.89667647831033237</v>
      </c>
      <c r="H22">
        <v>1.4770681172775444</v>
      </c>
      <c r="I22">
        <f t="shared" si="2"/>
        <v>4.978575339409176E-3</v>
      </c>
      <c r="J22">
        <f t="shared" si="3"/>
        <v>0.5554864810842155</v>
      </c>
      <c r="K22">
        <f t="shared" si="3"/>
        <v>2.5359272269733737E-2</v>
      </c>
      <c r="L22">
        <f t="shared" si="3"/>
        <v>-1.8591033654637604E-2</v>
      </c>
      <c r="M22">
        <f t="shared" si="3"/>
        <v>7.3526712459287005E-2</v>
      </c>
      <c r="N22">
        <f t="shared" si="3"/>
        <v>0.34635224621627636</v>
      </c>
      <c r="O22">
        <f t="shared" si="3"/>
        <v>0.56297795834217734</v>
      </c>
      <c r="P22">
        <f t="shared" si="4"/>
        <v>0.89625499610572701</v>
      </c>
      <c r="Q22">
        <f t="shared" si="4"/>
        <v>100</v>
      </c>
      <c r="R22">
        <f t="shared" si="4"/>
        <v>4.5652366229033579</v>
      </c>
      <c r="S22">
        <f t="shared" si="4"/>
        <v>-3.3468021792989555</v>
      </c>
      <c r="T22">
        <f t="shared" si="4"/>
        <v>13.236453984582184</v>
      </c>
      <c r="U22">
        <f t="shared" si="4"/>
        <v>62.351156690664268</v>
      </c>
      <c r="V22">
        <f t="shared" si="4"/>
        <v>101.3486335875069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="130" zoomScaleNormal="130" workbookViewId="0">
      <selection activeCell="A10" sqref="A10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6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>
        <v>0</v>
      </c>
      <c r="B2">
        <v>1.3126176E-2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>
        <v>17</v>
      </c>
      <c r="B3">
        <v>0.21205760160000006</v>
      </c>
      <c r="C3">
        <v>2.8072846657853962E-3</v>
      </c>
      <c r="D3">
        <v>6.020185768753324E-4</v>
      </c>
      <c r="E3">
        <v>1.4678622389975271E-5</v>
      </c>
      <c r="F3">
        <v>2.4122417306991434E-4</v>
      </c>
      <c r="G3">
        <v>0</v>
      </c>
      <c r="H3">
        <v>9.8801501460898718E-3</v>
      </c>
      <c r="I3">
        <f>(B3-B2)/($A3-$A2)/AVERAGE($B2:$B3)</f>
        <v>0.10393154151177082</v>
      </c>
      <c r="J3">
        <f t="shared" ref="J3:O3" si="0">(C3-C2)*1000/($A3-$A2)/AVERAGE($B2:$B3)</f>
        <v>1.4666633082100251</v>
      </c>
      <c r="K3">
        <f t="shared" si="0"/>
        <v>0.31452405533545719</v>
      </c>
      <c r="L3">
        <f t="shared" si="0"/>
        <v>7.6688328536229167E-3</v>
      </c>
      <c r="M3">
        <f t="shared" si="0"/>
        <v>0.12602734877831379</v>
      </c>
      <c r="N3">
        <f t="shared" si="0"/>
        <v>0</v>
      </c>
      <c r="O3">
        <f t="shared" si="0"/>
        <v>5.1618754148759667</v>
      </c>
      <c r="P3">
        <f>100*I3/$J3</f>
        <v>7.0862576932270196</v>
      </c>
      <c r="Q3">
        <f t="shared" ref="Q3:V18" si="1">100*J3/$J3</f>
        <v>100</v>
      </c>
      <c r="R3">
        <f t="shared" si="1"/>
        <v>21.444871060374108</v>
      </c>
      <c r="S3">
        <f t="shared" si="1"/>
        <v>0.5228761646040132</v>
      </c>
      <c r="T3">
        <f t="shared" si="1"/>
        <v>8.5927934566061133</v>
      </c>
      <c r="U3">
        <f t="shared" si="1"/>
        <v>0</v>
      </c>
      <c r="V3">
        <f t="shared" si="1"/>
        <v>351.94685692217445</v>
      </c>
    </row>
    <row r="4" spans="1:22" x14ac:dyDescent="0.2">
      <c r="A4">
        <v>18.5</v>
      </c>
      <c r="B4">
        <v>0.25013844900000004</v>
      </c>
      <c r="C4">
        <v>3.4286763560011642E-3</v>
      </c>
      <c r="D4">
        <v>6.2166227555860982E-4</v>
      </c>
      <c r="E4">
        <v>2.3252767962007768E-5</v>
      </c>
      <c r="F4">
        <v>2.6792416442044206E-4</v>
      </c>
      <c r="G4">
        <v>0</v>
      </c>
      <c r="H4">
        <v>1.1747449922384367E-2</v>
      </c>
      <c r="I4">
        <f t="shared" ref="I4:I22" si="2">(B4-B3)/($A4-$A3)/AVERAGE($B3:$B4)</f>
        <v>0.10985481839164803</v>
      </c>
      <c r="J4">
        <f t="shared" ref="J4:O22" si="3">(C4-C3)*1000/($A4-$A3)/AVERAGE($B3:$B4)</f>
        <v>1.7925775275350737</v>
      </c>
      <c r="K4">
        <f t="shared" si="3"/>
        <v>5.6667724032624822E-2</v>
      </c>
      <c r="L4">
        <f t="shared" si="3"/>
        <v>2.4734512727234731E-2</v>
      </c>
      <c r="M4">
        <f t="shared" si="3"/>
        <v>7.7023566993175613E-2</v>
      </c>
      <c r="N4">
        <f t="shared" si="3"/>
        <v>0</v>
      </c>
      <c r="O4">
        <f t="shared" si="3"/>
        <v>5.386746666976661</v>
      </c>
      <c r="P4">
        <f t="shared" ref="P4:V22" si="4">100*I4/$J4</f>
        <v>6.1283161650869582</v>
      </c>
      <c r="Q4">
        <f t="shared" si="1"/>
        <v>100</v>
      </c>
      <c r="R4">
        <f t="shared" si="1"/>
        <v>3.1612425773599382</v>
      </c>
      <c r="S4">
        <f t="shared" si="1"/>
        <v>1.3798294549216239</v>
      </c>
      <c r="T4">
        <f t="shared" si="1"/>
        <v>4.2968053437046425</v>
      </c>
      <c r="U4">
        <f t="shared" si="1"/>
        <v>0</v>
      </c>
      <c r="V4">
        <f t="shared" si="1"/>
        <v>300.50285604014209</v>
      </c>
    </row>
    <row r="5" spans="1:22" x14ac:dyDescent="0.2">
      <c r="A5">
        <v>21</v>
      </c>
      <c r="B5">
        <v>0.32623940000000001</v>
      </c>
      <c r="C5">
        <v>4.7165268072434721E-3</v>
      </c>
      <c r="D5">
        <v>6.5002634332328424E-4</v>
      </c>
      <c r="E5">
        <v>4.2756036690720241E-5</v>
      </c>
      <c r="F5">
        <v>4.9475328580880665E-4</v>
      </c>
      <c r="G5">
        <v>0</v>
      </c>
      <c r="H5">
        <v>1.5936956483267505E-2</v>
      </c>
      <c r="I5">
        <f t="shared" si="2"/>
        <v>0.10562647559344353</v>
      </c>
      <c r="J5">
        <f t="shared" si="3"/>
        <v>1.7875085983636512</v>
      </c>
      <c r="K5">
        <f t="shared" si="3"/>
        <v>3.9368713164651022E-2</v>
      </c>
      <c r="L5">
        <f t="shared" si="3"/>
        <v>2.7070115567487708E-2</v>
      </c>
      <c r="M5">
        <f t="shared" si="3"/>
        <v>0.31483391914787423</v>
      </c>
      <c r="N5">
        <f t="shared" si="3"/>
        <v>0</v>
      </c>
      <c r="O5">
        <f t="shared" si="3"/>
        <v>5.8149445793613594</v>
      </c>
      <c r="P5">
        <f t="shared" si="4"/>
        <v>5.9091450351700541</v>
      </c>
      <c r="Q5">
        <f t="shared" si="1"/>
        <v>100</v>
      </c>
      <c r="R5">
        <f t="shared" si="1"/>
        <v>2.2024348974147894</v>
      </c>
      <c r="S5">
        <f t="shared" si="1"/>
        <v>1.5144047750186294</v>
      </c>
      <c r="T5">
        <f t="shared" si="1"/>
        <v>17.613001662542175</v>
      </c>
      <c r="U5">
        <f t="shared" si="1"/>
        <v>0</v>
      </c>
      <c r="V5">
        <f t="shared" si="1"/>
        <v>325.31002002924998</v>
      </c>
    </row>
    <row r="6" spans="1:22" x14ac:dyDescent="0.2">
      <c r="A6">
        <v>23.5</v>
      </c>
      <c r="B6">
        <v>0.42692081225</v>
      </c>
      <c r="C6">
        <v>6.2466847194895753E-3</v>
      </c>
      <c r="D6">
        <v>7.6319377017201612E-4</v>
      </c>
      <c r="E6">
        <v>8.1194545993940078E-5</v>
      </c>
      <c r="F6">
        <v>8.2331852692866592E-4</v>
      </c>
      <c r="G6">
        <v>0</v>
      </c>
      <c r="H6">
        <v>2.5831544131093079E-2</v>
      </c>
      <c r="I6">
        <f t="shared" si="2"/>
        <v>0.10694289009157625</v>
      </c>
      <c r="J6">
        <f t="shared" si="3"/>
        <v>1.6253199649778531</v>
      </c>
      <c r="K6">
        <f t="shared" si="3"/>
        <v>0.12020542244062958</v>
      </c>
      <c r="L6">
        <f t="shared" si="3"/>
        <v>4.0829038685820281E-2</v>
      </c>
      <c r="M6">
        <f t="shared" si="3"/>
        <v>0.34899904246221342</v>
      </c>
      <c r="N6">
        <f t="shared" si="3"/>
        <v>0</v>
      </c>
      <c r="O6">
        <f t="shared" si="3"/>
        <v>10.509941961237026</v>
      </c>
      <c r="P6">
        <f t="shared" si="4"/>
        <v>6.5798053550048818</v>
      </c>
      <c r="Q6">
        <f t="shared" si="1"/>
        <v>100</v>
      </c>
      <c r="R6">
        <f t="shared" si="1"/>
        <v>7.3958005211772262</v>
      </c>
      <c r="S6">
        <f t="shared" si="1"/>
        <v>2.512061598060578</v>
      </c>
      <c r="T6">
        <f t="shared" si="1"/>
        <v>21.472636156719389</v>
      </c>
      <c r="U6">
        <f t="shared" si="1"/>
        <v>0</v>
      </c>
      <c r="V6">
        <f t="shared" si="1"/>
        <v>646.63833507885545</v>
      </c>
    </row>
    <row r="7" spans="1:22" x14ac:dyDescent="0.2">
      <c r="A7">
        <v>40.5</v>
      </c>
      <c r="B7">
        <v>3.9789474282200961</v>
      </c>
      <c r="C7" s="2">
        <f>($A7-$A6)*(C9-C6)/($A9-$A6)+C6</f>
        <v>0.13902755326982849</v>
      </c>
      <c r="D7">
        <v>1.2405186060732629E-3</v>
      </c>
      <c r="E7">
        <v>8.3930702702684796E-4</v>
      </c>
      <c r="F7">
        <v>4.5303884466056472E-3</v>
      </c>
      <c r="G7">
        <v>0.10744594621013931</v>
      </c>
      <c r="H7">
        <v>0.19750756898890473</v>
      </c>
      <c r="I7">
        <f t="shared" si="2"/>
        <v>9.4847476461799182E-2</v>
      </c>
      <c r="J7">
        <f t="shared" si="3"/>
        <v>3.5455619188726106</v>
      </c>
      <c r="K7">
        <f t="shared" si="3"/>
        <v>1.2745697325077927E-2</v>
      </c>
      <c r="L7">
        <f t="shared" si="3"/>
        <v>2.0243388767661831E-2</v>
      </c>
      <c r="M7">
        <f t="shared" si="3"/>
        <v>9.8987497832354734E-2</v>
      </c>
      <c r="N7">
        <f t="shared" si="3"/>
        <v>2.8690598229930955</v>
      </c>
      <c r="O7">
        <f t="shared" si="3"/>
        <v>4.5841541990555914</v>
      </c>
      <c r="P7">
        <f t="shared" si="4"/>
        <v>2.6751042185143401</v>
      </c>
      <c r="Q7">
        <f t="shared" si="1"/>
        <v>99.999999999999986</v>
      </c>
      <c r="R7">
        <f t="shared" si="1"/>
        <v>0.35948314023890188</v>
      </c>
      <c r="S7">
        <f t="shared" si="1"/>
        <v>0.57095008438320149</v>
      </c>
      <c r="T7">
        <f t="shared" si="1"/>
        <v>2.791870515797676</v>
      </c>
      <c r="U7">
        <f t="shared" si="1"/>
        <v>80.91974949644586</v>
      </c>
      <c r="V7">
        <f t="shared" si="1"/>
        <v>129.29274129030651</v>
      </c>
    </row>
    <row r="8" spans="1:22" x14ac:dyDescent="0.2">
      <c r="A8">
        <v>42.5</v>
      </c>
      <c r="B8">
        <v>5.568633872995215</v>
      </c>
      <c r="C8" s="2">
        <f>($A8-$A6)*(C9-C6)/($A9-$A6)+C6</f>
        <v>0.15464883192280954</v>
      </c>
      <c r="D8">
        <v>1.3648737205963081E-3</v>
      </c>
      <c r="E8">
        <v>9.9749790241145044E-4</v>
      </c>
      <c r="F8">
        <v>5.4803346117676338E-3</v>
      </c>
      <c r="G8">
        <v>0.15920999706861405</v>
      </c>
      <c r="H8">
        <v>0.2879207048795408</v>
      </c>
      <c r="I8">
        <f t="shared" si="2"/>
        <v>0.16650148290151431</v>
      </c>
      <c r="J8">
        <f t="shared" si="3"/>
        <v>1.6361503673179107</v>
      </c>
      <c r="K8">
        <f t="shared" si="3"/>
        <v>1.3024776705197159E-2</v>
      </c>
      <c r="L8">
        <f t="shared" si="3"/>
        <v>1.6568685868583947E-2</v>
      </c>
      <c r="M8">
        <f t="shared" si="3"/>
        <v>9.9496001677520984E-2</v>
      </c>
      <c r="N8">
        <f t="shared" si="3"/>
        <v>5.4216925968345189</v>
      </c>
      <c r="O8">
        <f t="shared" si="3"/>
        <v>9.4697424445212519</v>
      </c>
      <c r="P8">
        <f t="shared" si="4"/>
        <v>10.176416925203208</v>
      </c>
      <c r="Q8">
        <f t="shared" si="1"/>
        <v>100</v>
      </c>
      <c r="R8">
        <f t="shared" si="1"/>
        <v>0.79606232809446853</v>
      </c>
      <c r="S8">
        <f t="shared" si="1"/>
        <v>1.0126627845180556</v>
      </c>
      <c r="T8">
        <f t="shared" si="1"/>
        <v>6.0811037704695572</v>
      </c>
      <c r="U8">
        <f t="shared" si="1"/>
        <v>331.36884635622624</v>
      </c>
      <c r="V8">
        <f t="shared" si="1"/>
        <v>578.78191599496438</v>
      </c>
    </row>
    <row r="9" spans="1:22" x14ac:dyDescent="0.2">
      <c r="A9">
        <v>44.5</v>
      </c>
      <c r="B9">
        <v>6.3648678352703358</v>
      </c>
      <c r="C9">
        <v>0.17027011057579058</v>
      </c>
      <c r="D9">
        <v>1.7564878773277525E-3</v>
      </c>
      <c r="E9">
        <v>1.226635993691626E-3</v>
      </c>
      <c r="F9">
        <v>7.6561807368125522E-3</v>
      </c>
      <c r="G9">
        <v>0.2014123198719342</v>
      </c>
      <c r="H9">
        <v>0.32664467091860599</v>
      </c>
      <c r="I9">
        <f t="shared" si="2"/>
        <v>6.6722574960845063E-2</v>
      </c>
      <c r="J9">
        <f t="shared" si="3"/>
        <v>1.3090272272857861</v>
      </c>
      <c r="K9">
        <f t="shared" si="3"/>
        <v>3.2816365749560261E-2</v>
      </c>
      <c r="L9">
        <f t="shared" si="3"/>
        <v>1.9201245106578117E-2</v>
      </c>
      <c r="M9">
        <f t="shared" si="3"/>
        <v>0.1823309015439997</v>
      </c>
      <c r="N9">
        <f t="shared" si="3"/>
        <v>3.5364575993724769</v>
      </c>
      <c r="O9">
        <f t="shared" si="3"/>
        <v>3.2449793016113331</v>
      </c>
      <c r="P9">
        <f t="shared" si="4"/>
        <v>5.0971113182413754</v>
      </c>
      <c r="Q9">
        <f t="shared" si="1"/>
        <v>100.00000000000001</v>
      </c>
      <c r="R9">
        <f t="shared" si="1"/>
        <v>2.5069276685408326</v>
      </c>
      <c r="S9">
        <f t="shared" si="1"/>
        <v>1.466833134280263</v>
      </c>
      <c r="T9">
        <f t="shared" si="1"/>
        <v>13.928732553718939</v>
      </c>
      <c r="U9">
        <f t="shared" si="1"/>
        <v>270.15920873587754</v>
      </c>
      <c r="V9">
        <f t="shared" si="1"/>
        <v>247.89242224851682</v>
      </c>
    </row>
    <row r="10" spans="1:22" x14ac:dyDescent="0.2">
      <c r="A10">
        <v>48</v>
      </c>
      <c r="B10" s="2">
        <f>($A10-$A9)*(B11-B9)/($A11-$A9)+B9</f>
        <v>6.7440821942373681</v>
      </c>
      <c r="C10" s="2">
        <f>($A10-$A9)*(C11-C9)/($A11-$A9)+C9</f>
        <v>0.19579309289686184</v>
      </c>
      <c r="D10">
        <v>1.0847307015457964E-3</v>
      </c>
      <c r="E10">
        <v>1.4913459127033147E-3</v>
      </c>
      <c r="F10">
        <v>8.3489250675523475E-3</v>
      </c>
      <c r="G10">
        <v>0.21353574573164422</v>
      </c>
      <c r="H10">
        <v>0.36487892318428317</v>
      </c>
      <c r="I10">
        <f t="shared" si="2"/>
        <v>1.6530226976375965E-2</v>
      </c>
      <c r="J10">
        <f t="shared" si="3"/>
        <v>1.1125651782558625</v>
      </c>
      <c r="K10">
        <f t="shared" si="3"/>
        <v>-2.9282379018908389E-2</v>
      </c>
      <c r="L10">
        <f t="shared" si="3"/>
        <v>1.1538895985058743E-2</v>
      </c>
      <c r="M10">
        <f t="shared" si="3"/>
        <v>3.019722421619064E-2</v>
      </c>
      <c r="N10">
        <f t="shared" si="3"/>
        <v>0.52846886319959974</v>
      </c>
      <c r="O10">
        <f t="shared" si="3"/>
        <v>1.6666585884175513</v>
      </c>
      <c r="P10">
        <f t="shared" si="4"/>
        <v>1.4857760515469254</v>
      </c>
      <c r="Q10">
        <f t="shared" si="1"/>
        <v>100</v>
      </c>
      <c r="R10">
        <f t="shared" si="1"/>
        <v>-2.6319697570270502</v>
      </c>
      <c r="S10">
        <f t="shared" si="1"/>
        <v>1.0371433701662269</v>
      </c>
      <c r="T10">
        <f t="shared" si="1"/>
        <v>2.7141982156524067</v>
      </c>
      <c r="U10">
        <f t="shared" si="1"/>
        <v>47.500036270060654</v>
      </c>
      <c r="V10">
        <f t="shared" si="1"/>
        <v>149.80323139632372</v>
      </c>
    </row>
    <row r="11" spans="1:22" x14ac:dyDescent="0.2">
      <c r="A11">
        <v>65</v>
      </c>
      <c r="B11">
        <v>8.5859805092200965</v>
      </c>
      <c r="C11">
        <v>0.31976186417063651</v>
      </c>
      <c r="D11">
        <v>6.2099838661320112E-3</v>
      </c>
      <c r="E11">
        <v>2.6056801082432239E-2</v>
      </c>
      <c r="F11">
        <v>7.8304635720115381E-2</v>
      </c>
      <c r="G11">
        <v>0.34806659098103004</v>
      </c>
      <c r="H11">
        <v>0.51753641923704385</v>
      </c>
      <c r="I11">
        <f t="shared" si="2"/>
        <v>1.4135227206922037E-2</v>
      </c>
      <c r="J11">
        <f t="shared" si="3"/>
        <v>0.95136997209001017</v>
      </c>
      <c r="K11">
        <f t="shared" si="3"/>
        <v>3.9332582795213462E-2</v>
      </c>
      <c r="L11">
        <f t="shared" si="3"/>
        <v>0.18852196532295107</v>
      </c>
      <c r="M11">
        <f t="shared" si="3"/>
        <v>0.5368590961032218</v>
      </c>
      <c r="N11">
        <f t="shared" si="3"/>
        <v>1.0324261922988776</v>
      </c>
      <c r="O11">
        <f t="shared" si="3"/>
        <v>1.1715350266585212</v>
      </c>
      <c r="P11">
        <f t="shared" si="4"/>
        <v>1.4857760515469252</v>
      </c>
      <c r="Q11">
        <f t="shared" si="1"/>
        <v>100</v>
      </c>
      <c r="R11">
        <f t="shared" si="1"/>
        <v>4.1343098845978883</v>
      </c>
      <c r="S11">
        <f t="shared" si="1"/>
        <v>19.815841455327622</v>
      </c>
      <c r="T11">
        <f t="shared" si="1"/>
        <v>56.430107303452807</v>
      </c>
      <c r="U11">
        <f t="shared" si="1"/>
        <v>108.51994729566664</v>
      </c>
      <c r="V11">
        <f t="shared" si="1"/>
        <v>123.14189653104596</v>
      </c>
    </row>
    <row r="12" spans="1:22" x14ac:dyDescent="0.2">
      <c r="A12">
        <v>67</v>
      </c>
      <c r="B12">
        <v>8.8528164882727314</v>
      </c>
      <c r="C12" s="2">
        <f>($A12-$A11)*(C13-C11)/($A13-$A11)+C11</f>
        <v>0.32922360560354713</v>
      </c>
      <c r="D12">
        <v>7.2089363620613366E-3</v>
      </c>
      <c r="E12">
        <v>3.2054309026109201E-2</v>
      </c>
      <c r="F12" s="2">
        <f>($A12-$A11)*(F15-F11)/($A15-$A11)+F11</f>
        <v>8.6492806862201232E-2</v>
      </c>
      <c r="G12">
        <v>0.3635309335909393</v>
      </c>
      <c r="H12">
        <v>0.53411857948372032</v>
      </c>
      <c r="I12">
        <f t="shared" si="2"/>
        <v>1.5301283631605886E-2</v>
      </c>
      <c r="J12">
        <f t="shared" si="3"/>
        <v>0.5425684715677882</v>
      </c>
      <c r="K12">
        <f t="shared" si="3"/>
        <v>5.7283337610555617E-2</v>
      </c>
      <c r="L12">
        <f t="shared" si="3"/>
        <v>0.34391752736953252</v>
      </c>
      <c r="M12">
        <f t="shared" si="3"/>
        <v>0.4695376145076442</v>
      </c>
      <c r="N12">
        <f t="shared" si="3"/>
        <v>0.88677806227875455</v>
      </c>
      <c r="O12">
        <f t="shared" si="3"/>
        <v>0.95087753180798429</v>
      </c>
      <c r="P12">
        <f t="shared" si="4"/>
        <v>2.820157166042434</v>
      </c>
      <c r="Q12">
        <f t="shared" si="1"/>
        <v>100</v>
      </c>
      <c r="R12">
        <f t="shared" si="1"/>
        <v>10.557808020991628</v>
      </c>
      <c r="S12">
        <f t="shared" si="1"/>
        <v>63.386935546726406</v>
      </c>
      <c r="T12">
        <f t="shared" si="1"/>
        <v>86.539789743197488</v>
      </c>
      <c r="U12">
        <f t="shared" si="1"/>
        <v>163.44076531324231</v>
      </c>
      <c r="V12">
        <f t="shared" si="1"/>
        <v>175.25484462087513</v>
      </c>
    </row>
    <row r="13" spans="1:22" x14ac:dyDescent="0.2">
      <c r="A13">
        <v>69.5</v>
      </c>
      <c r="B13" s="2">
        <f>($A13-$A12)*(B14-B12)/($A14-$A12)+B12</f>
        <v>9.1962939156220109</v>
      </c>
      <c r="C13">
        <v>0.34105078239468539</v>
      </c>
      <c r="D13">
        <v>6.9744209775054284E-3</v>
      </c>
      <c r="E13">
        <v>3.7038000865260649E-2</v>
      </c>
      <c r="F13" s="2">
        <f>($A13-$A11)*(F15-F11)/($A15-$A11)+F11</f>
        <v>9.672802078980855E-2</v>
      </c>
      <c r="G13">
        <v>0.37889826784901648</v>
      </c>
      <c r="H13">
        <v>0.55527949763734097</v>
      </c>
      <c r="I13">
        <f t="shared" si="2"/>
        <v>1.5224126604052993E-2</v>
      </c>
      <c r="J13">
        <f t="shared" si="3"/>
        <v>0.52422203760629105</v>
      </c>
      <c r="K13">
        <f t="shared" si="3"/>
        <v>-1.0394545960793861E-2</v>
      </c>
      <c r="L13">
        <f t="shared" si="3"/>
        <v>0.22089473564640782</v>
      </c>
      <c r="M13">
        <f t="shared" si="3"/>
        <v>0.4536606491319905</v>
      </c>
      <c r="N13">
        <f t="shared" si="3"/>
        <v>0.68113425711047237</v>
      </c>
      <c r="O13">
        <f t="shared" si="3"/>
        <v>0.93792625476120606</v>
      </c>
      <c r="P13">
        <f t="shared" si="4"/>
        <v>2.9041370854170081</v>
      </c>
      <c r="Q13">
        <f t="shared" si="1"/>
        <v>100</v>
      </c>
      <c r="R13">
        <f t="shared" si="1"/>
        <v>-1.9828517717907401</v>
      </c>
      <c r="S13">
        <f t="shared" si="1"/>
        <v>42.137628676402088</v>
      </c>
      <c r="T13">
        <f t="shared" si="1"/>
        <v>86.539789743197588</v>
      </c>
      <c r="U13">
        <f t="shared" si="1"/>
        <v>129.9323966273291</v>
      </c>
      <c r="V13">
        <f t="shared" si="1"/>
        <v>178.91774619853376</v>
      </c>
    </row>
    <row r="14" spans="1:22" x14ac:dyDescent="0.2">
      <c r="A14">
        <v>72</v>
      </c>
      <c r="B14">
        <v>9.5397713429712923</v>
      </c>
      <c r="C14">
        <v>0.3633862533908328</v>
      </c>
      <c r="D14">
        <v>7.1193759635963987E-3</v>
      </c>
      <c r="E14">
        <v>4.2177834122452323E-2</v>
      </c>
      <c r="F14" s="2">
        <f>($A14-$A11)*(F15-F11)/($A15-$A11)+F11</f>
        <v>0.10696323471741587</v>
      </c>
      <c r="G14">
        <v>0.40005112966403766</v>
      </c>
      <c r="H14">
        <v>0.58047664620064476</v>
      </c>
      <c r="I14">
        <f t="shared" si="2"/>
        <v>1.4665936421917415E-2</v>
      </c>
      <c r="J14">
        <f t="shared" si="3"/>
        <v>0.95368886424659471</v>
      </c>
      <c r="K14">
        <f t="shared" si="3"/>
        <v>6.1893459097335955E-3</v>
      </c>
      <c r="L14">
        <f t="shared" si="3"/>
        <v>0.21946265392449094</v>
      </c>
      <c r="M14">
        <f t="shared" si="3"/>
        <v>0.43702725353875171</v>
      </c>
      <c r="N14">
        <f t="shared" si="3"/>
        <v>0.90319334494501369</v>
      </c>
      <c r="O14">
        <f t="shared" si="3"/>
        <v>1.0758779163302545</v>
      </c>
      <c r="P14">
        <f t="shared" si="4"/>
        <v>1.5378114363853215</v>
      </c>
      <c r="Q14">
        <f t="shared" si="1"/>
        <v>100</v>
      </c>
      <c r="R14">
        <f t="shared" si="1"/>
        <v>0.64899005763510942</v>
      </c>
      <c r="S14">
        <f t="shared" si="1"/>
        <v>23.011976143588964</v>
      </c>
      <c r="T14">
        <f t="shared" si="1"/>
        <v>45.824929903527725</v>
      </c>
      <c r="U14">
        <f t="shared" si="1"/>
        <v>94.705241804257398</v>
      </c>
      <c r="V14">
        <f t="shared" si="1"/>
        <v>112.81225530301101</v>
      </c>
    </row>
    <row r="15" spans="1:22" x14ac:dyDescent="0.2">
      <c r="A15">
        <v>89</v>
      </c>
      <c r="B15">
        <v>9.7515487208803844</v>
      </c>
      <c r="C15">
        <v>0.48067172540853509</v>
      </c>
      <c r="D15">
        <v>8.3506837366658319E-3</v>
      </c>
      <c r="E15">
        <v>8.5896324085755663E-2</v>
      </c>
      <c r="F15">
        <v>0.17656268942514564</v>
      </c>
      <c r="G15">
        <v>0.53236275969638736</v>
      </c>
      <c r="H15">
        <v>0.74380711833242441</v>
      </c>
      <c r="I15">
        <f t="shared" si="2"/>
        <v>1.2915127401286444E-3</v>
      </c>
      <c r="J15">
        <f t="shared" si="3"/>
        <v>0.7152590273730125</v>
      </c>
      <c r="K15">
        <f t="shared" si="3"/>
        <v>7.5090630153199648E-3</v>
      </c>
      <c r="L15">
        <f t="shared" si="3"/>
        <v>0.26661481657889791</v>
      </c>
      <c r="M15">
        <f t="shared" si="3"/>
        <v>0.42444846257198099</v>
      </c>
      <c r="N15">
        <f t="shared" si="3"/>
        <v>0.80689522904245481</v>
      </c>
      <c r="O15">
        <f t="shared" si="3"/>
        <v>0.99606193868341242</v>
      </c>
      <c r="P15">
        <f t="shared" si="4"/>
        <v>0.18056573782397178</v>
      </c>
      <c r="Q15">
        <f t="shared" si="1"/>
        <v>100</v>
      </c>
      <c r="R15">
        <f t="shared" si="1"/>
        <v>1.0498382722828519</v>
      </c>
      <c r="S15">
        <f t="shared" si="1"/>
        <v>37.275281593874446</v>
      </c>
      <c r="T15">
        <f t="shared" si="1"/>
        <v>59.341923181436229</v>
      </c>
      <c r="U15">
        <f t="shared" si="1"/>
        <v>112.81161064209168</v>
      </c>
      <c r="V15">
        <f t="shared" si="1"/>
        <v>139.25891188563205</v>
      </c>
    </row>
    <row r="16" spans="1:22" x14ac:dyDescent="0.2">
      <c r="A16">
        <v>90.5</v>
      </c>
      <c r="B16">
        <v>9.8324008986650746</v>
      </c>
      <c r="C16">
        <v>0.49658000164918842</v>
      </c>
      <c r="D16">
        <v>7.7836380047946584E-3</v>
      </c>
      <c r="E16">
        <v>9.5904459811971404E-2</v>
      </c>
      <c r="F16" s="2">
        <f>($A16-$A15)*(F17-F15)/($A17-$A15)+F15</f>
        <v>0.1842713985276814</v>
      </c>
      <c r="G16">
        <v>0.5432697624247127</v>
      </c>
      <c r="H16">
        <v>0.76160988941227503</v>
      </c>
      <c r="I16">
        <f t="shared" si="2"/>
        <v>5.5046558946071468E-3</v>
      </c>
      <c r="J16">
        <f t="shared" si="3"/>
        <v>1.0830825956766366</v>
      </c>
      <c r="K16">
        <f t="shared" si="3"/>
        <v>-3.8606154045333956E-2</v>
      </c>
      <c r="L16">
        <f t="shared" si="3"/>
        <v>0.68138354251941602</v>
      </c>
      <c r="M16">
        <f t="shared" si="3"/>
        <v>0.52483176290052058</v>
      </c>
      <c r="N16">
        <f t="shared" si="3"/>
        <v>0.74258107209996627</v>
      </c>
      <c r="O16">
        <f t="shared" si="3"/>
        <v>1.2120654192644125</v>
      </c>
      <c r="P16">
        <f t="shared" si="4"/>
        <v>0.50823971473460994</v>
      </c>
      <c r="Q16">
        <f t="shared" si="1"/>
        <v>100</v>
      </c>
      <c r="R16">
        <f t="shared" si="1"/>
        <v>-3.5644699858938687</v>
      </c>
      <c r="S16">
        <f t="shared" si="1"/>
        <v>62.911503262937565</v>
      </c>
      <c r="T16">
        <f t="shared" si="1"/>
        <v>48.45722431470162</v>
      </c>
      <c r="U16">
        <f t="shared" si="1"/>
        <v>68.561813758631388</v>
      </c>
      <c r="V16">
        <f t="shared" si="1"/>
        <v>111.90886310080499</v>
      </c>
    </row>
    <row r="17" spans="1:22" x14ac:dyDescent="0.2">
      <c r="A17">
        <v>93</v>
      </c>
      <c r="B17">
        <v>10.046563420985645</v>
      </c>
      <c r="C17">
        <v>0.51731431855500731</v>
      </c>
      <c r="D17">
        <v>6.9681330727785658E-3</v>
      </c>
      <c r="E17">
        <v>9.9324911144333908E-2</v>
      </c>
      <c r="F17">
        <v>0.19711924703190767</v>
      </c>
      <c r="G17">
        <v>0.56593633857180392</v>
      </c>
      <c r="H17">
        <v>0.78082111503256402</v>
      </c>
      <c r="I17">
        <f t="shared" si="2"/>
        <v>8.6186591565584596E-3</v>
      </c>
      <c r="J17">
        <f t="shared" si="3"/>
        <v>0.83442242050095705</v>
      </c>
      <c r="K17">
        <f t="shared" si="3"/>
        <v>-3.2818809628223984E-2</v>
      </c>
      <c r="L17">
        <f t="shared" si="3"/>
        <v>0.13765108794853362</v>
      </c>
      <c r="M17">
        <f t="shared" si="3"/>
        <v>0.51704297256677234</v>
      </c>
      <c r="N17">
        <f t="shared" si="3"/>
        <v>0.91218338270006938</v>
      </c>
      <c r="O17">
        <f t="shared" si="3"/>
        <v>0.77312782744112429</v>
      </c>
      <c r="P17">
        <f t="shared" si="4"/>
        <v>1.0328892111245198</v>
      </c>
      <c r="Q17">
        <f t="shared" si="1"/>
        <v>100</v>
      </c>
      <c r="R17">
        <f t="shared" si="1"/>
        <v>-3.9331169467523126</v>
      </c>
      <c r="S17">
        <f t="shared" si="1"/>
        <v>16.49657110913833</v>
      </c>
      <c r="T17">
        <f t="shared" si="1"/>
        <v>61.964175442021137</v>
      </c>
      <c r="U17">
        <f t="shared" si="1"/>
        <v>109.31913624186026</v>
      </c>
      <c r="V17">
        <f t="shared" si="1"/>
        <v>92.654249028563527</v>
      </c>
    </row>
    <row r="18" spans="1:22" x14ac:dyDescent="0.2">
      <c r="A18">
        <v>95.5</v>
      </c>
      <c r="B18">
        <v>10.210991481971293</v>
      </c>
      <c r="C18">
        <v>0.53833691110751469</v>
      </c>
      <c r="D18">
        <v>6.3813722127775974E-3</v>
      </c>
      <c r="E18">
        <v>0.10508127825322325</v>
      </c>
      <c r="F18">
        <v>0.20554866090742727</v>
      </c>
      <c r="G18">
        <v>0.57666187249579448</v>
      </c>
      <c r="H18">
        <v>0.79254046478153806</v>
      </c>
      <c r="I18">
        <f t="shared" si="2"/>
        <v>6.493500791120513E-3</v>
      </c>
      <c r="J18">
        <f t="shared" si="3"/>
        <v>0.83021243790636423</v>
      </c>
      <c r="K18">
        <f t="shared" si="3"/>
        <v>-2.3172030891657928E-2</v>
      </c>
      <c r="L18">
        <f t="shared" si="3"/>
        <v>0.22732722232135127</v>
      </c>
      <c r="M18">
        <f t="shared" si="3"/>
        <v>0.33288968647599931</v>
      </c>
      <c r="N18">
        <f t="shared" si="3"/>
        <v>0.42356677201649773</v>
      </c>
      <c r="O18">
        <f t="shared" si="3"/>
        <v>0.46281398935321255</v>
      </c>
      <c r="P18">
        <f t="shared" si="4"/>
        <v>0.78214930235156088</v>
      </c>
      <c r="Q18">
        <f t="shared" si="1"/>
        <v>100</v>
      </c>
      <c r="R18">
        <f t="shared" si="1"/>
        <v>-2.7910965716309097</v>
      </c>
      <c r="S18">
        <f t="shared" si="1"/>
        <v>27.381813610818302</v>
      </c>
      <c r="T18">
        <f t="shared" si="1"/>
        <v>40.096928361550802</v>
      </c>
      <c r="U18">
        <f t="shared" si="1"/>
        <v>51.019082909026451</v>
      </c>
      <c r="V18">
        <f t="shared" si="1"/>
        <v>55.746453343958599</v>
      </c>
    </row>
    <row r="19" spans="1:22" x14ac:dyDescent="0.2">
      <c r="A19">
        <v>113.1</v>
      </c>
      <c r="B19" s="2">
        <f>(A19-A$18)*(B$20-B$18)/(A$20-A$18)+B$18</f>
        <v>10.010636885681738</v>
      </c>
      <c r="C19">
        <v>0.68739539846047004</v>
      </c>
      <c r="D19">
        <v>5.2195980456713371E-3</v>
      </c>
      <c r="E19">
        <v>0.14670925304780191</v>
      </c>
      <c r="F19">
        <v>0.2913719578709299</v>
      </c>
      <c r="G19">
        <v>0.59566158524126067</v>
      </c>
      <c r="H19" s="2">
        <f>($A19-$A18)*(H20-H18)/($A20-$A18)+H18</f>
        <v>0.95325846440763484</v>
      </c>
      <c r="I19">
        <f t="shared" si="2"/>
        <v>-1.1259017991150637E-3</v>
      </c>
      <c r="J19">
        <f t="shared" si="3"/>
        <v>0.83764097351437317</v>
      </c>
      <c r="K19">
        <f t="shared" si="3"/>
        <v>-6.5286429617014592E-3</v>
      </c>
      <c r="L19">
        <f t="shared" si="3"/>
        <v>0.23393030448374072</v>
      </c>
      <c r="M19">
        <f t="shared" si="3"/>
        <v>0.48228793472521542</v>
      </c>
      <c r="N19">
        <f t="shared" si="3"/>
        <v>0.10676975302265605</v>
      </c>
      <c r="O19">
        <f t="shared" si="3"/>
        <v>0.90316213493640574</v>
      </c>
      <c r="P19">
        <f t="shared" si="4"/>
        <v>-0.13441341036497712</v>
      </c>
      <c r="Q19">
        <f t="shared" si="4"/>
        <v>100</v>
      </c>
      <c r="R19">
        <f t="shared" si="4"/>
        <v>-0.77940826298290367</v>
      </c>
      <c r="S19">
        <f t="shared" si="4"/>
        <v>27.92727575183817</v>
      </c>
      <c r="T19">
        <f t="shared" si="4"/>
        <v>57.576927344151677</v>
      </c>
      <c r="U19">
        <f t="shared" si="4"/>
        <v>12.746481654866658</v>
      </c>
      <c r="V19">
        <f t="shared" si="4"/>
        <v>107.82210559103079</v>
      </c>
    </row>
    <row r="20" spans="1:22" x14ac:dyDescent="0.2">
      <c r="A20">
        <v>160.5</v>
      </c>
      <c r="B20">
        <v>9.4710455297655489</v>
      </c>
      <c r="C20">
        <v>1.0076405620961908</v>
      </c>
      <c r="D20">
        <v>7.0377573270789728E-3</v>
      </c>
      <c r="E20">
        <v>0.26913528741130183</v>
      </c>
      <c r="F20">
        <v>0.44619533126644412</v>
      </c>
      <c r="G20">
        <v>0.92751802241162995</v>
      </c>
      <c r="H20">
        <v>1.3861012588551913</v>
      </c>
      <c r="I20">
        <f t="shared" si="2"/>
        <v>-1.1686653788239574E-3</v>
      </c>
      <c r="J20">
        <f t="shared" si="3"/>
        <v>0.69359790770075125</v>
      </c>
      <c r="K20">
        <f t="shared" si="3"/>
        <v>3.9378314386833571E-3</v>
      </c>
      <c r="L20">
        <f t="shared" si="3"/>
        <v>0.26515448451616297</v>
      </c>
      <c r="M20">
        <f t="shared" si="3"/>
        <v>0.33532174734870174</v>
      </c>
      <c r="N20">
        <f t="shared" si="3"/>
        <v>0.71874600029937752</v>
      </c>
      <c r="O20">
        <f t="shared" si="3"/>
        <v>0.93746570028976539</v>
      </c>
      <c r="P20">
        <f t="shared" si="4"/>
        <v>-0.16849320994897971</v>
      </c>
      <c r="Q20">
        <f t="shared" si="4"/>
        <v>100</v>
      </c>
      <c r="R20">
        <f t="shared" si="4"/>
        <v>0.5677398093280166</v>
      </c>
      <c r="S20">
        <f t="shared" si="4"/>
        <v>38.228847228668734</v>
      </c>
      <c r="T20">
        <f t="shared" si="4"/>
        <v>48.345265120576798</v>
      </c>
      <c r="U20">
        <f t="shared" si="4"/>
        <v>103.62574516436925</v>
      </c>
      <c r="V20">
        <f t="shared" si="4"/>
        <v>135.15982241028175</v>
      </c>
    </row>
    <row r="21" spans="1:22" x14ac:dyDescent="0.2">
      <c r="A21">
        <v>162.5</v>
      </c>
      <c r="B21">
        <v>9.9152054675119636</v>
      </c>
      <c r="C21">
        <v>1.0208449387369622</v>
      </c>
      <c r="D21">
        <v>6.9432718182496972E-3</v>
      </c>
      <c r="E21">
        <v>0.27891098009252935</v>
      </c>
      <c r="F21" s="2">
        <f>($A21-$A20)*(F23-F20)/($A23-$A20)+F20</f>
        <v>0.45252656430425653</v>
      </c>
      <c r="G21">
        <v>0.93482337764827927</v>
      </c>
      <c r="H21">
        <v>1.3966885814748546</v>
      </c>
      <c r="I21">
        <f t="shared" si="2"/>
        <v>2.2911079496948109E-2</v>
      </c>
      <c r="J21">
        <f t="shared" si="3"/>
        <v>0.68112068922587432</v>
      </c>
      <c r="K21">
        <f t="shared" si="3"/>
        <v>-4.8738412002684072E-3</v>
      </c>
      <c r="L21">
        <f t="shared" si="3"/>
        <v>0.5042590587834832</v>
      </c>
      <c r="M21">
        <f t="shared" si="3"/>
        <v>0.32658367204167177</v>
      </c>
      <c r="N21">
        <f t="shared" si="3"/>
        <v>0.37683176792022571</v>
      </c>
      <c r="O21">
        <f t="shared" si="3"/>
        <v>0.54612532465148367</v>
      </c>
      <c r="P21">
        <f t="shared" si="4"/>
        <v>3.3637327215809036</v>
      </c>
      <c r="Q21">
        <f t="shared" si="4"/>
        <v>99.999999999999986</v>
      </c>
      <c r="R21">
        <f t="shared" si="4"/>
        <v>-0.71556205491390323</v>
      </c>
      <c r="S21">
        <f t="shared" si="4"/>
        <v>74.033730990699652</v>
      </c>
      <c r="T21">
        <f t="shared" si="4"/>
        <v>47.947988837756412</v>
      </c>
      <c r="U21">
        <f t="shared" si="4"/>
        <v>55.325256431207919</v>
      </c>
      <c r="V21">
        <f t="shared" si="4"/>
        <v>80.180404631693222</v>
      </c>
    </row>
    <row r="22" spans="1:22" x14ac:dyDescent="0.2">
      <c r="A22">
        <v>165.5</v>
      </c>
      <c r="B22">
        <v>9.276604377473685</v>
      </c>
      <c r="C22">
        <v>1.0361301613961869</v>
      </c>
      <c r="D22">
        <v>7.9364836199154725E-3</v>
      </c>
      <c r="E22" s="2">
        <f>($A22-$A21)*(E23-E21)/($A23-$A21)+E21</f>
        <v>0.28150394351766317</v>
      </c>
      <c r="F22" s="2">
        <f>($A22-$A20)*(F23-F20)/($A23-$A20)+F20</f>
        <v>0.46202341386097517</v>
      </c>
      <c r="G22">
        <v>0.95083507151090407</v>
      </c>
      <c r="H22">
        <v>1.4163463387632274</v>
      </c>
      <c r="I22">
        <f t="shared" si="2"/>
        <v>-2.2183111622312835E-2</v>
      </c>
      <c r="J22">
        <f t="shared" si="3"/>
        <v>0.53096339124814262</v>
      </c>
      <c r="K22">
        <f t="shared" si="3"/>
        <v>3.4501238104102945E-2</v>
      </c>
      <c r="L22">
        <f t="shared" si="3"/>
        <v>9.0071874272670494E-2</v>
      </c>
      <c r="M22">
        <f t="shared" si="3"/>
        <v>0.32989244312811006</v>
      </c>
      <c r="N22">
        <f t="shared" si="3"/>
        <v>0.55619885051498541</v>
      </c>
      <c r="O22">
        <f t="shared" si="3"/>
        <v>0.68285230165543098</v>
      </c>
      <c r="P22">
        <f t="shared" si="4"/>
        <v>-4.1778985120173164</v>
      </c>
      <c r="Q22">
        <f t="shared" si="4"/>
        <v>100</v>
      </c>
      <c r="R22">
        <f t="shared" si="4"/>
        <v>6.4978562877942361</v>
      </c>
      <c r="S22">
        <f t="shared" si="4"/>
        <v>16.963857726789289</v>
      </c>
      <c r="T22">
        <f t="shared" si="4"/>
        <v>62.130920618204492</v>
      </c>
      <c r="U22">
        <f t="shared" si="4"/>
        <v>104.75276821016256</v>
      </c>
      <c r="V22">
        <f t="shared" si="4"/>
        <v>128.60628678188925</v>
      </c>
    </row>
    <row r="23" spans="1:22" x14ac:dyDescent="0.2">
      <c r="A23">
        <v>168</v>
      </c>
      <c r="B23">
        <v>9.208957612708133</v>
      </c>
      <c r="C23">
        <v>1.0453436625710766</v>
      </c>
      <c r="D23">
        <v>8.0728492584177507E-3</v>
      </c>
      <c r="E23">
        <v>0.28366474637194139</v>
      </c>
      <c r="F23">
        <v>0.4699374551582407</v>
      </c>
      <c r="G23">
        <v>0.96359193794381315</v>
      </c>
      <c r="H23">
        <v>1.4365243262453113</v>
      </c>
      <c r="I23">
        <f t="shared" ref="I23:I26" si="5">(B23-B22)/($A23-$A22)/AVERAGE($B22:$B23)</f>
        <v>-2.9275502600994707E-3</v>
      </c>
      <c r="J23">
        <f t="shared" ref="J23:J26" si="6">(C23-C22)*1000/($A23-$A22)/AVERAGE($B22:$B23)</f>
        <v>0.39873285669251568</v>
      </c>
      <c r="K23">
        <f t="shared" ref="K23:K26" si="7">(D23-D22)*1000/($A23-$A22)/AVERAGE($B22:$B23)</f>
        <v>5.9014981995010249E-3</v>
      </c>
      <c r="L23">
        <f t="shared" ref="L23:L26" si="8">(E23-E22)*1000/($A23-$A22)/AVERAGE($B22:$B23)</f>
        <v>9.3513104137202069E-2</v>
      </c>
      <c r="M23">
        <f t="shared" ref="M23:M26" si="9">(F23-F22)*1000/($A23-$A22)/AVERAGE($B22:$B23)</f>
        <v>0.34249610810724129</v>
      </c>
      <c r="N23">
        <f t="shared" ref="N23:N26" si="10">(G23-G22)*1000/($A23-$A22)/AVERAGE($B22:$B23)</f>
        <v>0.55207913893814398</v>
      </c>
      <c r="O23">
        <f t="shared" ref="O23:O26" si="11">(H23-H22)*1000/($A23-$A22)/AVERAGE($B22:$B23)</f>
        <v>0.87324312856925057</v>
      </c>
      <c r="P23">
        <f t="shared" ref="P23:P26" si="12">100*I23/$J23</f>
        <v>-0.7342134491708221</v>
      </c>
      <c r="Q23">
        <f t="shared" ref="Q23:Q26" si="13">100*J23/$J23</f>
        <v>100</v>
      </c>
      <c r="R23">
        <f t="shared" ref="R23:R26" si="14">100*K23/$J23</f>
        <v>1.4800631802590543</v>
      </c>
      <c r="S23">
        <f t="shared" ref="S23:S26" si="15">100*L23/$J23</f>
        <v>23.452570453534268</v>
      </c>
      <c r="T23">
        <f t="shared" ref="T23:T26" si="16">100*M23/$J23</f>
        <v>85.896133804533306</v>
      </c>
      <c r="U23">
        <f t="shared" ref="U23:U26" si="17">100*N23/$J23</f>
        <v>138.4584013260492</v>
      </c>
      <c r="V23">
        <f t="shared" ref="V23:V26" si="18">100*O23/$J23</f>
        <v>219.00455754080363</v>
      </c>
    </row>
    <row r="24" spans="1:22" x14ac:dyDescent="0.2">
      <c r="A24">
        <v>184.5</v>
      </c>
      <c r="B24">
        <v>9.8984952049999979</v>
      </c>
      <c r="C24">
        <v>1.1062258076072007</v>
      </c>
      <c r="D24">
        <v>9.4787679095866429E-3</v>
      </c>
      <c r="E24">
        <v>0.30457774111133407</v>
      </c>
      <c r="F24">
        <v>0.49577641592966032</v>
      </c>
      <c r="G24">
        <v>1.0261793967209256</v>
      </c>
      <c r="H24">
        <v>1.5234606345065771</v>
      </c>
      <c r="I24">
        <f t="shared" si="5"/>
        <v>4.3742258591232212E-3</v>
      </c>
      <c r="J24">
        <f t="shared" si="6"/>
        <v>0.38621861397105789</v>
      </c>
      <c r="K24">
        <f t="shared" si="7"/>
        <v>8.9187388599453483E-3</v>
      </c>
      <c r="L24">
        <f t="shared" si="8"/>
        <v>0.13266595382668969</v>
      </c>
      <c r="M24">
        <f t="shared" si="9"/>
        <v>0.16391484908537543</v>
      </c>
      <c r="N24">
        <f t="shared" si="10"/>
        <v>0.39703662816946594</v>
      </c>
      <c r="O24">
        <f t="shared" si="11"/>
        <v>0.55149864480800237</v>
      </c>
      <c r="P24">
        <f t="shared" si="12"/>
        <v>1.1325776906886764</v>
      </c>
      <c r="Q24">
        <f t="shared" si="13"/>
        <v>100</v>
      </c>
      <c r="R24">
        <f t="shared" si="14"/>
        <v>2.3092462500043287</v>
      </c>
      <c r="S24">
        <f t="shared" si="15"/>
        <v>34.349963732362028</v>
      </c>
      <c r="T24">
        <f t="shared" si="16"/>
        <v>42.440950061940498</v>
      </c>
      <c r="U24">
        <f t="shared" si="17"/>
        <v>102.80100798021577</v>
      </c>
      <c r="V24">
        <f t="shared" si="18"/>
        <v>142.79442389830805</v>
      </c>
    </row>
    <row r="25" spans="1:22" x14ac:dyDescent="0.2">
      <c r="A25">
        <v>186.5</v>
      </c>
      <c r="B25">
        <v>8.9699280658803815</v>
      </c>
      <c r="C25">
        <v>1.1109909250298711</v>
      </c>
      <c r="D25">
        <v>1.0287647609875388E-2</v>
      </c>
      <c r="E25">
        <v>0.30529345989066969</v>
      </c>
      <c r="F25">
        <v>0.49723849524693009</v>
      </c>
      <c r="G25">
        <v>1.0319626793300749</v>
      </c>
      <c r="H25">
        <v>1.5304899933459115</v>
      </c>
      <c r="I25">
        <f t="shared" si="5"/>
        <v>-4.9212757514968057E-2</v>
      </c>
      <c r="J25">
        <f t="shared" si="6"/>
        <v>0.25254454780142577</v>
      </c>
      <c r="K25">
        <f t="shared" si="7"/>
        <v>4.286949093075991E-2</v>
      </c>
      <c r="L25">
        <f t="shared" si="8"/>
        <v>3.7932092632254867E-2</v>
      </c>
      <c r="M25">
        <f t="shared" si="9"/>
        <v>7.7488155543245466E-2</v>
      </c>
      <c r="N25">
        <f t="shared" si="10"/>
        <v>0.30650587630576542</v>
      </c>
      <c r="O25">
        <f t="shared" si="11"/>
        <v>0.37254617083891822</v>
      </c>
      <c r="P25">
        <f t="shared" si="12"/>
        <v>-19.486763006130605</v>
      </c>
      <c r="Q25">
        <f t="shared" si="13"/>
        <v>100</v>
      </c>
      <c r="R25">
        <f t="shared" si="14"/>
        <v>16.975021359189242</v>
      </c>
      <c r="S25">
        <f t="shared" si="15"/>
        <v>15.01996101776097</v>
      </c>
      <c r="T25">
        <f t="shared" si="16"/>
        <v>30.682965131432546</v>
      </c>
      <c r="U25">
        <f t="shared" si="17"/>
        <v>121.36705344625737</v>
      </c>
      <c r="V25">
        <f t="shared" si="18"/>
        <v>147.51701198152534</v>
      </c>
    </row>
    <row r="26" spans="1:22" x14ac:dyDescent="0.2">
      <c r="A26">
        <v>189</v>
      </c>
      <c r="B26">
        <v>9.1750050768612432</v>
      </c>
      <c r="C26">
        <v>1.1232835584521677</v>
      </c>
      <c r="D26">
        <v>9.9646495192825743E-3</v>
      </c>
      <c r="E26">
        <v>0.31646132182603237</v>
      </c>
      <c r="F26">
        <v>0.51015165463657952</v>
      </c>
      <c r="G26">
        <v>1.0337900307532721</v>
      </c>
      <c r="H26">
        <v>1.5330730709171911</v>
      </c>
      <c r="I26">
        <f t="shared" si="5"/>
        <v>9.0417312367071286E-3</v>
      </c>
      <c r="J26">
        <f t="shared" si="6"/>
        <v>0.54197536361665388</v>
      </c>
      <c r="K26">
        <f t="shared" si="7"/>
        <v>-1.424080598376944E-2</v>
      </c>
      <c r="L26">
        <f t="shared" si="8"/>
        <v>0.49238481497872344</v>
      </c>
      <c r="M26">
        <f t="shared" si="9"/>
        <v>0.569334008036948</v>
      </c>
      <c r="N26">
        <f t="shared" si="10"/>
        <v>8.0566906863615007E-2</v>
      </c>
      <c r="O26">
        <f t="shared" si="11"/>
        <v>0.113886451979038</v>
      </c>
      <c r="P26">
        <f t="shared" si="12"/>
        <v>1.668291926845306</v>
      </c>
      <c r="Q26">
        <f t="shared" si="13"/>
        <v>100</v>
      </c>
      <c r="R26">
        <f t="shared" si="14"/>
        <v>-2.6275744138514283</v>
      </c>
      <c r="S26">
        <f t="shared" si="15"/>
        <v>90.850036373054309</v>
      </c>
      <c r="T26">
        <f t="shared" si="16"/>
        <v>105.04794982519634</v>
      </c>
      <c r="U26">
        <f t="shared" si="17"/>
        <v>14.865418665155602</v>
      </c>
      <c r="V26">
        <f t="shared" si="18"/>
        <v>21.013215659668131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PKT_Lactis_MM</vt:lpstr>
      <vt:lpstr>Goret_MM</vt:lpstr>
      <vt:lpstr>PKT_MM</vt:lpstr>
      <vt:lpstr>PKT_Lactis_ZYM</vt:lpstr>
      <vt:lpstr>Goret_ZYM</vt:lpstr>
      <vt:lpstr>PKT_ZYM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2017-11-23T15:40:16Z</dcterms:created>
  <dcterms:modified xsi:type="dcterms:W3CDTF">2017-11-28T09:42:42Z</dcterms:modified>
</cp:coreProperties>
</file>