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ocuments\My Webs\C#\OrderedListNovidea\"/>
    </mc:Choice>
  </mc:AlternateContent>
  <xr:revisionPtr revIDLastSave="0" documentId="13_ncr:1_{3453A295-4A7C-4F49-9A6C-A7A2630362BE}" xr6:coauthVersionLast="47" xr6:coauthVersionMax="47" xr10:uidLastSave="{00000000-0000-0000-0000-000000000000}"/>
  <bookViews>
    <workbookView xWindow="7020" yWindow="1065" windowWidth="28800" windowHeight="15435" firstSheet="1" activeTab="3" xr2:uid="{18FEEBB2-93A7-4FC9-B127-2757BE7DBD1D}"/>
  </bookViews>
  <sheets>
    <sheet name="QuickPush for DateTime" sheetId="1" r:id="rId1"/>
    <sheet name="QuickPop for DateTime" sheetId="2" r:id="rId2"/>
    <sheet name="QuickPush for Person" sheetId="3" r:id="rId3"/>
    <sheet name="QuickPop for Per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5" l="1"/>
  <c r="L13" i="5"/>
  <c r="C13" i="5"/>
  <c r="L11" i="5"/>
  <c r="D11" i="5"/>
  <c r="C11" i="5"/>
  <c r="L10" i="5"/>
  <c r="D10" i="5"/>
  <c r="C10" i="5"/>
  <c r="L9" i="5"/>
  <c r="D9" i="5"/>
  <c r="C9" i="5"/>
  <c r="L8" i="5"/>
  <c r="D8" i="5"/>
  <c r="C8" i="5"/>
  <c r="L7" i="5"/>
  <c r="D7" i="5"/>
  <c r="C7" i="5"/>
  <c r="L6" i="5"/>
  <c r="D6" i="5"/>
  <c r="C6" i="5"/>
  <c r="L5" i="5"/>
  <c r="D5" i="5"/>
  <c r="C5" i="5"/>
  <c r="D4" i="5"/>
  <c r="C14" i="5" s="1"/>
  <c r="C4" i="5"/>
  <c r="L5" i="3"/>
  <c r="L6" i="3"/>
  <c r="L7" i="3"/>
  <c r="L8" i="3"/>
  <c r="L9" i="3"/>
  <c r="L10" i="3"/>
  <c r="L11" i="3"/>
  <c r="L4" i="3"/>
  <c r="L4" i="2"/>
  <c r="C14" i="3"/>
  <c r="D5" i="3"/>
  <c r="D6" i="3"/>
  <c r="D7" i="3"/>
  <c r="D8" i="3"/>
  <c r="D9" i="3"/>
  <c r="D10" i="3"/>
  <c r="D11" i="3"/>
  <c r="D4" i="3"/>
  <c r="D4" i="2"/>
  <c r="C5" i="3"/>
  <c r="C6" i="3"/>
  <c r="C7" i="3"/>
  <c r="C8" i="3"/>
  <c r="C9" i="3"/>
  <c r="C10" i="3"/>
  <c r="C11" i="3"/>
  <c r="C4" i="3"/>
  <c r="C4" i="2"/>
  <c r="C13" i="3"/>
  <c r="L5" i="2"/>
  <c r="L6" i="2"/>
  <c r="L7" i="2"/>
  <c r="L8" i="2"/>
  <c r="L9" i="2"/>
  <c r="L10" i="2"/>
  <c r="L11" i="2"/>
  <c r="L4" i="1"/>
  <c r="C5" i="2"/>
  <c r="C6" i="2"/>
  <c r="C7" i="2"/>
  <c r="C8" i="2"/>
  <c r="C9" i="2"/>
  <c r="C10" i="2"/>
  <c r="C11" i="2"/>
  <c r="C5" i="1"/>
  <c r="C6" i="1"/>
  <c r="C7" i="1"/>
  <c r="C8" i="1"/>
  <c r="C9" i="1"/>
  <c r="C10" i="1"/>
  <c r="C11" i="1"/>
  <c r="C4" i="1"/>
  <c r="L5" i="1"/>
  <c r="L6" i="1"/>
  <c r="L7" i="1"/>
  <c r="L8" i="1"/>
  <c r="L9" i="1"/>
  <c r="L10" i="1"/>
  <c r="L11" i="1"/>
  <c r="M13" i="2"/>
  <c r="C13" i="2"/>
  <c r="D5" i="2"/>
  <c r="D6" i="2"/>
  <c r="D7" i="2"/>
  <c r="D8" i="2"/>
  <c r="D9" i="2"/>
  <c r="C14" i="2" s="1"/>
  <c r="D10" i="2"/>
  <c r="D11" i="2"/>
  <c r="D4" i="1"/>
  <c r="C14" i="1"/>
  <c r="D5" i="1"/>
  <c r="D6" i="1"/>
  <c r="D7" i="1"/>
  <c r="D8" i="1"/>
  <c r="D9" i="1"/>
  <c r="D10" i="1"/>
  <c r="D11" i="1"/>
  <c r="L13" i="3"/>
  <c r="L13" i="1"/>
  <c r="C13" i="1"/>
</calcChain>
</file>

<file path=xl/sharedStrings.xml><?xml version="1.0" encoding="utf-8"?>
<sst xmlns="http://schemas.openxmlformats.org/spreadsheetml/2006/main" count="48" uniqueCount="14">
  <si>
    <t>QuickPush for POP, DateTime</t>
  </si>
  <si>
    <t>QuickPush for PUSH, DateTime</t>
  </si>
  <si>
    <t>QuickPop for PUSH, DateTime</t>
  </si>
  <si>
    <t>QuickPop for POP, DateTime</t>
  </si>
  <si>
    <t>QuickPush for POP, Person</t>
  </si>
  <si>
    <t>QuickPush for PUSH, Person</t>
  </si>
  <si>
    <t>QuickPop for PUSH, Person</t>
  </si>
  <si>
    <t>QuickPop for POP, Person</t>
  </si>
  <si>
    <t>Input Size</t>
  </si>
  <si>
    <t>Slope</t>
  </si>
  <si>
    <t>Run time, ms</t>
  </si>
  <si>
    <t>Linear Correlation:</t>
  </si>
  <si>
    <t>n^2 Slope</t>
  </si>
  <si>
    <t>n^2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</si>
</sst>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QuickPush for POP on DateTime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DateTime'!$A$3:$A$11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'QuickPush for DateTime'!$B$3:$B$11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326</c:v>
                </c:pt>
                <c:pt idx="3">
                  <c:v>1492</c:v>
                </c:pt>
                <c:pt idx="4">
                  <c:v>6130</c:v>
                </c:pt>
                <c:pt idx="5">
                  <c:v>24489</c:v>
                </c:pt>
                <c:pt idx="6">
                  <c:v>66064</c:v>
                </c:pt>
                <c:pt idx="7">
                  <c:v>139563</c:v>
                </c:pt>
                <c:pt idx="8">
                  <c:v>256173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9-43E1-A085-20A19829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737768"/>
        <c:axId val="746739736"/>
      </c:scatterChart>
      <c:valAx>
        <c:axId val="74673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9736"/>
        <c:crosses val="autoZero"/>
        <c:crossBetween val="midCat"/>
      </c:valAx>
      <c:valAx>
        <c:axId val="7467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QuickPush for PUSH on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Person'!$J$3:$J$7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'QuickPush for Person'!$K$3:$K$7</c:f>
              <c:numCache>
                <c:formatCode>General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29</c:v>
                </c:pt>
                <c:pt idx="3">
                  <c:v>39</c:v>
                </c:pt>
                <c:pt idx="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9-4A45-B8F8-8AC64A3B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50512"/>
        <c:axId val="444450840"/>
      </c:scatterChart>
      <c:valAx>
        <c:axId val="4444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0840"/>
        <c:crosses val="autoZero"/>
        <c:crossBetween val="midCat"/>
      </c:valAx>
      <c:valAx>
        <c:axId val="4444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QuickPush for POP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DateTime'!$A$3:$A$11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'QuickPush for DateTime'!$C$4:$C$11</c:f>
              <c:numCache>
                <c:formatCode>General</c:formatCode>
                <c:ptCount val="8"/>
                <c:pt idx="0">
                  <c:v>0.01</c:v>
                </c:pt>
                <c:pt idx="1">
                  <c:v>0.08</c:v>
                </c:pt>
                <c:pt idx="2">
                  <c:v>0.23</c:v>
                </c:pt>
                <c:pt idx="3">
                  <c:v>0.46</c:v>
                </c:pt>
                <c:pt idx="4">
                  <c:v>0.92</c:v>
                </c:pt>
                <c:pt idx="5">
                  <c:v>2.08</c:v>
                </c:pt>
                <c:pt idx="6">
                  <c:v>3.67</c:v>
                </c:pt>
                <c:pt idx="7">
                  <c:v>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9-4B7C-B9BA-B2CA405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90448"/>
        <c:axId val="846985856"/>
      </c:scatterChart>
      <c:valAx>
        <c:axId val="8469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85856"/>
        <c:crosses val="autoZero"/>
        <c:crossBetween val="midCat"/>
      </c:valAx>
      <c:valAx>
        <c:axId val="84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QuickPush for PUSH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Person'!$J$4:$J$11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'QuickPush for Person'!$L$4:$L$11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3-43BA-B098-80612B13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3528"/>
        <c:axId val="366833856"/>
      </c:scatterChart>
      <c:valAx>
        <c:axId val="36683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3856"/>
        <c:crosses val="autoZero"/>
        <c:crossBetween val="midCat"/>
      </c:valAx>
      <c:valAx>
        <c:axId val="3668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QuickPop for PUSH on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'QuickPop for Person'!$A$3:$A$11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'QuickPop for Person'!$B$3:$B$11</c:f>
              <c:numCache>
                <c:formatCode>General</c:formatCode>
                <c:ptCount val="9"/>
                <c:pt idx="0">
                  <c:v>26</c:v>
                </c:pt>
                <c:pt idx="1">
                  <c:v>35</c:v>
                </c:pt>
                <c:pt idx="2">
                  <c:v>345</c:v>
                </c:pt>
                <c:pt idx="3">
                  <c:v>1740</c:v>
                </c:pt>
                <c:pt idx="4">
                  <c:v>8399</c:v>
                </c:pt>
                <c:pt idx="5">
                  <c:v>37052</c:v>
                </c:pt>
                <c:pt idx="6">
                  <c:v>105656</c:v>
                </c:pt>
                <c:pt idx="7">
                  <c:v>238901</c:v>
                </c:pt>
                <c:pt idx="8">
                  <c:v>493133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E-4AC9-ACA1-500CE917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31112"/>
        <c:axId val="745431440"/>
      </c:scatterChart>
      <c:valAx>
        <c:axId val="7454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31440"/>
        <c:crosses val="autoZero"/>
        <c:crossBetween val="midCat"/>
      </c:valAx>
      <c:valAx>
        <c:axId val="745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3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QuickPop for POP on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'QuickPop for Person'!$J$3:$J$11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'QuickPop for Person'!$K$3:$K$11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11</c:v>
                </c:pt>
                <c:pt idx="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A-48B8-B732-8B27DC5C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50512"/>
        <c:axId val="444450840"/>
      </c:scatterChart>
      <c:valAx>
        <c:axId val="4444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0840"/>
        <c:crosses val="autoZero"/>
        <c:crossBetween val="midCat"/>
      </c:valAx>
      <c:valAx>
        <c:axId val="44445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QuickPop for PUSH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DateTime'!$A$3:$A$11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'QuickPush for DateTime'!$C$4:$C$11</c:f>
              <c:numCache>
                <c:formatCode>General</c:formatCode>
                <c:ptCount val="8"/>
                <c:pt idx="0">
                  <c:v>0.01</c:v>
                </c:pt>
                <c:pt idx="1">
                  <c:v>0.08</c:v>
                </c:pt>
                <c:pt idx="2">
                  <c:v>0.23</c:v>
                </c:pt>
                <c:pt idx="3">
                  <c:v>0.46</c:v>
                </c:pt>
                <c:pt idx="4">
                  <c:v>0.92</c:v>
                </c:pt>
                <c:pt idx="5">
                  <c:v>2.08</c:v>
                </c:pt>
                <c:pt idx="6">
                  <c:v>3.67</c:v>
                </c:pt>
                <c:pt idx="7">
                  <c:v>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EA-4AD3-A668-93AB54A2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90448"/>
        <c:axId val="846985856"/>
      </c:scatterChart>
      <c:valAx>
        <c:axId val="8469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85856"/>
        <c:crosses val="autoZero"/>
        <c:crossBetween val="midCat"/>
      </c:valAx>
      <c:valAx>
        <c:axId val="84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QuickPop for POP Slopes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'QuickPop for Person'!$L$4:$L$11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6-4345-AC72-A749FEFC6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06896"/>
        <c:axId val="856107880"/>
      </c:scatterChart>
      <c:valAx>
        <c:axId val="8561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07880"/>
        <c:crosses val="autoZero"/>
        <c:crossBetween val="midCat"/>
      </c:valAx>
      <c:valAx>
        <c:axId val="8561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10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QuickPush</a:t>
            </a:r>
            <a:r>
              <a:rPr lang="en-US" baseline="0"/>
              <a:t> for PUSH on DateTime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'QuickPush for DateTime'!$J$3:$J$11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'QuickPush for DateTime'!$K$3:$K$11</c:f>
              <c:numCache>
                <c:formatCode>General</c:formatCode>
                <c:ptCount val="9"/>
                <c:pt idx="0">
                  <c:v>24</c:v>
                </c:pt>
                <c:pt idx="1">
                  <c:v>25</c:v>
                </c:pt>
                <c:pt idx="2">
                  <c:v>27</c:v>
                </c:pt>
                <c:pt idx="3">
                  <c:v>31</c:v>
                </c:pt>
                <c:pt idx="4">
                  <c:v>39</c:v>
                </c:pt>
                <c:pt idx="5">
                  <c:v>68</c:v>
                </c:pt>
                <c:pt idx="6">
                  <c:v>93</c:v>
                </c:pt>
                <c:pt idx="7">
                  <c:v>134</c:v>
                </c:pt>
                <c:pt idx="8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1-4EE5-B096-EAFA1428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27152"/>
        <c:axId val="753334696"/>
      </c:scatterChart>
      <c:valAx>
        <c:axId val="7533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34696"/>
        <c:crosses val="autoZero"/>
        <c:crossBetween val="midCat"/>
      </c:valAx>
      <c:valAx>
        <c:axId val="7533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QuickPush for POP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DateTime'!$A$4:$A$11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'QuickPush for DateTime'!$C$4:$C$11</c:f>
              <c:numCache>
                <c:formatCode>General</c:formatCode>
                <c:ptCount val="8"/>
                <c:pt idx="0">
                  <c:v>0.01</c:v>
                </c:pt>
                <c:pt idx="1">
                  <c:v>0.08</c:v>
                </c:pt>
                <c:pt idx="2">
                  <c:v>0.23</c:v>
                </c:pt>
                <c:pt idx="3">
                  <c:v>0.46</c:v>
                </c:pt>
                <c:pt idx="4">
                  <c:v>0.92</c:v>
                </c:pt>
                <c:pt idx="5">
                  <c:v>2.08</c:v>
                </c:pt>
                <c:pt idx="6">
                  <c:v>3.67</c:v>
                </c:pt>
                <c:pt idx="7">
                  <c:v>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A-4561-A08E-C4046DBF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90448"/>
        <c:axId val="846985856"/>
      </c:scatterChart>
      <c:valAx>
        <c:axId val="8469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85856"/>
        <c:crosses val="autoZero"/>
        <c:crossBetween val="midCat"/>
      </c:valAx>
      <c:valAx>
        <c:axId val="84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QuickPush for PUSH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DateTime'!$J$4:$J$11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'QuickPush for DateTime'!$L$4:$L$11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66-9045-25CDD703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07280"/>
        <c:axId val="366835824"/>
      </c:scatterChart>
      <c:valAx>
        <c:axId val="4369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5824"/>
        <c:crosses val="autoZero"/>
        <c:crossBetween val="midCat"/>
      </c:valAx>
      <c:valAx>
        <c:axId val="3668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QuickPop for PUSH on DateTime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'QuickPop for DateTime'!$A$3:$A$7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'QuickPop for DateTime'!$B$3:$B$7</c:f>
              <c:numCache>
                <c:formatCode>General</c:formatCode>
                <c:ptCount val="5"/>
                <c:pt idx="0">
                  <c:v>27</c:v>
                </c:pt>
                <c:pt idx="1">
                  <c:v>33</c:v>
                </c:pt>
                <c:pt idx="2">
                  <c:v>289</c:v>
                </c:pt>
                <c:pt idx="3">
                  <c:v>1419</c:v>
                </c:pt>
                <c:pt idx="4">
                  <c:v>6965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5-4721-8343-8C54A5A6C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16112"/>
        <c:axId val="571516768"/>
      </c:scatterChart>
      <c:valAx>
        <c:axId val="5715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6768"/>
        <c:crosses val="autoZero"/>
        <c:crossBetween val="midCat"/>
      </c:valAx>
      <c:valAx>
        <c:axId val="5715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1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QuickPop for POP on DateTime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'QuickPop for DateTime'!$J$3:$J$7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'QuickPop for DateTime'!$K$3:$K$7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475-A43B-8C18EF96A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35760"/>
        <c:axId val="450036744"/>
      </c:scatterChart>
      <c:valAx>
        <c:axId val="4500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6744"/>
        <c:crosses val="autoZero"/>
        <c:crossBetween val="midCat"/>
      </c:valAx>
      <c:valAx>
        <c:axId val="450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QuickPop for POP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DateTime'!$A$4:$A$11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'QuickPush for DateTime'!$C$4:$C$11</c:f>
              <c:numCache>
                <c:formatCode>General</c:formatCode>
                <c:ptCount val="8"/>
                <c:pt idx="0">
                  <c:v>0.01</c:v>
                </c:pt>
                <c:pt idx="1">
                  <c:v>0.08</c:v>
                </c:pt>
                <c:pt idx="2">
                  <c:v>0.23</c:v>
                </c:pt>
                <c:pt idx="3">
                  <c:v>0.46</c:v>
                </c:pt>
                <c:pt idx="4">
                  <c:v>0.92</c:v>
                </c:pt>
                <c:pt idx="5">
                  <c:v>2.08</c:v>
                </c:pt>
                <c:pt idx="6">
                  <c:v>3.67</c:v>
                </c:pt>
                <c:pt idx="7">
                  <c:v>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B-4496-9860-DF3650BA8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90448"/>
        <c:axId val="846985856"/>
      </c:scatterChart>
      <c:valAx>
        <c:axId val="8469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85856"/>
        <c:crosses val="autoZero"/>
        <c:crossBetween val="midCat"/>
      </c:valAx>
      <c:valAx>
        <c:axId val="8469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QuickPop for POP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'QuickPop for DateTime'!$J$4:$J$11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'QuickPop for DateTime'!$L$4:$L$11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0-4D07-8462-023DBEA63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07280"/>
        <c:axId val="366835824"/>
      </c:scatterChart>
      <c:valAx>
        <c:axId val="4369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5824"/>
        <c:crosses val="autoZero"/>
        <c:crossBetween val="midCat"/>
      </c:valAx>
      <c:valAx>
        <c:axId val="3668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QuickPush for POP on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'QuickPush for Person'!$A$3:$A$11</c:f>
              <c:numCache>
                <c:formatCode>General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  <c:pt idx="6">
                  <c:v>60000</c:v>
                </c:pt>
                <c:pt idx="7">
                  <c:v>80000</c:v>
                </c:pt>
                <c:pt idx="8">
                  <c:v>100000</c:v>
                </c:pt>
              </c:numCache>
            </c:numRef>
          </c:xVal>
          <c:yVal>
            <c:numRef>
              <c:f>'QuickPush for Person'!$B$3:$B$11</c:f>
              <c:numCache>
                <c:formatCode>General</c:formatCode>
                <c:ptCount val="9"/>
                <c:pt idx="0">
                  <c:v>1</c:v>
                </c:pt>
                <c:pt idx="1">
                  <c:v>33</c:v>
                </c:pt>
                <c:pt idx="2">
                  <c:v>669</c:v>
                </c:pt>
                <c:pt idx="3">
                  <c:v>2985</c:v>
                </c:pt>
                <c:pt idx="4">
                  <c:v>12055</c:v>
                </c:pt>
                <c:pt idx="5">
                  <c:v>48307</c:v>
                </c:pt>
                <c:pt idx="6">
                  <c:v>129989</c:v>
                </c:pt>
                <c:pt idx="7">
                  <c:v>284008</c:v>
                </c:pt>
                <c:pt idx="8">
                  <c:v>531113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9-4BDA-8C26-007A9EB1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31112"/>
        <c:axId val="745431440"/>
      </c:scatterChart>
      <c:valAx>
        <c:axId val="7454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31440"/>
        <c:crosses val="autoZero"/>
        <c:crossBetween val="midCat"/>
      </c:valAx>
      <c:valAx>
        <c:axId val="7454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43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14</xdr:row>
      <xdr:rowOff>0</xdr:rowOff>
    </xdr:from>
    <xdr:to>
      <xdr:col>7</xdr:col>
      <xdr:colOff>319087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38A443-CE60-04B3-9A21-1FDA6A5C1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13</xdr:row>
      <xdr:rowOff>180975</xdr:rowOff>
    </xdr:from>
    <xdr:to>
      <xdr:col>16</xdr:col>
      <xdr:colOff>309562</xdr:colOff>
      <xdr:row>28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473D7E-1ADF-9F3B-B71E-6AFCDCE8F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30</xdr:row>
      <xdr:rowOff>9525</xdr:rowOff>
    </xdr:from>
    <xdr:to>
      <xdr:col>7</xdr:col>
      <xdr:colOff>319087</xdr:colOff>
      <xdr:row>44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0FC488-574F-E253-856A-02D5EB4C2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30</xdr:row>
      <xdr:rowOff>0</xdr:rowOff>
    </xdr:from>
    <xdr:to>
      <xdr:col>16</xdr:col>
      <xdr:colOff>309562</xdr:colOff>
      <xdr:row>44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9C9B2-5BFE-8908-196E-93BA4217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DBC58D-9B31-A418-D260-381DB1A15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15</xdr:row>
      <xdr:rowOff>9525</xdr:rowOff>
    </xdr:from>
    <xdr:to>
      <xdr:col>16</xdr:col>
      <xdr:colOff>309562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7B54F-D3C9-DDE7-5217-1DC1F8A8E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314325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E6347-383D-42B7-A5C0-78DD757F9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30</xdr:row>
      <xdr:rowOff>180975</xdr:rowOff>
    </xdr:from>
    <xdr:to>
      <xdr:col>16</xdr:col>
      <xdr:colOff>352425</xdr:colOff>
      <xdr:row>45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51C467-4C3F-496A-B113-8A9EB79D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2988F-E4EC-A110-B4DF-15C25EFD6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9525</xdr:rowOff>
    </xdr:from>
    <xdr:to>
      <xdr:col>16</xdr:col>
      <xdr:colOff>319087</xdr:colOff>
      <xdr:row>28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927D1C-45BA-CAEC-50F7-F9B41213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371475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7F17C-80A5-45D4-9E8A-6C297155F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42862</xdr:colOff>
      <xdr:row>31</xdr:row>
      <xdr:rowOff>9525</xdr:rowOff>
    </xdr:from>
    <xdr:to>
      <xdr:col>15</xdr:col>
      <xdr:colOff>214312</xdr:colOff>
      <xdr:row>45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DAAA89-EAE4-7252-FFED-217A456C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F02F6-3547-41E0-AD5F-A31D9676B8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14</xdr:row>
      <xdr:rowOff>9525</xdr:rowOff>
    </xdr:from>
    <xdr:to>
      <xdr:col>16</xdr:col>
      <xdr:colOff>319087</xdr:colOff>
      <xdr:row>28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4DB18-344E-42E9-94E4-C19C8CE94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371475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81E78-DC2A-426B-81C4-F209A24D79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</xdr:colOff>
      <xdr:row>31</xdr:row>
      <xdr:rowOff>28575</xdr:rowOff>
    </xdr:from>
    <xdr:to>
      <xdr:col>15</xdr:col>
      <xdr:colOff>204787</xdr:colOff>
      <xdr:row>45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A3912-2335-A16D-362E-6DFA9640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B4A4-3CC1-46E4-8D54-0FB10AF69DEF}">
  <dimension ref="A1:L14"/>
  <sheetViews>
    <sheetView zoomScaleNormal="100" workbookViewId="0">
      <selection sqref="A1:L2"/>
    </sheetView>
  </sheetViews>
  <sheetFormatPr defaultRowHeight="15" x14ac:dyDescent="0.25"/>
  <cols>
    <col min="1" max="1" width="19" customWidth="1"/>
    <col min="2" max="2" width="16.5703125" customWidth="1"/>
    <col min="3" max="3" width="11" customWidth="1"/>
    <col min="10" max="10" width="15.140625" customWidth="1"/>
    <col min="11" max="11" width="17.140625" customWidth="1"/>
  </cols>
  <sheetData>
    <row r="1" spans="1:12" x14ac:dyDescent="0.25">
      <c r="A1" t="s">
        <v>0</v>
      </c>
      <c r="J1" t="s">
        <v>1</v>
      </c>
    </row>
    <row r="2" spans="1:12" x14ac:dyDescent="0.25">
      <c r="A2" t="s">
        <v>8</v>
      </c>
      <c r="B2" t="s">
        <v>10</v>
      </c>
      <c r="C2" t="s">
        <v>9</v>
      </c>
      <c r="D2" t="s">
        <v>12</v>
      </c>
      <c r="J2" t="s">
        <v>8</v>
      </c>
      <c r="K2" t="s">
        <v>10</v>
      </c>
      <c r="L2" t="s">
        <v>9</v>
      </c>
    </row>
    <row r="3" spans="1:12" x14ac:dyDescent="0.25">
      <c r="A3">
        <v>100</v>
      </c>
      <c r="B3">
        <v>1</v>
      </c>
      <c r="J3">
        <v>100</v>
      </c>
      <c r="K3">
        <v>24</v>
      </c>
    </row>
    <row r="4" spans="1:12" x14ac:dyDescent="0.25">
      <c r="A4">
        <v>1000</v>
      </c>
      <c r="B4">
        <v>12</v>
      </c>
      <c r="C4">
        <f>ROUND((B4-B3)/(A4-A3), 2)</f>
        <v>0.01</v>
      </c>
      <c r="D4">
        <f>(A4*A4)/1000000</f>
        <v>1</v>
      </c>
      <c r="J4">
        <v>1000</v>
      </c>
      <c r="K4">
        <v>25</v>
      </c>
      <c r="L4">
        <f>ROUND((K4-K3)/(J4-J3), 2)</f>
        <v>0</v>
      </c>
    </row>
    <row r="5" spans="1:12" x14ac:dyDescent="0.25">
      <c r="A5">
        <v>5000</v>
      </c>
      <c r="B5">
        <v>326</v>
      </c>
      <c r="C5">
        <f t="shared" ref="C5:C11" si="0">ROUND((B5-B4)/(A5-A4), 2)</f>
        <v>0.08</v>
      </c>
      <c r="D5">
        <f t="shared" ref="D5:D11" si="1">(A5*A5)/1000000</f>
        <v>25</v>
      </c>
      <c r="J5">
        <v>5000</v>
      </c>
      <c r="K5">
        <v>27</v>
      </c>
      <c r="L5">
        <f t="shared" ref="L5:L11" si="2">ROUND((K5-K4)/(J5-J4), 2)</f>
        <v>0</v>
      </c>
    </row>
    <row r="6" spans="1:12" x14ac:dyDescent="0.25">
      <c r="A6">
        <v>10000</v>
      </c>
      <c r="B6">
        <v>1492</v>
      </c>
      <c r="C6">
        <f t="shared" si="0"/>
        <v>0.23</v>
      </c>
      <c r="D6">
        <f t="shared" si="1"/>
        <v>100</v>
      </c>
      <c r="J6">
        <v>10000</v>
      </c>
      <c r="K6">
        <v>31</v>
      </c>
      <c r="L6">
        <f t="shared" si="2"/>
        <v>0</v>
      </c>
    </row>
    <row r="7" spans="1:12" x14ac:dyDescent="0.25">
      <c r="A7">
        <v>20000</v>
      </c>
      <c r="B7">
        <v>6130</v>
      </c>
      <c r="C7">
        <f t="shared" si="0"/>
        <v>0.46</v>
      </c>
      <c r="D7">
        <f t="shared" si="1"/>
        <v>400</v>
      </c>
      <c r="J7">
        <v>20000</v>
      </c>
      <c r="K7">
        <v>39</v>
      </c>
      <c r="L7">
        <f t="shared" si="2"/>
        <v>0</v>
      </c>
    </row>
    <row r="8" spans="1:12" x14ac:dyDescent="0.25">
      <c r="A8">
        <v>40000</v>
      </c>
      <c r="B8">
        <v>24489</v>
      </c>
      <c r="C8">
        <f t="shared" si="0"/>
        <v>0.92</v>
      </c>
      <c r="D8">
        <f t="shared" si="1"/>
        <v>1600</v>
      </c>
      <c r="J8">
        <v>40000</v>
      </c>
      <c r="K8">
        <v>68</v>
      </c>
      <c r="L8">
        <f t="shared" si="2"/>
        <v>0</v>
      </c>
    </row>
    <row r="9" spans="1:12" x14ac:dyDescent="0.25">
      <c r="A9">
        <v>60000</v>
      </c>
      <c r="B9">
        <v>66064</v>
      </c>
      <c r="C9">
        <f t="shared" si="0"/>
        <v>2.08</v>
      </c>
      <c r="D9">
        <f t="shared" si="1"/>
        <v>3600</v>
      </c>
      <c r="J9">
        <v>60000</v>
      </c>
      <c r="K9">
        <v>93</v>
      </c>
      <c r="L9">
        <f t="shared" si="2"/>
        <v>0</v>
      </c>
    </row>
    <row r="10" spans="1:12" x14ac:dyDescent="0.25">
      <c r="A10">
        <v>80000</v>
      </c>
      <c r="B10">
        <v>139563</v>
      </c>
      <c r="C10">
        <f t="shared" si="0"/>
        <v>3.67</v>
      </c>
      <c r="D10">
        <f t="shared" si="1"/>
        <v>6400</v>
      </c>
      <c r="J10">
        <v>80000</v>
      </c>
      <c r="K10">
        <v>134</v>
      </c>
      <c r="L10">
        <f t="shared" si="2"/>
        <v>0</v>
      </c>
    </row>
    <row r="11" spans="1:12" x14ac:dyDescent="0.25">
      <c r="A11">
        <v>100000</v>
      </c>
      <c r="B11">
        <v>256173</v>
      </c>
      <c r="C11">
        <f t="shared" si="0"/>
        <v>5.83</v>
      </c>
      <c r="D11">
        <f t="shared" si="1"/>
        <v>10000</v>
      </c>
      <c r="J11">
        <v>100000</v>
      </c>
      <c r="K11">
        <v>184</v>
      </c>
      <c r="L11">
        <f t="shared" si="2"/>
        <v>0</v>
      </c>
    </row>
    <row r="13" spans="1:12" x14ac:dyDescent="0.25">
      <c r="A13" t="s">
        <v>11</v>
      </c>
      <c r="C13">
        <f>CORREL(A3:A11,  B3:B11)</f>
        <v>0.93015380043734197</v>
      </c>
      <c r="J13" t="s">
        <v>11</v>
      </c>
      <c r="L13">
        <f>CORREL(J3:J11, K3:K11)</f>
        <v>0.98587806989985038</v>
      </c>
    </row>
    <row r="14" spans="1:12" x14ac:dyDescent="0.25">
      <c r="A14" t="s">
        <v>13</v>
      </c>
      <c r="C14">
        <f>CORREL(B4:B11, D4:D11)</f>
        <v>0.99285685889030317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7C19-1D06-4A04-B688-8A0790760BA9}">
  <dimension ref="A1:M14"/>
  <sheetViews>
    <sheetView topLeftCell="A25" workbookViewId="0">
      <selection activeCell="L3" sqref="L3"/>
    </sheetView>
  </sheetViews>
  <sheetFormatPr defaultRowHeight="15" x14ac:dyDescent="0.25"/>
  <cols>
    <col min="1" max="1" width="17.7109375" customWidth="1"/>
  </cols>
  <sheetData>
    <row r="1" spans="1:13" x14ac:dyDescent="0.25">
      <c r="A1" t="s">
        <v>2</v>
      </c>
      <c r="J1" t="s">
        <v>3</v>
      </c>
    </row>
    <row r="2" spans="1:13" x14ac:dyDescent="0.25">
      <c r="A2" t="s">
        <v>8</v>
      </c>
      <c r="B2" t="s">
        <v>10</v>
      </c>
      <c r="C2" t="s">
        <v>9</v>
      </c>
      <c r="D2" t="s">
        <v>12</v>
      </c>
      <c r="J2" t="s">
        <v>8</v>
      </c>
      <c r="K2" t="s">
        <v>10</v>
      </c>
      <c r="L2" t="s">
        <v>9</v>
      </c>
    </row>
    <row r="3" spans="1:13" x14ac:dyDescent="0.25">
      <c r="A3">
        <v>100</v>
      </c>
      <c r="B3">
        <v>27</v>
      </c>
      <c r="J3">
        <v>100</v>
      </c>
      <c r="K3">
        <v>0</v>
      </c>
    </row>
    <row r="4" spans="1:13" x14ac:dyDescent="0.25">
      <c r="A4">
        <v>1000</v>
      </c>
      <c r="B4">
        <v>33</v>
      </c>
      <c r="C4">
        <f>ROUND((B4-B3)/(A4-A3), 2)</f>
        <v>0.01</v>
      </c>
      <c r="D4">
        <f>(A4*A4)/1000000</f>
        <v>1</v>
      </c>
      <c r="J4">
        <v>1000</v>
      </c>
      <c r="K4">
        <v>0</v>
      </c>
      <c r="L4">
        <f>ROUND((K4-K3)/(J4-J3), 2)</f>
        <v>0</v>
      </c>
    </row>
    <row r="5" spans="1:13" x14ac:dyDescent="0.25">
      <c r="A5">
        <v>5000</v>
      </c>
      <c r="B5">
        <v>289</v>
      </c>
      <c r="C5">
        <f t="shared" ref="C5:C11" si="0">ROUND((B5-B4)/(A5-A4), 2)</f>
        <v>0.06</v>
      </c>
      <c r="D5">
        <f t="shared" ref="D5:D11" si="1">(A5*A5)/1000000</f>
        <v>25</v>
      </c>
      <c r="J5">
        <v>5000</v>
      </c>
      <c r="K5">
        <v>0</v>
      </c>
      <c r="L5">
        <f t="shared" ref="L5:L11" si="2">ROUND((K5-K4)/(J5-J4), 2)</f>
        <v>0</v>
      </c>
    </row>
    <row r="6" spans="1:13" x14ac:dyDescent="0.25">
      <c r="A6">
        <v>10000</v>
      </c>
      <c r="B6">
        <v>1419</v>
      </c>
      <c r="C6">
        <f t="shared" si="0"/>
        <v>0.23</v>
      </c>
      <c r="D6">
        <f t="shared" si="1"/>
        <v>100</v>
      </c>
      <c r="J6">
        <v>10000</v>
      </c>
      <c r="K6">
        <v>1</v>
      </c>
      <c r="L6">
        <f t="shared" si="2"/>
        <v>0</v>
      </c>
    </row>
    <row r="7" spans="1:13" x14ac:dyDescent="0.25">
      <c r="A7">
        <v>20000</v>
      </c>
      <c r="B7">
        <v>6965</v>
      </c>
      <c r="C7">
        <f t="shared" si="0"/>
        <v>0.55000000000000004</v>
      </c>
      <c r="D7">
        <f t="shared" si="1"/>
        <v>400</v>
      </c>
      <c r="J7">
        <v>20000</v>
      </c>
      <c r="K7">
        <v>2</v>
      </c>
      <c r="L7">
        <f t="shared" si="2"/>
        <v>0</v>
      </c>
    </row>
    <row r="8" spans="1:13" x14ac:dyDescent="0.25">
      <c r="A8">
        <v>40000</v>
      </c>
      <c r="B8">
        <v>32636</v>
      </c>
      <c r="C8">
        <f t="shared" si="0"/>
        <v>1.28</v>
      </c>
      <c r="D8">
        <f t="shared" si="1"/>
        <v>1600</v>
      </c>
      <c r="J8">
        <v>40000</v>
      </c>
      <c r="K8">
        <v>3</v>
      </c>
      <c r="L8">
        <f t="shared" si="2"/>
        <v>0</v>
      </c>
    </row>
    <row r="9" spans="1:13" x14ac:dyDescent="0.25">
      <c r="A9">
        <v>60000</v>
      </c>
      <c r="B9">
        <v>91217</v>
      </c>
      <c r="C9">
        <f t="shared" si="0"/>
        <v>2.93</v>
      </c>
      <c r="D9">
        <f t="shared" si="1"/>
        <v>3600</v>
      </c>
      <c r="J9">
        <v>60000</v>
      </c>
      <c r="K9">
        <v>6</v>
      </c>
      <c r="L9">
        <f t="shared" si="2"/>
        <v>0</v>
      </c>
    </row>
    <row r="10" spans="1:13" x14ac:dyDescent="0.25">
      <c r="A10">
        <v>80000</v>
      </c>
      <c r="B10">
        <v>199194</v>
      </c>
      <c r="C10">
        <f t="shared" si="0"/>
        <v>5.4</v>
      </c>
      <c r="D10">
        <f t="shared" si="1"/>
        <v>6400</v>
      </c>
      <c r="J10">
        <v>80000</v>
      </c>
      <c r="K10">
        <v>10</v>
      </c>
      <c r="L10">
        <f t="shared" si="2"/>
        <v>0</v>
      </c>
    </row>
    <row r="11" spans="1:13" x14ac:dyDescent="0.25">
      <c r="A11">
        <v>100000</v>
      </c>
      <c r="B11">
        <v>399419</v>
      </c>
      <c r="C11">
        <f t="shared" si="0"/>
        <v>10.01</v>
      </c>
      <c r="D11">
        <f t="shared" si="1"/>
        <v>10000</v>
      </c>
      <c r="J11">
        <v>100000</v>
      </c>
      <c r="K11">
        <v>15</v>
      </c>
      <c r="L11">
        <f t="shared" si="2"/>
        <v>0</v>
      </c>
    </row>
    <row r="13" spans="1:13" x14ac:dyDescent="0.25">
      <c r="A13" t="s">
        <v>11</v>
      </c>
      <c r="C13">
        <f>CORREL(A3:A11,  B3:B11)</f>
        <v>0.9153839903990264</v>
      </c>
      <c r="J13" t="s">
        <v>11</v>
      </c>
      <c r="M13">
        <f>CORREL(J3:J11,  K3:K11)</f>
        <v>0.97637278930563087</v>
      </c>
    </row>
    <row r="14" spans="1:13" x14ac:dyDescent="0.25">
      <c r="A14" t="s">
        <v>13</v>
      </c>
      <c r="C14">
        <f>CORREL(B4:B11, D4:D11)</f>
        <v>0.98666749669024234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0FEA5-F8DE-4780-8549-9DFA5B76536D}">
  <dimension ref="A1:L14"/>
  <sheetViews>
    <sheetView topLeftCell="A20" workbookViewId="0">
      <selection activeCell="J4" sqref="J4:J11"/>
    </sheetView>
  </sheetViews>
  <sheetFormatPr defaultRowHeight="15" x14ac:dyDescent="0.25"/>
  <cols>
    <col min="1" max="1" width="16.85546875" customWidth="1"/>
    <col min="10" max="10" width="20.28515625" customWidth="1"/>
  </cols>
  <sheetData>
    <row r="1" spans="1:12" x14ac:dyDescent="0.25">
      <c r="A1" t="s">
        <v>4</v>
      </c>
      <c r="J1" t="s">
        <v>5</v>
      </c>
    </row>
    <row r="2" spans="1:12" x14ac:dyDescent="0.25">
      <c r="A2" t="s">
        <v>8</v>
      </c>
      <c r="B2" t="s">
        <v>10</v>
      </c>
      <c r="C2" t="s">
        <v>9</v>
      </c>
      <c r="D2" t="s">
        <v>12</v>
      </c>
      <c r="J2" t="s">
        <v>8</v>
      </c>
      <c r="K2" t="s">
        <v>10</v>
      </c>
      <c r="L2" t="s">
        <v>9</v>
      </c>
    </row>
    <row r="3" spans="1:12" x14ac:dyDescent="0.25">
      <c r="A3">
        <v>100</v>
      </c>
      <c r="B3">
        <v>1</v>
      </c>
      <c r="J3">
        <v>100</v>
      </c>
      <c r="K3">
        <v>22</v>
      </c>
    </row>
    <row r="4" spans="1:12" x14ac:dyDescent="0.25">
      <c r="A4">
        <v>1000</v>
      </c>
      <c r="B4">
        <v>33</v>
      </c>
      <c r="C4">
        <f>ROUND((B4-B3)/(A4-A3), 2)</f>
        <v>0.04</v>
      </c>
      <c r="D4">
        <f>(A4*A4)/1000000</f>
        <v>1</v>
      </c>
      <c r="J4">
        <v>1000</v>
      </c>
      <c r="K4">
        <v>23</v>
      </c>
      <c r="L4">
        <f>ROUND((K4-K3)/(J4-J3), 2)</f>
        <v>0</v>
      </c>
    </row>
    <row r="5" spans="1:12" x14ac:dyDescent="0.25">
      <c r="A5">
        <v>5000</v>
      </c>
      <c r="B5">
        <v>669</v>
      </c>
      <c r="C5">
        <f t="shared" ref="C5:C11" si="0">ROUND((B5-B4)/(A5-A4), 2)</f>
        <v>0.16</v>
      </c>
      <c r="D5">
        <f t="shared" ref="D5:D11" si="1">(A5*A5)/1000000</f>
        <v>25</v>
      </c>
      <c r="J5">
        <v>5000</v>
      </c>
      <c r="K5">
        <v>29</v>
      </c>
      <c r="L5">
        <f t="shared" ref="L5:L11" si="2">ROUND((K5-K4)/(J5-J4), 2)</f>
        <v>0</v>
      </c>
    </row>
    <row r="6" spans="1:12" x14ac:dyDescent="0.25">
      <c r="A6">
        <v>10000</v>
      </c>
      <c r="B6">
        <v>2985</v>
      </c>
      <c r="C6">
        <f t="shared" si="0"/>
        <v>0.46</v>
      </c>
      <c r="D6">
        <f t="shared" si="1"/>
        <v>100</v>
      </c>
      <c r="J6">
        <v>10000</v>
      </c>
      <c r="K6">
        <v>39</v>
      </c>
      <c r="L6">
        <f t="shared" si="2"/>
        <v>0</v>
      </c>
    </row>
    <row r="7" spans="1:12" x14ac:dyDescent="0.25">
      <c r="A7">
        <v>20000</v>
      </c>
      <c r="B7">
        <v>12055</v>
      </c>
      <c r="C7">
        <f t="shared" si="0"/>
        <v>0.91</v>
      </c>
      <c r="D7">
        <f t="shared" si="1"/>
        <v>400</v>
      </c>
      <c r="J7">
        <v>20000</v>
      </c>
      <c r="K7">
        <v>54</v>
      </c>
      <c r="L7">
        <f t="shared" si="2"/>
        <v>0</v>
      </c>
    </row>
    <row r="8" spans="1:12" x14ac:dyDescent="0.25">
      <c r="A8">
        <v>40000</v>
      </c>
      <c r="B8">
        <v>48307</v>
      </c>
      <c r="C8">
        <f t="shared" si="0"/>
        <v>1.81</v>
      </c>
      <c r="D8">
        <f t="shared" si="1"/>
        <v>1600</v>
      </c>
      <c r="J8">
        <v>40000</v>
      </c>
      <c r="K8">
        <v>94</v>
      </c>
      <c r="L8">
        <f t="shared" si="2"/>
        <v>0</v>
      </c>
    </row>
    <row r="9" spans="1:12" x14ac:dyDescent="0.25">
      <c r="A9">
        <v>60000</v>
      </c>
      <c r="B9">
        <v>129989</v>
      </c>
      <c r="C9">
        <f t="shared" si="0"/>
        <v>4.08</v>
      </c>
      <c r="D9">
        <f t="shared" si="1"/>
        <v>3600</v>
      </c>
      <c r="J9">
        <v>60000</v>
      </c>
      <c r="K9">
        <v>141</v>
      </c>
      <c r="L9">
        <f t="shared" si="2"/>
        <v>0</v>
      </c>
    </row>
    <row r="10" spans="1:12" x14ac:dyDescent="0.25">
      <c r="A10">
        <v>80000</v>
      </c>
      <c r="B10">
        <v>284008</v>
      </c>
      <c r="C10">
        <f t="shared" si="0"/>
        <v>7.7</v>
      </c>
      <c r="D10">
        <f t="shared" si="1"/>
        <v>6400</v>
      </c>
      <c r="J10">
        <v>80000</v>
      </c>
      <c r="K10">
        <v>199</v>
      </c>
      <c r="L10">
        <f t="shared" si="2"/>
        <v>0</v>
      </c>
    </row>
    <row r="11" spans="1:12" x14ac:dyDescent="0.25">
      <c r="A11">
        <v>100000</v>
      </c>
      <c r="B11">
        <v>531113</v>
      </c>
      <c r="C11">
        <f t="shared" si="0"/>
        <v>12.36</v>
      </c>
      <c r="D11">
        <f t="shared" si="1"/>
        <v>10000</v>
      </c>
      <c r="J11">
        <v>100000</v>
      </c>
      <c r="K11">
        <v>270</v>
      </c>
      <c r="L11">
        <f t="shared" si="2"/>
        <v>0</v>
      </c>
    </row>
    <row r="13" spans="1:12" x14ac:dyDescent="0.25">
      <c r="A13" t="s">
        <v>11</v>
      </c>
      <c r="C13">
        <f>CORREL(A3:A11, B3:B11)</f>
        <v>0.92546184905865425</v>
      </c>
      <c r="J13" t="s">
        <v>11</v>
      </c>
      <c r="L13">
        <f>CORREL(J3:J7, K3:K7)</f>
        <v>0.9986650585083604</v>
      </c>
    </row>
    <row r="14" spans="1:12" x14ac:dyDescent="0.25">
      <c r="A14" t="s">
        <v>13</v>
      </c>
      <c r="C14">
        <f>CORREL(B4:B11, D4:D11)</f>
        <v>0.99109614467188689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E63C-E040-4C74-83C3-66CF9B244096}">
  <dimension ref="A1:L14"/>
  <sheetViews>
    <sheetView tabSelected="1" workbookViewId="0">
      <selection activeCell="J4" sqref="J4:J11"/>
    </sheetView>
  </sheetViews>
  <sheetFormatPr defaultRowHeight="15" x14ac:dyDescent="0.25"/>
  <cols>
    <col min="1" max="1" width="16.85546875" customWidth="1"/>
    <col min="10" max="10" width="20.28515625" customWidth="1"/>
  </cols>
  <sheetData>
    <row r="1" spans="1:12" x14ac:dyDescent="0.25">
      <c r="A1" t="s">
        <v>6</v>
      </c>
      <c r="J1" t="s">
        <v>7</v>
      </c>
    </row>
    <row r="2" spans="1:12" x14ac:dyDescent="0.25">
      <c r="A2" t="s">
        <v>8</v>
      </c>
      <c r="B2" t="s">
        <v>10</v>
      </c>
      <c r="C2" t="s">
        <v>9</v>
      </c>
      <c r="D2" t="s">
        <v>12</v>
      </c>
      <c r="J2" t="s">
        <v>8</v>
      </c>
      <c r="K2" t="s">
        <v>10</v>
      </c>
      <c r="L2" t="s">
        <v>9</v>
      </c>
    </row>
    <row r="3" spans="1:12" x14ac:dyDescent="0.25">
      <c r="A3">
        <v>100</v>
      </c>
      <c r="B3">
        <v>26</v>
      </c>
      <c r="J3">
        <v>100</v>
      </c>
      <c r="K3">
        <v>0</v>
      </c>
    </row>
    <row r="4" spans="1:12" x14ac:dyDescent="0.25">
      <c r="A4">
        <v>1000</v>
      </c>
      <c r="B4">
        <v>35</v>
      </c>
      <c r="C4">
        <f>ROUND((B4-B3)/(A4-A3), 2)</f>
        <v>0.01</v>
      </c>
      <c r="D4">
        <f>(A4*A4)/1000000</f>
        <v>1</v>
      </c>
      <c r="J4">
        <v>1000</v>
      </c>
      <c r="K4">
        <v>0</v>
      </c>
      <c r="L4">
        <f>ROUND((K4-K3)/(J4-J3), 2)</f>
        <v>0</v>
      </c>
    </row>
    <row r="5" spans="1:12" x14ac:dyDescent="0.25">
      <c r="A5">
        <v>5000</v>
      </c>
      <c r="B5">
        <v>345</v>
      </c>
      <c r="C5">
        <f t="shared" ref="C5:C11" si="0">ROUND((B5-B4)/(A5-A4), 2)</f>
        <v>0.08</v>
      </c>
      <c r="D5">
        <f t="shared" ref="D5:D11" si="1">(A5*A5)/1000000</f>
        <v>25</v>
      </c>
      <c r="J5">
        <v>5000</v>
      </c>
      <c r="K5">
        <v>0</v>
      </c>
      <c r="L5">
        <f t="shared" ref="L5:L11" si="2">ROUND((K5-K4)/(J5-J4), 2)</f>
        <v>0</v>
      </c>
    </row>
    <row r="6" spans="1:12" x14ac:dyDescent="0.25">
      <c r="A6">
        <v>10000</v>
      </c>
      <c r="B6">
        <v>1740</v>
      </c>
      <c r="C6">
        <f t="shared" si="0"/>
        <v>0.28000000000000003</v>
      </c>
      <c r="D6">
        <f t="shared" si="1"/>
        <v>100</v>
      </c>
      <c r="J6">
        <v>10000</v>
      </c>
      <c r="K6">
        <v>1</v>
      </c>
      <c r="L6">
        <f t="shared" si="2"/>
        <v>0</v>
      </c>
    </row>
    <row r="7" spans="1:12" x14ac:dyDescent="0.25">
      <c r="A7">
        <v>20000</v>
      </c>
      <c r="B7">
        <v>8399</v>
      </c>
      <c r="C7">
        <f t="shared" si="0"/>
        <v>0.67</v>
      </c>
      <c r="D7">
        <f t="shared" si="1"/>
        <v>400</v>
      </c>
      <c r="J7">
        <v>20000</v>
      </c>
      <c r="K7">
        <v>2</v>
      </c>
      <c r="L7">
        <f t="shared" si="2"/>
        <v>0</v>
      </c>
    </row>
    <row r="8" spans="1:12" x14ac:dyDescent="0.25">
      <c r="A8">
        <v>40000</v>
      </c>
      <c r="B8">
        <v>37052</v>
      </c>
      <c r="C8">
        <f t="shared" si="0"/>
        <v>1.43</v>
      </c>
      <c r="D8">
        <f t="shared" si="1"/>
        <v>1600</v>
      </c>
      <c r="J8">
        <v>40000</v>
      </c>
      <c r="K8">
        <v>3</v>
      </c>
      <c r="L8">
        <f t="shared" si="2"/>
        <v>0</v>
      </c>
    </row>
    <row r="9" spans="1:12" x14ac:dyDescent="0.25">
      <c r="A9">
        <v>60000</v>
      </c>
      <c r="B9">
        <v>105656</v>
      </c>
      <c r="C9">
        <f t="shared" si="0"/>
        <v>3.43</v>
      </c>
      <c r="D9">
        <f t="shared" si="1"/>
        <v>3600</v>
      </c>
      <c r="J9">
        <v>60000</v>
      </c>
      <c r="K9">
        <v>6</v>
      </c>
      <c r="L9">
        <f t="shared" si="2"/>
        <v>0</v>
      </c>
    </row>
    <row r="10" spans="1:12" x14ac:dyDescent="0.25">
      <c r="A10">
        <v>80000</v>
      </c>
      <c r="B10">
        <v>238901</v>
      </c>
      <c r="C10">
        <f t="shared" si="0"/>
        <v>6.66</v>
      </c>
      <c r="D10">
        <f t="shared" si="1"/>
        <v>6400</v>
      </c>
      <c r="J10">
        <v>80000</v>
      </c>
      <c r="K10">
        <v>11</v>
      </c>
      <c r="L10">
        <f t="shared" si="2"/>
        <v>0</v>
      </c>
    </row>
    <row r="11" spans="1:12" x14ac:dyDescent="0.25">
      <c r="A11">
        <v>100000</v>
      </c>
      <c r="B11">
        <v>493133</v>
      </c>
      <c r="C11">
        <f t="shared" si="0"/>
        <v>12.71</v>
      </c>
      <c r="D11">
        <f t="shared" si="1"/>
        <v>10000</v>
      </c>
      <c r="J11">
        <v>100000</v>
      </c>
      <c r="K11">
        <v>19</v>
      </c>
      <c r="L11">
        <f t="shared" si="2"/>
        <v>0</v>
      </c>
    </row>
    <row r="13" spans="1:12" x14ac:dyDescent="0.25">
      <c r="A13" t="s">
        <v>11</v>
      </c>
      <c r="C13">
        <f>CORREL(A3:A11, B3:B11)</f>
        <v>0.90881700530126031</v>
      </c>
      <c r="J13" t="s">
        <v>11</v>
      </c>
      <c r="L13">
        <f>CORREL(J3:J7, K3:K7)</f>
        <v>0.97252456750331806</v>
      </c>
    </row>
    <row r="14" spans="1:12" x14ac:dyDescent="0.25">
      <c r="A14" t="s">
        <v>13</v>
      </c>
      <c r="C14">
        <f>CORREL(B4:B11, D4:D11)</f>
        <v>0.98363297160100316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QuickPush for DateTime</vt:lpstr>
      <vt:lpstr>QuickPop for DateTime</vt:lpstr>
      <vt:lpstr>QuickPush for Person</vt:lpstr>
      <vt:lpstr>QuickPop for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Lerner</dc:creator>
  <cp:lastModifiedBy>Anna Lerner</cp:lastModifiedBy>
  <dcterms:created xsi:type="dcterms:W3CDTF">2023-02-07T10:43:57Z</dcterms:created>
  <dcterms:modified xsi:type="dcterms:W3CDTF">2023-02-07T18:31:40Z</dcterms:modified>
</cp:coreProperties>
</file>