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E5FB1A0D-5424-448B-8788-32908D9C887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P5" i="1"/>
  <c r="O5" i="1"/>
  <c r="N5" i="1"/>
  <c r="I5" i="1"/>
  <c r="H5" i="1"/>
  <c r="G5" i="1"/>
  <c r="F5" i="1"/>
  <c r="K5" i="1"/>
  <c r="J5" i="1"/>
  <c r="T5" i="1"/>
  <c r="Q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L63" i="2" s="1"/>
  <c r="P63" i="2" s="1"/>
  <c r="T63" i="2" s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5" i="2" l="1"/>
  <c r="P75" i="2" s="1"/>
  <c r="T75" i="2" s="1"/>
  <c r="L91" i="2"/>
  <c r="P91" i="2" s="1"/>
  <c r="T91" i="2" s="1"/>
  <c r="L87" i="2"/>
  <c r="P87" i="2" s="1"/>
  <c r="T87" i="2" s="1"/>
  <c r="L83" i="2"/>
  <c r="P83" i="2" s="1"/>
  <c r="T83" i="2" s="1"/>
  <c r="L79" i="2"/>
  <c r="P79" i="2" s="1"/>
  <c r="T79" i="2" s="1"/>
  <c r="L71" i="2"/>
  <c r="P71" i="2" s="1"/>
  <c r="T71" i="2" s="1"/>
  <c r="L6" i="2"/>
  <c r="P6" i="2" s="1"/>
  <c r="T6" i="2" s="1"/>
  <c r="L59" i="2"/>
  <c r="P59" i="2" s="1"/>
  <c r="T59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<sst xmlns="http://schemas.openxmlformats.org/spreadsheetml/2006/main" count="431" uniqueCount="46">
  <si>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</si>
  <si>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</si>
  <si>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</si>
  <si>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</si>
  <si>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</si>
  <si>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</si>
  <si>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</si>
  <si>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</si>
  <si>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</si>
  <si>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</si>
  <si>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</si>
  <si>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</si>
  <si>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</si>
  <si>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</si>
  <si>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</si>
  <si>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</si>
  <si>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</si>
  <si>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</si>
  <si>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</si>
  <si>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</si>
  <si>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</si>
  <si>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</si>
  <si>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</si>
  <si>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</si>
  <si>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</si>
  <si>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</si>
  <si>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</si>
  <si>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</si>
  <si>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</si>
  <si>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</si>
  <si>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</si>
  <si>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</si>
  <si>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</si>
  <si>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</si>
  <si>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</si>
  <si>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</si>
  <si>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</si>
  <si>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</si>
  <si>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</si>
  <si>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</si>
  <si>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</si>
  <si>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</si>
  <si>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</si>
  <si>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</si>
  <si>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</si>
  <si>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FIN470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</si>
</sst>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0">
        <f ca="1">RANDBETWEEN(5,25)</f>
        <v>20</v>
      </c>
      <c r="G5" s="12">
        <f ca="1">RANDBETWEEN(15,20)</f>
        <v>18</v>
      </c>
      <c r="H5" s="12">
        <f ca="1">RANDBETWEEN(15,30)</f>
        <v>17</v>
      </c>
      <c r="I5" s="12">
        <f t="shared" ref="I5:I69" ca="1" si="0">RANDBETWEEN(10,20)</f>
        <v>14</v>
      </c>
      <c r="J5" s="10">
        <f ca="1">RANDBETWEEN(10,30)</f>
        <v>29</v>
      </c>
      <c r="K5" s="10">
        <f ca="1">RANDBETWEEN(15,20)</f>
        <v>15</v>
      </c>
      <c r="L5" s="10">
        <f t="shared" ref="L5:L92" ca="1" si="1">SUM(F5:K5)</f>
        <v>113</v>
      </c>
      <c r="M5" s="10">
        <f t="shared" ref="M5:M92" ca="1" si="2">(L5/$L$2)*$M$2</f>
        <v>22.599999999999998</v>
      </c>
      <c r="N5" s="10">
        <f ca="1">RANDBETWEEN(15,19)</f>
        <v>16</v>
      </c>
      <c r="O5" s="10">
        <f ca="1">RANDBETWEEN(5,15)</f>
        <v>5</v>
      </c>
      <c r="P5" s="12">
        <f ca="1">RANDBETWEEN(11,15)</f>
        <v>11</v>
      </c>
      <c r="Q5" s="12">
        <f ca="1">RANDBETWEEN(10,50)</f>
        <v>10</v>
      </c>
      <c r="R5" s="10">
        <f t="shared" ref="R5:R36" ca="1" si="3">SUM(N5:Q5)</f>
        <v>42</v>
      </c>
      <c r="S5" s="10">
        <f t="shared" ref="S5:S92" ca="1" si="4">(R5/$R$2)*$S$2</f>
        <v>16.8</v>
      </c>
      <c r="T5" s="11">
        <f ca="1">RANDBETWEEN(10,30)</f>
        <v>19</v>
      </c>
      <c r="U5" s="10">
        <f t="shared" ref="U5:U92" ca="1" si="5">(T5/$T$4)*$U$2</f>
        <v>19</v>
      </c>
      <c r="V5" s="10">
        <f ca="1">SUM(M5,S5,U5)+W5</f>
        <v>66.599999999999994</v>
      </c>
      <c r="W5" s="12">
        <v>8.2000000000000028</v>
      </c>
      <c r="X5" s="10">
        <f ca="1">SUM(F5,G5,H5,J5,K5,N5,O5)</f>
        <v>120</v>
      </c>
      <c r="Y5" s="10">
        <f ca="1">SUM(I5,P5)</f>
        <v>25</v>
      </c>
      <c r="Z5" s="46">
        <f ca="1">SUM(Q5)</f>
        <v>10</v>
      </c>
      <c r="AA5" s="49">
        <f ca="1">SUM(T5)</f>
        <v>19</v>
      </c>
    </row>
    <row r="6" spans="1:27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f t="shared" ref="F6:F69" ca="1" si="6">RANDBETWEEN(5,25)</f>
        <v>23</v>
      </c>
      <c r="G6" s="12">
        <f t="shared" ref="G6:G69" ca="1" si="7">RANDBETWEEN(15,20)</f>
        <v>16</v>
      </c>
      <c r="H6" s="12">
        <f t="shared" ref="H6:H69" ca="1" si="8">RANDBETWEEN(15,30)</f>
        <v>29</v>
      </c>
      <c r="I6" s="12">
        <f t="shared" ca="1" si="0"/>
        <v>18</v>
      </c>
      <c r="J6" s="12">
        <f t="shared" ref="J6:J69" ca="1" si="9">RANDBETWEEN(10,30)</f>
        <v>19</v>
      </c>
      <c r="K6" s="12">
        <f t="shared" ref="K6:K69" ca="1" si="10">RANDBETWEEN(15,20)</f>
        <v>20</v>
      </c>
      <c r="L6" s="10">
        <f t="shared" ca="1" si="1"/>
        <v>125</v>
      </c>
      <c r="M6" s="10">
        <f t="shared" ca="1" si="2"/>
        <v>25</v>
      </c>
      <c r="N6" s="12">
        <f t="shared" ref="N6:N69" ca="1" si="11">RANDBETWEEN(15,19)</f>
        <v>15</v>
      </c>
      <c r="O6" s="12">
        <f t="shared" ref="O6:O69" ca="1" si="12">RANDBETWEEN(5,15)</f>
        <v>12</v>
      </c>
      <c r="P6" s="12">
        <f t="shared" ref="P6:P69" ca="1" si="13">RANDBETWEEN(11,15)</f>
        <v>13</v>
      </c>
      <c r="Q6" s="12">
        <f t="shared" ref="Q6:Q69" ca="1" si="14">RANDBETWEEN(10,50)</f>
        <v>13</v>
      </c>
      <c r="R6" s="10">
        <f t="shared" ca="1" si="3"/>
        <v>53</v>
      </c>
      <c r="S6" s="10">
        <f t="shared" ca="1" si="4"/>
        <v>21.200000000000003</v>
      </c>
      <c r="T6" s="11">
        <f t="shared" ref="T6:T69" ca="1" si="15">RANDBETWEEN(10,30)</f>
        <v>17</v>
      </c>
      <c r="U6" s="10">
        <f t="shared" ca="1" si="5"/>
        <v>17</v>
      </c>
      <c r="V6" s="12">
        <f t="shared" ref="V6:V69" ca="1" si="16">SUM(M6,S6,U6)+W6</f>
        <v>71.8</v>
      </c>
      <c r="W6" s="12">
        <v>8.5999999999999943</v>
      </c>
      <c r="X6" s="12">
        <f t="shared" ref="X6:X69" ca="1" si="17">SUM(F6,G6,H6,J6,K6,N6,O6)</f>
        <v>134</v>
      </c>
      <c r="Y6" s="12">
        <f t="shared" ref="Y6:Y69" ca="1" si="18">SUM(I6,P6)</f>
        <v>31</v>
      </c>
      <c r="Z6" s="46">
        <f t="shared" ref="Z6:Z69" ca="1" si="19">SUM(Q6)</f>
        <v>13</v>
      </c>
      <c r="AA6" s="49">
        <f t="shared" ref="AA6:AA69" ca="1" si="20">SUM(T6)</f>
        <v>17</v>
      </c>
    </row>
    <row r="7" spans="1:27">
      <c r="A7" s="8">
        <v>3</v>
      </c>
      <c r="B7" s="52">
        <v>1652313</v>
      </c>
      <c r="C7" s="37" t="s">
        <v>45</v>
      </c>
      <c r="D7" s="9">
        <v>3</v>
      </c>
      <c r="E7" s="37" t="s">
        <v>23</v>
      </c>
      <c r="F7" s="12">
        <f t="shared" ca="1" si="6"/>
        <v>19</v>
      </c>
      <c r="G7" s="12">
        <f t="shared" ca="1" si="7"/>
        <v>17</v>
      </c>
      <c r="H7" s="12">
        <f t="shared" ca="1" si="8"/>
        <v>21</v>
      </c>
      <c r="I7" s="12">
        <f t="shared" ca="1" si="0"/>
        <v>13</v>
      </c>
      <c r="J7" s="12">
        <f t="shared" ca="1" si="9"/>
        <v>20</v>
      </c>
      <c r="K7" s="12">
        <f t="shared" ca="1" si="10"/>
        <v>17</v>
      </c>
      <c r="L7" s="10">
        <f t="shared" ca="1" si="1"/>
        <v>107</v>
      </c>
      <c r="M7" s="10">
        <f t="shared" ca="1" si="2"/>
        <v>21.400000000000002</v>
      </c>
      <c r="N7" s="12">
        <f t="shared" ca="1" si="11"/>
        <v>16</v>
      </c>
      <c r="O7" s="12">
        <f t="shared" ca="1" si="12"/>
        <v>11</v>
      </c>
      <c r="P7" s="12">
        <f t="shared" ca="1" si="13"/>
        <v>13</v>
      </c>
      <c r="Q7" s="12">
        <f t="shared" ca="1" si="14"/>
        <v>20</v>
      </c>
      <c r="R7" s="10">
        <f t="shared" ca="1" si="3"/>
        <v>60</v>
      </c>
      <c r="S7" s="10">
        <f t="shared" ca="1" si="4"/>
        <v>24</v>
      </c>
      <c r="T7" s="11">
        <f t="shared" ca="1" si="15"/>
        <v>30</v>
      </c>
      <c r="U7" s="10">
        <f t="shared" ca="1" si="5"/>
        <v>30</v>
      </c>
      <c r="V7" s="12">
        <f t="shared" ca="1" si="16"/>
        <v>92.2</v>
      </c>
      <c r="W7" s="12">
        <v>16.8</v>
      </c>
      <c r="X7" s="12">
        <f t="shared" ca="1" si="17"/>
        <v>121</v>
      </c>
      <c r="Y7" s="12">
        <f t="shared" ca="1" si="18"/>
        <v>26</v>
      </c>
      <c r="Z7" s="46">
        <f t="shared" ca="1" si="19"/>
        <v>20</v>
      </c>
      <c r="AA7" s="49">
        <f t="shared" ca="1" si="20"/>
        <v>30</v>
      </c>
    </row>
    <row r="8" spans="1:27">
      <c r="A8" s="8">
        <v>4</v>
      </c>
      <c r="B8" s="52">
        <v>1652314</v>
      </c>
      <c r="C8" s="37" t="s">
        <v>45</v>
      </c>
      <c r="D8" s="9">
        <v>3</v>
      </c>
      <c r="E8" s="25" t="s">
        <v>23</v>
      </c>
      <c r="F8" s="12">
        <f t="shared" ca="1" si="6"/>
        <v>22</v>
      </c>
      <c r="G8" s="12">
        <f t="shared" ca="1" si="7"/>
        <v>17</v>
      </c>
      <c r="H8" s="12">
        <f t="shared" ca="1" si="8"/>
        <v>19</v>
      </c>
      <c r="I8" s="12">
        <f t="shared" ca="1" si="0"/>
        <v>15</v>
      </c>
      <c r="J8" s="12">
        <f t="shared" ca="1" si="9"/>
        <v>30</v>
      </c>
      <c r="K8" s="12">
        <f t="shared" ca="1" si="10"/>
        <v>19</v>
      </c>
      <c r="L8" s="10">
        <f t="shared" ca="1" si="1"/>
        <v>122</v>
      </c>
      <c r="M8" s="10">
        <f t="shared" ca="1" si="2"/>
        <v>24.400000000000002</v>
      </c>
      <c r="N8" s="12">
        <f t="shared" ca="1" si="11"/>
        <v>19</v>
      </c>
      <c r="O8" s="12">
        <f t="shared" ca="1" si="12"/>
        <v>15</v>
      </c>
      <c r="P8" s="12">
        <f t="shared" ca="1" si="13"/>
        <v>14</v>
      </c>
      <c r="Q8" s="12">
        <f t="shared" ca="1" si="14"/>
        <v>44</v>
      </c>
      <c r="R8" s="10">
        <f t="shared" ca="1" si="3"/>
        <v>92</v>
      </c>
      <c r="S8" s="10">
        <f t="shared" ca="1" si="4"/>
        <v>36.800000000000004</v>
      </c>
      <c r="T8" s="11">
        <f t="shared" ca="1" si="15"/>
        <v>10</v>
      </c>
      <c r="U8" s="10">
        <f t="shared" ca="1" si="5"/>
        <v>10</v>
      </c>
      <c r="V8" s="12">
        <f t="shared" ca="1" si="16"/>
        <v>79.2</v>
      </c>
      <c r="W8" s="12">
        <v>8</v>
      </c>
      <c r="X8" s="12">
        <f t="shared" ca="1" si="17"/>
        <v>141</v>
      </c>
      <c r="Y8" s="12">
        <f t="shared" ca="1" si="18"/>
        <v>29</v>
      </c>
      <c r="Z8" s="46">
        <f t="shared" ca="1" si="19"/>
        <v>44</v>
      </c>
      <c r="AA8" s="49">
        <f t="shared" ca="1" si="20"/>
        <v>10</v>
      </c>
    </row>
    <row r="9" spans="1:27">
      <c r="A9" s="8">
        <v>5</v>
      </c>
      <c r="B9" s="52">
        <v>1652315</v>
      </c>
      <c r="C9" s="37" t="s">
        <v>45</v>
      </c>
      <c r="D9" s="9">
        <v>1</v>
      </c>
      <c r="E9" s="37" t="s">
        <v>23</v>
      </c>
      <c r="F9" s="12">
        <f t="shared" ca="1" si="6"/>
        <v>24</v>
      </c>
      <c r="G9" s="12">
        <f t="shared" ca="1" si="7"/>
        <v>17</v>
      </c>
      <c r="H9" s="12">
        <f t="shared" ca="1" si="8"/>
        <v>30</v>
      </c>
      <c r="I9" s="12">
        <f t="shared" ca="1" si="0"/>
        <v>17</v>
      </c>
      <c r="J9" s="12">
        <f t="shared" ca="1" si="9"/>
        <v>17</v>
      </c>
      <c r="K9" s="12">
        <f t="shared" ca="1" si="10"/>
        <v>17</v>
      </c>
      <c r="L9" s="10">
        <f t="shared" ca="1" si="1"/>
        <v>122</v>
      </c>
      <c r="M9" s="10">
        <f t="shared" ca="1" si="2"/>
        <v>24.400000000000002</v>
      </c>
      <c r="N9" s="12">
        <f t="shared" ca="1" si="11"/>
        <v>18</v>
      </c>
      <c r="O9" s="12">
        <f t="shared" ca="1" si="12"/>
        <v>12</v>
      </c>
      <c r="P9" s="12">
        <f t="shared" ca="1" si="13"/>
        <v>11</v>
      </c>
      <c r="Q9" s="12">
        <f t="shared" ca="1" si="14"/>
        <v>36</v>
      </c>
      <c r="R9" s="10">
        <f t="shared" ca="1" si="3"/>
        <v>77</v>
      </c>
      <c r="S9" s="10">
        <f t="shared" ca="1" si="4"/>
        <v>30.8</v>
      </c>
      <c r="T9" s="11">
        <f t="shared" ca="1" si="15"/>
        <v>10</v>
      </c>
      <c r="U9" s="10">
        <f t="shared" ca="1" si="5"/>
        <v>10</v>
      </c>
      <c r="V9" s="12">
        <f t="shared" ca="1" si="16"/>
        <v>75.400000000000006</v>
      </c>
      <c r="W9" s="12">
        <v>10.200000000000003</v>
      </c>
      <c r="X9" s="12">
        <f t="shared" ca="1" si="17"/>
        <v>135</v>
      </c>
      <c r="Y9" s="12">
        <f t="shared" ca="1" si="18"/>
        <v>28</v>
      </c>
      <c r="Z9" s="46">
        <f t="shared" ca="1" si="19"/>
        <v>36</v>
      </c>
      <c r="AA9" s="49">
        <f t="shared" ca="1" si="20"/>
        <v>10</v>
      </c>
    </row>
    <row r="10" spans="1:27">
      <c r="A10" s="8">
        <v>6</v>
      </c>
      <c r="B10" s="52">
        <v>1652316</v>
      </c>
      <c r="C10" s="37" t="s">
        <v>45</v>
      </c>
      <c r="D10" s="9">
        <v>3</v>
      </c>
      <c r="E10" s="25" t="s">
        <v>23</v>
      </c>
      <c r="F10" s="12">
        <f t="shared" ca="1" si="6"/>
        <v>25</v>
      </c>
      <c r="G10" s="12">
        <f t="shared" ca="1" si="7"/>
        <v>17</v>
      </c>
      <c r="H10" s="12">
        <f t="shared" ca="1" si="8"/>
        <v>16</v>
      </c>
      <c r="I10" s="12">
        <f t="shared" ca="1" si="0"/>
        <v>12</v>
      </c>
      <c r="J10" s="12">
        <f t="shared" ca="1" si="9"/>
        <v>17</v>
      </c>
      <c r="K10" s="12">
        <f t="shared" ca="1" si="10"/>
        <v>20</v>
      </c>
      <c r="L10" s="10">
        <f t="shared" ca="1" si="1"/>
        <v>107</v>
      </c>
      <c r="M10" s="10">
        <f t="shared" ca="1" si="2"/>
        <v>21.400000000000002</v>
      </c>
      <c r="N10" s="12">
        <f t="shared" ca="1" si="11"/>
        <v>17</v>
      </c>
      <c r="O10" s="12">
        <f t="shared" ca="1" si="12"/>
        <v>6</v>
      </c>
      <c r="P10" s="12">
        <f t="shared" ca="1" si="13"/>
        <v>12</v>
      </c>
      <c r="Q10" s="12">
        <f t="shared" ca="1" si="14"/>
        <v>19</v>
      </c>
      <c r="R10" s="10">
        <f t="shared" ca="1" si="3"/>
        <v>54</v>
      </c>
      <c r="S10" s="10">
        <f t="shared" ca="1" si="4"/>
        <v>21.6</v>
      </c>
      <c r="T10" s="11">
        <f t="shared" ca="1" si="15"/>
        <v>22</v>
      </c>
      <c r="U10" s="10">
        <f t="shared" ca="1" si="5"/>
        <v>22</v>
      </c>
      <c r="V10" s="12">
        <f t="shared" ca="1" si="16"/>
        <v>73</v>
      </c>
      <c r="W10" s="12">
        <v>8</v>
      </c>
      <c r="X10" s="12">
        <f t="shared" ca="1" si="17"/>
        <v>118</v>
      </c>
      <c r="Y10" s="12">
        <f t="shared" ca="1" si="18"/>
        <v>24</v>
      </c>
      <c r="Z10" s="46">
        <f t="shared" ca="1" si="19"/>
        <v>19</v>
      </c>
      <c r="AA10" s="49">
        <f t="shared" ca="1" si="20"/>
        <v>22</v>
      </c>
    </row>
    <row r="11" spans="1:27">
      <c r="A11" s="8">
        <v>7</v>
      </c>
      <c r="B11" s="52">
        <v>1652317</v>
      </c>
      <c r="C11" s="37" t="s">
        <v>45</v>
      </c>
      <c r="D11" s="9">
        <v>1</v>
      </c>
      <c r="E11" s="37" t="s">
        <v>23</v>
      </c>
      <c r="F11" s="12">
        <f t="shared" ca="1" si="6"/>
        <v>22</v>
      </c>
      <c r="G11" s="12">
        <f t="shared" ca="1" si="7"/>
        <v>18</v>
      </c>
      <c r="H11" s="12">
        <f t="shared" ca="1" si="8"/>
        <v>17</v>
      </c>
      <c r="I11" s="12">
        <f t="shared" ca="1" si="0"/>
        <v>16</v>
      </c>
      <c r="J11" s="12">
        <f t="shared" ca="1" si="9"/>
        <v>28</v>
      </c>
      <c r="K11" s="12">
        <f t="shared" ca="1" si="10"/>
        <v>15</v>
      </c>
      <c r="L11" s="10">
        <f t="shared" ca="1" si="1"/>
        <v>116</v>
      </c>
      <c r="M11" s="10">
        <f t="shared" ca="1" si="2"/>
        <v>23.2</v>
      </c>
      <c r="N11" s="12">
        <f t="shared" ca="1" si="11"/>
        <v>18</v>
      </c>
      <c r="O11" s="12">
        <f t="shared" ca="1" si="12"/>
        <v>13</v>
      </c>
      <c r="P11" s="12">
        <f t="shared" ca="1" si="13"/>
        <v>12</v>
      </c>
      <c r="Q11" s="12">
        <f t="shared" ca="1" si="14"/>
        <v>33</v>
      </c>
      <c r="R11" s="10">
        <f t="shared" ca="1" si="3"/>
        <v>76</v>
      </c>
      <c r="S11" s="10">
        <f t="shared" ca="1" si="4"/>
        <v>30.4</v>
      </c>
      <c r="T11" s="11">
        <f t="shared" ca="1" si="15"/>
        <v>17</v>
      </c>
      <c r="U11" s="10">
        <f t="shared" ca="1" si="5"/>
        <v>17</v>
      </c>
      <c r="V11" s="12">
        <f t="shared" ca="1" si="16"/>
        <v>80.199999999999989</v>
      </c>
      <c r="W11" s="12">
        <v>9.6000000000000014</v>
      </c>
      <c r="X11" s="12">
        <f t="shared" ca="1" si="17"/>
        <v>131</v>
      </c>
      <c r="Y11" s="12">
        <f t="shared" ca="1" si="18"/>
        <v>28</v>
      </c>
      <c r="Z11" s="46">
        <f t="shared" ca="1" si="19"/>
        <v>33</v>
      </c>
      <c r="AA11" s="49">
        <f t="shared" ca="1" si="20"/>
        <v>17</v>
      </c>
    </row>
    <row r="12" spans="1:27">
      <c r="A12" s="8">
        <v>8</v>
      </c>
      <c r="B12" s="52">
        <v>1652318</v>
      </c>
      <c r="C12" s="37" t="s">
        <v>45</v>
      </c>
      <c r="D12" s="9">
        <v>3</v>
      </c>
      <c r="E12" s="25" t="s">
        <v>23</v>
      </c>
      <c r="F12" s="12">
        <f t="shared" ca="1" si="6"/>
        <v>18</v>
      </c>
      <c r="G12" s="12">
        <f t="shared" ca="1" si="7"/>
        <v>17</v>
      </c>
      <c r="H12" s="12">
        <f t="shared" ca="1" si="8"/>
        <v>15</v>
      </c>
      <c r="I12" s="12">
        <f t="shared" ca="1" si="0"/>
        <v>13</v>
      </c>
      <c r="J12" s="12">
        <f t="shared" ca="1" si="9"/>
        <v>22</v>
      </c>
      <c r="K12" s="12">
        <f t="shared" ca="1" si="10"/>
        <v>17</v>
      </c>
      <c r="L12" s="10">
        <f t="shared" ca="1" si="1"/>
        <v>102</v>
      </c>
      <c r="M12" s="10">
        <f t="shared" ca="1" si="2"/>
        <v>20.400000000000002</v>
      </c>
      <c r="N12" s="12">
        <f t="shared" ca="1" si="11"/>
        <v>19</v>
      </c>
      <c r="O12" s="12">
        <f t="shared" ca="1" si="12"/>
        <v>7</v>
      </c>
      <c r="P12" s="12">
        <f t="shared" ca="1" si="13"/>
        <v>13</v>
      </c>
      <c r="Q12" s="12">
        <f t="shared" ca="1" si="14"/>
        <v>36</v>
      </c>
      <c r="R12" s="10">
        <f t="shared" ca="1" si="3"/>
        <v>75</v>
      </c>
      <c r="S12" s="10">
        <f t="shared" ca="1" si="4"/>
        <v>30</v>
      </c>
      <c r="T12" s="11">
        <f t="shared" ca="1" si="15"/>
        <v>10</v>
      </c>
      <c r="U12" s="10">
        <f t="shared" ca="1" si="5"/>
        <v>10</v>
      </c>
      <c r="V12" s="12">
        <f t="shared" ca="1" si="16"/>
        <v>68.600000000000009</v>
      </c>
      <c r="W12" s="12">
        <v>8.2000000000000028</v>
      </c>
      <c r="X12" s="12">
        <f t="shared" ca="1" si="17"/>
        <v>115</v>
      </c>
      <c r="Y12" s="12">
        <f t="shared" ca="1" si="18"/>
        <v>26</v>
      </c>
      <c r="Z12" s="46">
        <f t="shared" ca="1" si="19"/>
        <v>36</v>
      </c>
      <c r="AA12" s="49">
        <f t="shared" ca="1" si="20"/>
        <v>10</v>
      </c>
    </row>
    <row r="13" spans="1:27">
      <c r="A13" s="8">
        <v>9</v>
      </c>
      <c r="B13" s="52">
        <v>1652319</v>
      </c>
      <c r="C13" s="37" t="s">
        <v>45</v>
      </c>
      <c r="D13" s="9">
        <v>2</v>
      </c>
      <c r="E13" s="37" t="s">
        <v>23</v>
      </c>
      <c r="F13" s="12">
        <f t="shared" ca="1" si="6"/>
        <v>22</v>
      </c>
      <c r="G13" s="12">
        <f t="shared" ca="1" si="7"/>
        <v>15</v>
      </c>
      <c r="H13" s="12">
        <f t="shared" ca="1" si="8"/>
        <v>15</v>
      </c>
      <c r="I13" s="12">
        <f t="shared" ca="1" si="0"/>
        <v>11</v>
      </c>
      <c r="J13" s="12">
        <f t="shared" ca="1" si="9"/>
        <v>29</v>
      </c>
      <c r="K13" s="12">
        <f t="shared" ca="1" si="10"/>
        <v>18</v>
      </c>
      <c r="L13" s="10">
        <f t="shared" ca="1" si="1"/>
        <v>110</v>
      </c>
      <c r="M13" s="10">
        <f t="shared" ca="1" si="2"/>
        <v>22</v>
      </c>
      <c r="N13" s="12">
        <f t="shared" ca="1" si="11"/>
        <v>17</v>
      </c>
      <c r="O13" s="12">
        <f t="shared" ca="1" si="12"/>
        <v>12</v>
      </c>
      <c r="P13" s="12">
        <f t="shared" ca="1" si="13"/>
        <v>12</v>
      </c>
      <c r="Q13" s="12">
        <f t="shared" ca="1" si="14"/>
        <v>12</v>
      </c>
      <c r="R13" s="10">
        <f t="shared" ca="1" si="3"/>
        <v>53</v>
      </c>
      <c r="S13" s="10">
        <f t="shared" ca="1" si="4"/>
        <v>21.200000000000003</v>
      </c>
      <c r="T13" s="11">
        <f t="shared" ca="1" si="15"/>
        <v>19</v>
      </c>
      <c r="U13" s="10">
        <f t="shared" ca="1" si="5"/>
        <v>19</v>
      </c>
      <c r="V13" s="12">
        <f t="shared" ca="1" si="16"/>
        <v>70.2</v>
      </c>
      <c r="W13" s="12">
        <v>8</v>
      </c>
      <c r="X13" s="12">
        <f t="shared" ca="1" si="17"/>
        <v>128</v>
      </c>
      <c r="Y13" s="12">
        <f t="shared" ca="1" si="18"/>
        <v>23</v>
      </c>
      <c r="Z13" s="46">
        <f t="shared" ca="1" si="19"/>
        <v>12</v>
      </c>
      <c r="AA13" s="49">
        <f t="shared" ca="1" si="20"/>
        <v>19</v>
      </c>
    </row>
    <row r="14" spans="1:27">
      <c r="A14" s="8">
        <v>10</v>
      </c>
      <c r="B14" s="52">
        <v>1652320</v>
      </c>
      <c r="C14" s="37" t="s">
        <v>45</v>
      </c>
      <c r="D14" s="9">
        <v>2</v>
      </c>
      <c r="E14" s="25" t="s">
        <v>23</v>
      </c>
      <c r="F14" s="12">
        <f t="shared" ca="1" si="6"/>
        <v>21</v>
      </c>
      <c r="G14" s="12">
        <f t="shared" ca="1" si="7"/>
        <v>17</v>
      </c>
      <c r="H14" s="12">
        <f t="shared" ca="1" si="8"/>
        <v>20</v>
      </c>
      <c r="I14" s="12">
        <f t="shared" ca="1" si="0"/>
        <v>10</v>
      </c>
      <c r="J14" s="12">
        <f t="shared" ca="1" si="9"/>
        <v>14</v>
      </c>
      <c r="K14" s="12">
        <f t="shared" ca="1" si="10"/>
        <v>17</v>
      </c>
      <c r="L14" s="10">
        <f t="shared" ca="1" si="1"/>
        <v>99</v>
      </c>
      <c r="M14" s="10">
        <f t="shared" ca="1" si="2"/>
        <v>19.8</v>
      </c>
      <c r="N14" s="12">
        <f t="shared" ca="1" si="11"/>
        <v>16</v>
      </c>
      <c r="O14" s="12">
        <f t="shared" ca="1" si="12"/>
        <v>5</v>
      </c>
      <c r="P14" s="12">
        <f t="shared" ca="1" si="13"/>
        <v>11</v>
      </c>
      <c r="Q14" s="12">
        <f t="shared" ca="1" si="14"/>
        <v>28</v>
      </c>
      <c r="R14" s="10">
        <f t="shared" ca="1" si="3"/>
        <v>60</v>
      </c>
      <c r="S14" s="10">
        <f t="shared" ca="1" si="4"/>
        <v>24</v>
      </c>
      <c r="T14" s="11">
        <f t="shared" ca="1" si="15"/>
        <v>18</v>
      </c>
      <c r="U14" s="10">
        <f t="shared" ca="1" si="5"/>
        <v>18</v>
      </c>
      <c r="V14" s="12">
        <f t="shared" ca="1" si="16"/>
        <v>70.599999999999994</v>
      </c>
      <c r="W14" s="12">
        <v>8.7999999999999972</v>
      </c>
      <c r="X14" s="12">
        <f t="shared" ca="1" si="17"/>
        <v>110</v>
      </c>
      <c r="Y14" s="12">
        <f t="shared" ca="1" si="18"/>
        <v>21</v>
      </c>
      <c r="Z14" s="46">
        <f t="shared" ca="1" si="19"/>
        <v>28</v>
      </c>
      <c r="AA14" s="49">
        <f t="shared" ca="1" si="20"/>
        <v>18</v>
      </c>
    </row>
    <row r="15" spans="1:27">
      <c r="A15" s="8">
        <v>11</v>
      </c>
      <c r="B15" s="52">
        <v>1652321</v>
      </c>
      <c r="C15" s="37" t="s">
        <v>45</v>
      </c>
      <c r="D15" s="9">
        <v>2</v>
      </c>
      <c r="E15" s="37" t="s">
        <v>23</v>
      </c>
      <c r="F15" s="12">
        <f t="shared" ca="1" si="6"/>
        <v>22</v>
      </c>
      <c r="G15" s="12">
        <f t="shared" ca="1" si="7"/>
        <v>15</v>
      </c>
      <c r="H15" s="12">
        <f t="shared" ca="1" si="8"/>
        <v>24</v>
      </c>
      <c r="I15" s="12">
        <f t="shared" ca="1" si="0"/>
        <v>12</v>
      </c>
      <c r="J15" s="12">
        <f t="shared" ca="1" si="9"/>
        <v>19</v>
      </c>
      <c r="K15" s="12">
        <f t="shared" ca="1" si="10"/>
        <v>20</v>
      </c>
      <c r="L15" s="10">
        <f t="shared" ca="1" si="1"/>
        <v>112</v>
      </c>
      <c r="M15" s="10">
        <f t="shared" ca="1" si="2"/>
        <v>22.400000000000002</v>
      </c>
      <c r="N15" s="12">
        <f t="shared" ca="1" si="11"/>
        <v>16</v>
      </c>
      <c r="O15" s="12">
        <f t="shared" ca="1" si="12"/>
        <v>15</v>
      </c>
      <c r="P15" s="12">
        <f t="shared" ca="1" si="13"/>
        <v>12</v>
      </c>
      <c r="Q15" s="12">
        <f t="shared" ca="1" si="14"/>
        <v>35</v>
      </c>
      <c r="R15" s="10">
        <f t="shared" ca="1" si="3"/>
        <v>78</v>
      </c>
      <c r="S15" s="10">
        <f t="shared" ca="1" si="4"/>
        <v>31.200000000000003</v>
      </c>
      <c r="T15" s="11">
        <f t="shared" ca="1" si="15"/>
        <v>15</v>
      </c>
      <c r="U15" s="10">
        <f t="shared" ca="1" si="5"/>
        <v>15</v>
      </c>
      <c r="V15" s="12">
        <f t="shared" ca="1" si="16"/>
        <v>77.200000000000017</v>
      </c>
      <c r="W15" s="12">
        <v>8.6000000000000014</v>
      </c>
      <c r="X15" s="12">
        <f t="shared" ca="1" si="17"/>
        <v>131</v>
      </c>
      <c r="Y15" s="12">
        <f t="shared" ca="1" si="18"/>
        <v>24</v>
      </c>
      <c r="Z15" s="46">
        <f t="shared" ca="1" si="19"/>
        <v>35</v>
      </c>
      <c r="AA15" s="49">
        <f t="shared" ca="1" si="20"/>
        <v>15</v>
      </c>
    </row>
    <row r="16" spans="1:27">
      <c r="A16" s="8">
        <v>12</v>
      </c>
      <c r="B16" s="52">
        <v>1652322</v>
      </c>
      <c r="C16" s="37" t="s">
        <v>45</v>
      </c>
      <c r="D16" s="9">
        <v>3</v>
      </c>
      <c r="E16" s="25" t="s">
        <v>23</v>
      </c>
      <c r="F16" s="12">
        <f t="shared" ca="1" si="6"/>
        <v>6</v>
      </c>
      <c r="G16" s="12">
        <f t="shared" ca="1" si="7"/>
        <v>20</v>
      </c>
      <c r="H16" s="12">
        <f t="shared" ca="1" si="8"/>
        <v>28</v>
      </c>
      <c r="I16" s="12">
        <f t="shared" ca="1" si="0"/>
        <v>15</v>
      </c>
      <c r="J16" s="12">
        <f t="shared" ca="1" si="9"/>
        <v>23</v>
      </c>
      <c r="K16" s="12">
        <f t="shared" ca="1" si="10"/>
        <v>16</v>
      </c>
      <c r="L16" s="10">
        <f t="shared" ca="1" si="1"/>
        <v>108</v>
      </c>
      <c r="M16" s="10">
        <f t="shared" ca="1" si="2"/>
        <v>21.599999999999998</v>
      </c>
      <c r="N16" s="12">
        <f t="shared" ca="1" si="11"/>
        <v>18</v>
      </c>
      <c r="O16" s="12">
        <f t="shared" ca="1" si="12"/>
        <v>14</v>
      </c>
      <c r="P16" s="12">
        <f t="shared" ca="1" si="13"/>
        <v>14</v>
      </c>
      <c r="Q16" s="12">
        <f t="shared" ca="1" si="14"/>
        <v>15</v>
      </c>
      <c r="R16" s="10">
        <f t="shared" ca="1" si="3"/>
        <v>61</v>
      </c>
      <c r="S16" s="10">
        <f t="shared" ca="1" si="4"/>
        <v>24.4</v>
      </c>
      <c r="T16" s="11">
        <f t="shared" ca="1" si="15"/>
        <v>16</v>
      </c>
      <c r="U16" s="10">
        <f t="shared" ca="1" si="5"/>
        <v>16</v>
      </c>
      <c r="V16" s="12">
        <f t="shared" ca="1" si="16"/>
        <v>78.8</v>
      </c>
      <c r="W16" s="12">
        <v>16.799999999999997</v>
      </c>
      <c r="X16" s="12">
        <f t="shared" ca="1" si="17"/>
        <v>125</v>
      </c>
      <c r="Y16" s="12">
        <f t="shared" ca="1" si="18"/>
        <v>29</v>
      </c>
      <c r="Z16" s="46">
        <f t="shared" ca="1" si="19"/>
        <v>15</v>
      </c>
      <c r="AA16" s="49">
        <f t="shared" ca="1" si="20"/>
        <v>16</v>
      </c>
    </row>
    <row r="17" spans="1:27">
      <c r="A17" s="8">
        <v>13</v>
      </c>
      <c r="B17" s="52">
        <v>1652323</v>
      </c>
      <c r="C17" s="37" t="s">
        <v>45</v>
      </c>
      <c r="D17" s="9">
        <v>3</v>
      </c>
      <c r="E17" s="37" t="s">
        <v>23</v>
      </c>
      <c r="F17" s="12">
        <f t="shared" ca="1" si="6"/>
        <v>16</v>
      </c>
      <c r="G17" s="12">
        <f t="shared" ca="1" si="7"/>
        <v>19</v>
      </c>
      <c r="H17" s="12">
        <f t="shared" ca="1" si="8"/>
        <v>23</v>
      </c>
      <c r="I17" s="12">
        <f t="shared" ca="1" si="0"/>
        <v>11</v>
      </c>
      <c r="J17" s="12">
        <f t="shared" ca="1" si="9"/>
        <v>29</v>
      </c>
      <c r="K17" s="12">
        <f t="shared" ca="1" si="10"/>
        <v>16</v>
      </c>
      <c r="L17" s="10">
        <f t="shared" ca="1" si="1"/>
        <v>114</v>
      </c>
      <c r="M17" s="10">
        <f t="shared" ca="1" si="2"/>
        <v>22.8</v>
      </c>
      <c r="N17" s="12">
        <f t="shared" ca="1" si="11"/>
        <v>15</v>
      </c>
      <c r="O17" s="12">
        <f t="shared" ca="1" si="12"/>
        <v>5</v>
      </c>
      <c r="P17" s="12">
        <f t="shared" ca="1" si="13"/>
        <v>14</v>
      </c>
      <c r="Q17" s="12">
        <f t="shared" ca="1" si="14"/>
        <v>17</v>
      </c>
      <c r="R17" s="10">
        <f t="shared" ca="1" si="3"/>
        <v>51</v>
      </c>
      <c r="S17" s="10">
        <f t="shared" ca="1" si="4"/>
        <v>20.399999999999999</v>
      </c>
      <c r="T17" s="11">
        <f t="shared" ca="1" si="15"/>
        <v>14</v>
      </c>
      <c r="U17" s="10">
        <f t="shared" ca="1" si="5"/>
        <v>14</v>
      </c>
      <c r="V17" s="12">
        <f t="shared" ca="1" si="16"/>
        <v>72.2</v>
      </c>
      <c r="W17" s="12">
        <v>15</v>
      </c>
      <c r="X17" s="12">
        <f t="shared" ca="1" si="17"/>
        <v>123</v>
      </c>
      <c r="Y17" s="12">
        <f t="shared" ca="1" si="18"/>
        <v>25</v>
      </c>
      <c r="Z17" s="46">
        <f t="shared" ca="1" si="19"/>
        <v>17</v>
      </c>
      <c r="AA17" s="49">
        <f t="shared" ca="1" si="20"/>
        <v>14</v>
      </c>
    </row>
    <row r="18" spans="1:27">
      <c r="A18" s="8">
        <v>14</v>
      </c>
      <c r="B18" s="52">
        <v>1652324</v>
      </c>
      <c r="C18" s="37" t="s">
        <v>45</v>
      </c>
      <c r="D18" s="9">
        <v>3</v>
      </c>
      <c r="E18" s="25" t="s">
        <v>23</v>
      </c>
      <c r="F18" s="12">
        <f t="shared" ca="1" si="6"/>
        <v>8</v>
      </c>
      <c r="G18" s="12">
        <f t="shared" ca="1" si="7"/>
        <v>16</v>
      </c>
      <c r="H18" s="12">
        <f t="shared" ca="1" si="8"/>
        <v>16</v>
      </c>
      <c r="I18" s="12">
        <f t="shared" ca="1" si="0"/>
        <v>17</v>
      </c>
      <c r="J18" s="12">
        <f t="shared" ca="1" si="9"/>
        <v>16</v>
      </c>
      <c r="K18" s="12">
        <f t="shared" ca="1" si="10"/>
        <v>16</v>
      </c>
      <c r="L18" s="10">
        <f t="shared" ca="1" si="1"/>
        <v>89</v>
      </c>
      <c r="M18" s="10">
        <f t="shared" ca="1" si="2"/>
        <v>17.8</v>
      </c>
      <c r="N18" s="12">
        <f t="shared" ca="1" si="11"/>
        <v>16</v>
      </c>
      <c r="O18" s="12">
        <f t="shared" ca="1" si="12"/>
        <v>15</v>
      </c>
      <c r="P18" s="12">
        <f t="shared" ca="1" si="13"/>
        <v>14</v>
      </c>
      <c r="Q18" s="12">
        <f t="shared" ca="1" si="14"/>
        <v>22</v>
      </c>
      <c r="R18" s="10">
        <f t="shared" ca="1" si="3"/>
        <v>67</v>
      </c>
      <c r="S18" s="10">
        <f t="shared" ca="1" si="4"/>
        <v>26.8</v>
      </c>
      <c r="T18" s="11">
        <f t="shared" ca="1" si="15"/>
        <v>10</v>
      </c>
      <c r="U18" s="10">
        <f t="shared" ca="1" si="5"/>
        <v>10</v>
      </c>
      <c r="V18" s="12">
        <f t="shared" ca="1" si="16"/>
        <v>63</v>
      </c>
      <c r="W18" s="12">
        <v>8.3999999999999986</v>
      </c>
      <c r="X18" s="12">
        <f t="shared" ca="1" si="17"/>
        <v>103</v>
      </c>
      <c r="Y18" s="12">
        <f t="shared" ca="1" si="18"/>
        <v>31</v>
      </c>
      <c r="Z18" s="46">
        <f t="shared" ca="1" si="19"/>
        <v>22</v>
      </c>
      <c r="AA18" s="49">
        <f t="shared" ca="1" si="20"/>
        <v>10</v>
      </c>
    </row>
    <row r="19" spans="1:27">
      <c r="A19" s="8">
        <v>15</v>
      </c>
      <c r="B19" s="52">
        <v>1652325</v>
      </c>
      <c r="C19" s="37" t="s">
        <v>45</v>
      </c>
      <c r="D19" s="9">
        <v>2</v>
      </c>
      <c r="E19" s="37" t="s">
        <v>23</v>
      </c>
      <c r="F19" s="12">
        <f t="shared" ca="1" si="6"/>
        <v>12</v>
      </c>
      <c r="G19" s="12">
        <f t="shared" ca="1" si="7"/>
        <v>16</v>
      </c>
      <c r="H19" s="12">
        <f t="shared" ca="1" si="8"/>
        <v>24</v>
      </c>
      <c r="I19" s="12">
        <f t="shared" ca="1" si="0"/>
        <v>15</v>
      </c>
      <c r="J19" s="12">
        <f t="shared" ca="1" si="9"/>
        <v>12</v>
      </c>
      <c r="K19" s="12">
        <f t="shared" ca="1" si="10"/>
        <v>19</v>
      </c>
      <c r="L19" s="10">
        <f t="shared" ca="1" si="1"/>
        <v>98</v>
      </c>
      <c r="M19" s="10">
        <f t="shared" ca="1" si="2"/>
        <v>19.600000000000001</v>
      </c>
      <c r="N19" s="12">
        <f t="shared" ca="1" si="11"/>
        <v>18</v>
      </c>
      <c r="O19" s="12">
        <f t="shared" ca="1" si="12"/>
        <v>10</v>
      </c>
      <c r="P19" s="12">
        <f t="shared" ca="1" si="13"/>
        <v>14</v>
      </c>
      <c r="Q19" s="12">
        <f t="shared" ca="1" si="14"/>
        <v>29</v>
      </c>
      <c r="R19" s="10">
        <f t="shared" ca="1" si="3"/>
        <v>71</v>
      </c>
      <c r="S19" s="10">
        <f t="shared" ca="1" si="4"/>
        <v>28.4</v>
      </c>
      <c r="T19" s="11">
        <f t="shared" ca="1" si="15"/>
        <v>29</v>
      </c>
      <c r="U19" s="10">
        <f t="shared" ca="1" si="5"/>
        <v>29</v>
      </c>
      <c r="V19" s="12">
        <f t="shared" ca="1" si="16"/>
        <v>85.4</v>
      </c>
      <c r="W19" s="12">
        <v>8.4000000000000057</v>
      </c>
      <c r="X19" s="12">
        <f t="shared" ca="1" si="17"/>
        <v>111</v>
      </c>
      <c r="Y19" s="12">
        <f t="shared" ca="1" si="18"/>
        <v>29</v>
      </c>
      <c r="Z19" s="46">
        <f t="shared" ca="1" si="19"/>
        <v>29</v>
      </c>
      <c r="AA19" s="49">
        <f t="shared" ca="1" si="20"/>
        <v>29</v>
      </c>
    </row>
    <row r="20" spans="1:27">
      <c r="A20" s="8">
        <v>16</v>
      </c>
      <c r="B20" s="52">
        <v>1652326</v>
      </c>
      <c r="C20" s="37" t="s">
        <v>45</v>
      </c>
      <c r="D20" s="9">
        <v>2</v>
      </c>
      <c r="E20" s="25" t="s">
        <v>23</v>
      </c>
      <c r="F20" s="12">
        <f t="shared" ca="1" si="6"/>
        <v>8</v>
      </c>
      <c r="G20" s="12">
        <f t="shared" ca="1" si="7"/>
        <v>17</v>
      </c>
      <c r="H20" s="12">
        <f t="shared" ca="1" si="8"/>
        <v>28</v>
      </c>
      <c r="I20" s="12">
        <f t="shared" ca="1" si="0"/>
        <v>16</v>
      </c>
      <c r="J20" s="12">
        <f t="shared" ca="1" si="9"/>
        <v>27</v>
      </c>
      <c r="K20" s="12">
        <f t="shared" ca="1" si="10"/>
        <v>17</v>
      </c>
      <c r="L20" s="10">
        <f t="shared" ca="1" si="1"/>
        <v>113</v>
      </c>
      <c r="M20" s="10">
        <f t="shared" ca="1" si="2"/>
        <v>22.599999999999998</v>
      </c>
      <c r="N20" s="12">
        <f t="shared" ca="1" si="11"/>
        <v>17</v>
      </c>
      <c r="O20" s="12">
        <f t="shared" ca="1" si="12"/>
        <v>15</v>
      </c>
      <c r="P20" s="12">
        <f t="shared" ca="1" si="13"/>
        <v>14</v>
      </c>
      <c r="Q20" s="12">
        <f t="shared" ca="1" si="14"/>
        <v>17</v>
      </c>
      <c r="R20" s="10">
        <f t="shared" ca="1" si="3"/>
        <v>63</v>
      </c>
      <c r="S20" s="10">
        <f t="shared" ca="1" si="4"/>
        <v>25.2</v>
      </c>
      <c r="T20" s="11">
        <f t="shared" ca="1" si="15"/>
        <v>15</v>
      </c>
      <c r="U20" s="10">
        <f t="shared" ca="1" si="5"/>
        <v>15</v>
      </c>
      <c r="V20" s="12">
        <f t="shared" ca="1" si="16"/>
        <v>71.599999999999994</v>
      </c>
      <c r="W20" s="12">
        <v>8.7999999999999972</v>
      </c>
      <c r="X20" s="12">
        <f t="shared" ca="1" si="17"/>
        <v>129</v>
      </c>
      <c r="Y20" s="12">
        <f t="shared" ca="1" si="18"/>
        <v>30</v>
      </c>
      <c r="Z20" s="46">
        <f t="shared" ca="1" si="19"/>
        <v>17</v>
      </c>
      <c r="AA20" s="49">
        <f t="shared" ca="1" si="20"/>
        <v>15</v>
      </c>
    </row>
    <row r="21" spans="1:27">
      <c r="A21" s="8">
        <v>17</v>
      </c>
      <c r="B21" s="52">
        <v>1652327</v>
      </c>
      <c r="C21" s="37" t="s">
        <v>45</v>
      </c>
      <c r="D21" s="9">
        <v>1</v>
      </c>
      <c r="E21" s="37" t="s">
        <v>23</v>
      </c>
      <c r="F21" s="12">
        <f t="shared" ca="1" si="6"/>
        <v>19</v>
      </c>
      <c r="G21" s="12">
        <f t="shared" ca="1" si="7"/>
        <v>17</v>
      </c>
      <c r="H21" s="12">
        <f t="shared" ca="1" si="8"/>
        <v>28</v>
      </c>
      <c r="I21" s="12">
        <f t="shared" ca="1" si="0"/>
        <v>12</v>
      </c>
      <c r="J21" s="12">
        <f t="shared" ca="1" si="9"/>
        <v>17</v>
      </c>
      <c r="K21" s="12">
        <f t="shared" ca="1" si="10"/>
        <v>15</v>
      </c>
      <c r="L21" s="10">
        <f t="shared" ca="1" si="1"/>
        <v>108</v>
      </c>
      <c r="M21" s="10">
        <f t="shared" ca="1" si="2"/>
        <v>21.599999999999998</v>
      </c>
      <c r="N21" s="12">
        <f t="shared" ca="1" si="11"/>
        <v>15</v>
      </c>
      <c r="O21" s="12">
        <f t="shared" ca="1" si="12"/>
        <v>11</v>
      </c>
      <c r="P21" s="12">
        <f t="shared" ca="1" si="13"/>
        <v>13</v>
      </c>
      <c r="Q21" s="12">
        <f t="shared" ca="1" si="14"/>
        <v>33</v>
      </c>
      <c r="R21" s="10">
        <f t="shared" ca="1" si="3"/>
        <v>72</v>
      </c>
      <c r="S21" s="10">
        <f t="shared" ca="1" si="4"/>
        <v>28.799999999999997</v>
      </c>
      <c r="T21" s="11">
        <f t="shared" ca="1" si="15"/>
        <v>15</v>
      </c>
      <c r="U21" s="10">
        <f t="shared" ca="1" si="5"/>
        <v>15</v>
      </c>
      <c r="V21" s="12">
        <f t="shared" ca="1" si="16"/>
        <v>74.199999999999989</v>
      </c>
      <c r="W21" s="12">
        <v>8.7999999999999972</v>
      </c>
      <c r="X21" s="12">
        <f t="shared" ca="1" si="17"/>
        <v>122</v>
      </c>
      <c r="Y21" s="12">
        <f t="shared" ca="1" si="18"/>
        <v>25</v>
      </c>
      <c r="Z21" s="46">
        <f t="shared" ca="1" si="19"/>
        <v>33</v>
      </c>
      <c r="AA21" s="49">
        <f t="shared" ca="1" si="20"/>
        <v>15</v>
      </c>
    </row>
    <row r="22" spans="1:27">
      <c r="A22" s="8">
        <v>18</v>
      </c>
      <c r="B22" s="52">
        <v>1652328</v>
      </c>
      <c r="C22" s="37" t="s">
        <v>45</v>
      </c>
      <c r="D22" s="9">
        <v>3</v>
      </c>
      <c r="E22" s="25" t="s">
        <v>23</v>
      </c>
      <c r="F22" s="12">
        <f t="shared" ca="1" si="6"/>
        <v>16</v>
      </c>
      <c r="G22" s="12">
        <f t="shared" ca="1" si="7"/>
        <v>16</v>
      </c>
      <c r="H22" s="12">
        <f t="shared" ca="1" si="8"/>
        <v>29</v>
      </c>
      <c r="I22" s="12">
        <f t="shared" ca="1" si="0"/>
        <v>19</v>
      </c>
      <c r="J22" s="12">
        <f t="shared" ca="1" si="9"/>
        <v>28</v>
      </c>
      <c r="K22" s="12">
        <f t="shared" ca="1" si="10"/>
        <v>19</v>
      </c>
      <c r="L22" s="10">
        <f t="shared" ca="1" si="1"/>
        <v>127</v>
      </c>
      <c r="M22" s="10">
        <f t="shared" ca="1" si="2"/>
        <v>25.4</v>
      </c>
      <c r="N22" s="12">
        <f t="shared" ca="1" si="11"/>
        <v>16</v>
      </c>
      <c r="O22" s="12">
        <f t="shared" ca="1" si="12"/>
        <v>9</v>
      </c>
      <c r="P22" s="12">
        <f t="shared" ca="1" si="13"/>
        <v>14</v>
      </c>
      <c r="Q22" s="12">
        <f t="shared" ca="1" si="14"/>
        <v>15</v>
      </c>
      <c r="R22" s="10">
        <f t="shared" ca="1" si="3"/>
        <v>54</v>
      </c>
      <c r="S22" s="10">
        <f t="shared" ca="1" si="4"/>
        <v>21.6</v>
      </c>
      <c r="T22" s="11">
        <f t="shared" ca="1" si="15"/>
        <v>27</v>
      </c>
      <c r="U22" s="10">
        <f t="shared" ca="1" si="5"/>
        <v>27</v>
      </c>
      <c r="V22" s="12">
        <f t="shared" ca="1" si="16"/>
        <v>83.6</v>
      </c>
      <c r="W22" s="12">
        <v>9.6000000000000014</v>
      </c>
      <c r="X22" s="12">
        <f t="shared" ca="1" si="17"/>
        <v>133</v>
      </c>
      <c r="Y22" s="12">
        <f t="shared" ca="1" si="18"/>
        <v>33</v>
      </c>
      <c r="Z22" s="46">
        <f t="shared" ca="1" si="19"/>
        <v>15</v>
      </c>
      <c r="AA22" s="49">
        <f t="shared" ca="1" si="20"/>
        <v>27</v>
      </c>
    </row>
    <row r="23" spans="1:27">
      <c r="A23" s="8">
        <v>19</v>
      </c>
      <c r="B23" s="52">
        <v>1652329</v>
      </c>
      <c r="C23" s="37" t="s">
        <v>45</v>
      </c>
      <c r="D23" s="9">
        <v>1</v>
      </c>
      <c r="E23" s="37" t="s">
        <v>23</v>
      </c>
      <c r="F23" s="12">
        <f t="shared" ca="1" si="6"/>
        <v>13</v>
      </c>
      <c r="G23" s="12">
        <f t="shared" ca="1" si="7"/>
        <v>16</v>
      </c>
      <c r="H23" s="12">
        <f t="shared" ca="1" si="8"/>
        <v>23</v>
      </c>
      <c r="I23" s="12">
        <f t="shared" ca="1" si="0"/>
        <v>19</v>
      </c>
      <c r="J23" s="12">
        <f t="shared" ca="1" si="9"/>
        <v>23</v>
      </c>
      <c r="K23" s="12">
        <f t="shared" ca="1" si="10"/>
        <v>20</v>
      </c>
      <c r="L23" s="10">
        <f t="shared" ca="1" si="1"/>
        <v>114</v>
      </c>
      <c r="M23" s="10">
        <f t="shared" ca="1" si="2"/>
        <v>22.8</v>
      </c>
      <c r="N23" s="12">
        <f t="shared" ca="1" si="11"/>
        <v>18</v>
      </c>
      <c r="O23" s="12">
        <f t="shared" ca="1" si="12"/>
        <v>15</v>
      </c>
      <c r="P23" s="12">
        <f t="shared" ca="1" si="13"/>
        <v>11</v>
      </c>
      <c r="Q23" s="12">
        <f t="shared" ca="1" si="14"/>
        <v>13</v>
      </c>
      <c r="R23" s="10">
        <f t="shared" ca="1" si="3"/>
        <v>57</v>
      </c>
      <c r="S23" s="10">
        <f t="shared" ca="1" si="4"/>
        <v>22.799999999999997</v>
      </c>
      <c r="T23" s="11">
        <f t="shared" ca="1" si="15"/>
        <v>11</v>
      </c>
      <c r="U23" s="10">
        <f t="shared" ca="1" si="5"/>
        <v>11</v>
      </c>
      <c r="V23" s="12">
        <f t="shared" ca="1" si="16"/>
        <v>66.8</v>
      </c>
      <c r="W23" s="12">
        <v>10.200000000000003</v>
      </c>
      <c r="X23" s="12">
        <f t="shared" ca="1" si="17"/>
        <v>128</v>
      </c>
      <c r="Y23" s="12">
        <f t="shared" ca="1" si="18"/>
        <v>30</v>
      </c>
      <c r="Z23" s="46">
        <f t="shared" ca="1" si="19"/>
        <v>13</v>
      </c>
      <c r="AA23" s="49">
        <f t="shared" ca="1" si="20"/>
        <v>11</v>
      </c>
    </row>
    <row r="24" spans="1:27">
      <c r="A24" s="8">
        <v>20</v>
      </c>
      <c r="B24" s="52">
        <v>1652330</v>
      </c>
      <c r="C24" s="37" t="s">
        <v>45</v>
      </c>
      <c r="D24" s="9">
        <v>2</v>
      </c>
      <c r="E24" s="25" t="s">
        <v>23</v>
      </c>
      <c r="F24" s="12">
        <f t="shared" ca="1" si="6"/>
        <v>9</v>
      </c>
      <c r="G24" s="12">
        <f t="shared" ca="1" si="7"/>
        <v>15</v>
      </c>
      <c r="H24" s="12">
        <f t="shared" ca="1" si="8"/>
        <v>19</v>
      </c>
      <c r="I24" s="12">
        <f t="shared" ca="1" si="0"/>
        <v>10</v>
      </c>
      <c r="J24" s="12">
        <f t="shared" ca="1" si="9"/>
        <v>20</v>
      </c>
      <c r="K24" s="12">
        <f t="shared" ca="1" si="10"/>
        <v>16</v>
      </c>
      <c r="L24" s="10">
        <f t="shared" ca="1" si="1"/>
        <v>89</v>
      </c>
      <c r="M24" s="10">
        <f t="shared" ca="1" si="2"/>
        <v>17.8</v>
      </c>
      <c r="N24" s="12">
        <f t="shared" ca="1" si="11"/>
        <v>19</v>
      </c>
      <c r="O24" s="12">
        <f t="shared" ca="1" si="12"/>
        <v>10</v>
      </c>
      <c r="P24" s="12">
        <f t="shared" ca="1" si="13"/>
        <v>13</v>
      </c>
      <c r="Q24" s="12">
        <f t="shared" ca="1" si="14"/>
        <v>47</v>
      </c>
      <c r="R24" s="10">
        <f t="shared" ca="1" si="3"/>
        <v>89</v>
      </c>
      <c r="S24" s="10">
        <f t="shared" ca="1" si="4"/>
        <v>35.6</v>
      </c>
      <c r="T24" s="11">
        <f t="shared" ca="1" si="15"/>
        <v>29</v>
      </c>
      <c r="U24" s="10">
        <f t="shared" ca="1" si="5"/>
        <v>29</v>
      </c>
      <c r="V24" s="12">
        <f t="shared" ca="1" si="16"/>
        <v>92.4</v>
      </c>
      <c r="W24" s="12">
        <v>10</v>
      </c>
      <c r="X24" s="12">
        <f t="shared" ca="1" si="17"/>
        <v>108</v>
      </c>
      <c r="Y24" s="12">
        <f t="shared" ca="1" si="18"/>
        <v>23</v>
      </c>
      <c r="Z24" s="46">
        <f t="shared" ca="1" si="19"/>
        <v>47</v>
      </c>
      <c r="AA24" s="49">
        <f t="shared" ca="1" si="20"/>
        <v>29</v>
      </c>
    </row>
    <row r="25" spans="1:27">
      <c r="A25" s="8">
        <v>21</v>
      </c>
      <c r="B25" s="52">
        <v>1652331</v>
      </c>
      <c r="C25" s="37" t="s">
        <v>45</v>
      </c>
      <c r="D25" s="9">
        <v>3</v>
      </c>
      <c r="E25" s="37" t="s">
        <v>23</v>
      </c>
      <c r="F25" s="12">
        <f t="shared" ca="1" si="6"/>
        <v>22</v>
      </c>
      <c r="G25" s="12">
        <f t="shared" ca="1" si="7"/>
        <v>16</v>
      </c>
      <c r="H25" s="12">
        <f t="shared" ca="1" si="8"/>
        <v>29</v>
      </c>
      <c r="I25" s="12">
        <f t="shared" ca="1" si="0"/>
        <v>14</v>
      </c>
      <c r="J25" s="12">
        <f t="shared" ca="1" si="9"/>
        <v>28</v>
      </c>
      <c r="K25" s="12">
        <f t="shared" ca="1" si="10"/>
        <v>19</v>
      </c>
      <c r="L25" s="10">
        <f t="shared" ca="1" si="1"/>
        <v>128</v>
      </c>
      <c r="M25" s="10">
        <f t="shared" ca="1" si="2"/>
        <v>25.6</v>
      </c>
      <c r="N25" s="12">
        <f t="shared" ca="1" si="11"/>
        <v>16</v>
      </c>
      <c r="O25" s="12">
        <f t="shared" ca="1" si="12"/>
        <v>10</v>
      </c>
      <c r="P25" s="12">
        <f t="shared" ca="1" si="13"/>
        <v>12</v>
      </c>
      <c r="Q25" s="12">
        <f t="shared" ca="1" si="14"/>
        <v>19</v>
      </c>
      <c r="R25" s="10">
        <f t="shared" ca="1" si="3"/>
        <v>57</v>
      </c>
      <c r="S25" s="10">
        <f t="shared" ca="1" si="4"/>
        <v>22.799999999999997</v>
      </c>
      <c r="T25" s="11">
        <f t="shared" ca="1" si="15"/>
        <v>22</v>
      </c>
      <c r="U25" s="10">
        <f t="shared" ca="1" si="5"/>
        <v>22</v>
      </c>
      <c r="V25" s="12">
        <f t="shared" ca="1" si="16"/>
        <v>78.400000000000006</v>
      </c>
      <c r="W25" s="12">
        <v>8</v>
      </c>
      <c r="X25" s="12">
        <f t="shared" ca="1" si="17"/>
        <v>140</v>
      </c>
      <c r="Y25" s="12">
        <f t="shared" ca="1" si="18"/>
        <v>26</v>
      </c>
      <c r="Z25" s="46">
        <f t="shared" ca="1" si="19"/>
        <v>19</v>
      </c>
      <c r="AA25" s="49">
        <f t="shared" ca="1" si="20"/>
        <v>22</v>
      </c>
    </row>
    <row r="26" spans="1:27">
      <c r="A26" s="8">
        <v>22</v>
      </c>
      <c r="B26" s="52">
        <v>1652332</v>
      </c>
      <c r="C26" s="37" t="s">
        <v>45</v>
      </c>
      <c r="D26" s="9">
        <v>1</v>
      </c>
      <c r="E26" s="25" t="s">
        <v>23</v>
      </c>
      <c r="F26" s="12">
        <f t="shared" ca="1" si="6"/>
        <v>11</v>
      </c>
      <c r="G26" s="12">
        <f t="shared" ca="1" si="7"/>
        <v>18</v>
      </c>
      <c r="H26" s="12">
        <f t="shared" ca="1" si="8"/>
        <v>15</v>
      </c>
      <c r="I26" s="12">
        <f t="shared" ca="1" si="0"/>
        <v>10</v>
      </c>
      <c r="J26" s="12">
        <f t="shared" ca="1" si="9"/>
        <v>19</v>
      </c>
      <c r="K26" s="12">
        <f t="shared" ca="1" si="10"/>
        <v>15</v>
      </c>
      <c r="L26" s="10">
        <f t="shared" ca="1" si="1"/>
        <v>88</v>
      </c>
      <c r="M26" s="10">
        <f t="shared" ca="1" si="2"/>
        <v>17.600000000000001</v>
      </c>
      <c r="N26" s="12">
        <f t="shared" ca="1" si="11"/>
        <v>17</v>
      </c>
      <c r="O26" s="12">
        <f t="shared" ca="1" si="12"/>
        <v>12</v>
      </c>
      <c r="P26" s="12">
        <f t="shared" ca="1" si="13"/>
        <v>15</v>
      </c>
      <c r="Q26" s="12">
        <f t="shared" ca="1" si="14"/>
        <v>48</v>
      </c>
      <c r="R26" s="10">
        <f t="shared" ca="1" si="3"/>
        <v>92</v>
      </c>
      <c r="S26" s="10">
        <f t="shared" ca="1" si="4"/>
        <v>36.800000000000004</v>
      </c>
      <c r="T26" s="11">
        <f t="shared" ca="1" si="15"/>
        <v>23</v>
      </c>
      <c r="U26" s="10">
        <f t="shared" ca="1" si="5"/>
        <v>23</v>
      </c>
      <c r="V26" s="12">
        <f t="shared" ca="1" si="16"/>
        <v>86.2</v>
      </c>
      <c r="W26" s="12">
        <v>8.7999999999999972</v>
      </c>
      <c r="X26" s="12">
        <f t="shared" ca="1" si="17"/>
        <v>107</v>
      </c>
      <c r="Y26" s="12">
        <f t="shared" ca="1" si="18"/>
        <v>25</v>
      </c>
      <c r="Z26" s="46">
        <f t="shared" ca="1" si="19"/>
        <v>48</v>
      </c>
      <c r="AA26" s="49">
        <f t="shared" ca="1" si="20"/>
        <v>23</v>
      </c>
    </row>
    <row r="27" spans="1:27">
      <c r="A27" s="8">
        <v>23</v>
      </c>
      <c r="B27" s="52">
        <v>1652333</v>
      </c>
      <c r="C27" s="37" t="s">
        <v>45</v>
      </c>
      <c r="D27" s="9">
        <v>1</v>
      </c>
      <c r="E27" s="37" t="s">
        <v>23</v>
      </c>
      <c r="F27" s="12">
        <f t="shared" ca="1" si="6"/>
        <v>11</v>
      </c>
      <c r="G27" s="12">
        <f t="shared" ca="1" si="7"/>
        <v>19</v>
      </c>
      <c r="H27" s="12">
        <f t="shared" ca="1" si="8"/>
        <v>24</v>
      </c>
      <c r="I27" s="12">
        <f t="shared" ca="1" si="0"/>
        <v>15</v>
      </c>
      <c r="J27" s="12">
        <f t="shared" ca="1" si="9"/>
        <v>13</v>
      </c>
      <c r="K27" s="12">
        <f t="shared" ca="1" si="10"/>
        <v>20</v>
      </c>
      <c r="L27" s="10">
        <f t="shared" ca="1" si="1"/>
        <v>102</v>
      </c>
      <c r="M27" s="10">
        <f t="shared" ca="1" si="2"/>
        <v>20.400000000000002</v>
      </c>
      <c r="N27" s="12">
        <f t="shared" ca="1" si="11"/>
        <v>17</v>
      </c>
      <c r="O27" s="12">
        <f t="shared" ca="1" si="12"/>
        <v>7</v>
      </c>
      <c r="P27" s="12">
        <f t="shared" ca="1" si="13"/>
        <v>12</v>
      </c>
      <c r="Q27" s="12">
        <f t="shared" ca="1" si="14"/>
        <v>29</v>
      </c>
      <c r="R27" s="10">
        <f t="shared" ca="1" si="3"/>
        <v>65</v>
      </c>
      <c r="S27" s="10">
        <f t="shared" ca="1" si="4"/>
        <v>26</v>
      </c>
      <c r="T27" s="11">
        <f t="shared" ca="1" si="15"/>
        <v>15</v>
      </c>
      <c r="U27" s="10">
        <f t="shared" ca="1" si="5"/>
        <v>15</v>
      </c>
      <c r="V27" s="12">
        <f t="shared" ca="1" si="16"/>
        <v>70.599999999999994</v>
      </c>
      <c r="W27" s="12">
        <v>9.1999999999999957</v>
      </c>
      <c r="X27" s="12">
        <f t="shared" ca="1" si="17"/>
        <v>111</v>
      </c>
      <c r="Y27" s="12">
        <f t="shared" ca="1" si="18"/>
        <v>27</v>
      </c>
      <c r="Z27" s="46">
        <f t="shared" ca="1" si="19"/>
        <v>29</v>
      </c>
      <c r="AA27" s="49">
        <f t="shared" ca="1" si="20"/>
        <v>15</v>
      </c>
    </row>
    <row r="28" spans="1:27">
      <c r="A28" s="8">
        <v>24</v>
      </c>
      <c r="B28" s="52">
        <v>1652334</v>
      </c>
      <c r="C28" s="37" t="s">
        <v>45</v>
      </c>
      <c r="D28" s="9">
        <v>1</v>
      </c>
      <c r="E28" s="25" t="s">
        <v>23</v>
      </c>
      <c r="F28" s="12">
        <f t="shared" ca="1" si="6"/>
        <v>15</v>
      </c>
      <c r="G28" s="12">
        <f t="shared" ca="1" si="7"/>
        <v>20</v>
      </c>
      <c r="H28" s="12">
        <f t="shared" ca="1" si="8"/>
        <v>25</v>
      </c>
      <c r="I28" s="12">
        <f t="shared" ca="1" si="0"/>
        <v>16</v>
      </c>
      <c r="J28" s="12">
        <f t="shared" ca="1" si="9"/>
        <v>10</v>
      </c>
      <c r="K28" s="12">
        <f t="shared" ca="1" si="10"/>
        <v>19</v>
      </c>
      <c r="L28" s="10">
        <f t="shared" ca="1" si="1"/>
        <v>105</v>
      </c>
      <c r="M28" s="10">
        <f t="shared" ca="1" si="2"/>
        <v>21</v>
      </c>
      <c r="N28" s="12">
        <f t="shared" ca="1" si="11"/>
        <v>17</v>
      </c>
      <c r="O28" s="12">
        <f t="shared" ca="1" si="12"/>
        <v>12</v>
      </c>
      <c r="P28" s="12">
        <f t="shared" ca="1" si="13"/>
        <v>12</v>
      </c>
      <c r="Q28" s="12">
        <f t="shared" ca="1" si="14"/>
        <v>37</v>
      </c>
      <c r="R28" s="10">
        <f t="shared" ca="1" si="3"/>
        <v>78</v>
      </c>
      <c r="S28" s="10">
        <f t="shared" ca="1" si="4"/>
        <v>31.200000000000003</v>
      </c>
      <c r="T28" s="11">
        <f t="shared" ca="1" si="15"/>
        <v>20</v>
      </c>
      <c r="U28" s="10">
        <f t="shared" ca="1" si="5"/>
        <v>20</v>
      </c>
      <c r="V28" s="12">
        <f t="shared" ca="1" si="16"/>
        <v>83</v>
      </c>
      <c r="W28" s="12">
        <v>10.799999999999997</v>
      </c>
      <c r="X28" s="12">
        <f t="shared" ca="1" si="17"/>
        <v>118</v>
      </c>
      <c r="Y28" s="12">
        <f t="shared" ca="1" si="18"/>
        <v>28</v>
      </c>
      <c r="Z28" s="46">
        <f t="shared" ca="1" si="19"/>
        <v>37</v>
      </c>
      <c r="AA28" s="49">
        <f t="shared" ca="1" si="20"/>
        <v>20</v>
      </c>
    </row>
    <row r="29" spans="1:27">
      <c r="A29" s="8">
        <v>25</v>
      </c>
      <c r="B29" s="52">
        <v>1652335</v>
      </c>
      <c r="C29" s="37" t="s">
        <v>45</v>
      </c>
      <c r="D29" s="9">
        <v>1</v>
      </c>
      <c r="E29" s="37" t="s">
        <v>23</v>
      </c>
      <c r="F29" s="12">
        <f t="shared" ca="1" si="6"/>
        <v>25</v>
      </c>
      <c r="G29" s="12">
        <f t="shared" ca="1" si="7"/>
        <v>18</v>
      </c>
      <c r="H29" s="12">
        <f t="shared" ca="1" si="8"/>
        <v>16</v>
      </c>
      <c r="I29" s="12">
        <f t="shared" ca="1" si="0"/>
        <v>10</v>
      </c>
      <c r="J29" s="12">
        <f t="shared" ca="1" si="9"/>
        <v>24</v>
      </c>
      <c r="K29" s="12">
        <f t="shared" ca="1" si="10"/>
        <v>17</v>
      </c>
      <c r="L29" s="10">
        <f t="shared" ca="1" si="1"/>
        <v>110</v>
      </c>
      <c r="M29" s="10">
        <f t="shared" ca="1" si="2"/>
        <v>22</v>
      </c>
      <c r="N29" s="12">
        <f t="shared" ca="1" si="11"/>
        <v>15</v>
      </c>
      <c r="O29" s="12">
        <f t="shared" ca="1" si="12"/>
        <v>11</v>
      </c>
      <c r="P29" s="12">
        <f t="shared" ca="1" si="13"/>
        <v>14</v>
      </c>
      <c r="Q29" s="12">
        <f t="shared" ca="1" si="14"/>
        <v>46</v>
      </c>
      <c r="R29" s="10">
        <f t="shared" ca="1" si="3"/>
        <v>86</v>
      </c>
      <c r="S29" s="10">
        <f t="shared" ca="1" si="4"/>
        <v>34.4</v>
      </c>
      <c r="T29" s="11">
        <f t="shared" ca="1" si="15"/>
        <v>28</v>
      </c>
      <c r="U29" s="10">
        <f t="shared" ca="1" si="5"/>
        <v>28</v>
      </c>
      <c r="V29" s="12">
        <f t="shared" ca="1" si="16"/>
        <v>93.200000000000017</v>
      </c>
      <c r="W29" s="12">
        <v>8.8000000000000043</v>
      </c>
      <c r="X29" s="12">
        <f t="shared" ca="1" si="17"/>
        <v>126</v>
      </c>
      <c r="Y29" s="12">
        <f t="shared" ca="1" si="18"/>
        <v>24</v>
      </c>
      <c r="Z29" s="46">
        <f t="shared" ca="1" si="19"/>
        <v>46</v>
      </c>
      <c r="AA29" s="49">
        <f t="shared" ca="1" si="20"/>
        <v>28</v>
      </c>
    </row>
    <row r="30" spans="1:27">
      <c r="A30" s="8">
        <v>26</v>
      </c>
      <c r="B30" s="52">
        <v>1652336</v>
      </c>
      <c r="C30" s="37" t="s">
        <v>45</v>
      </c>
      <c r="D30" s="9">
        <v>3</v>
      </c>
      <c r="E30" s="25" t="s">
        <v>23</v>
      </c>
      <c r="F30" s="12">
        <f t="shared" ca="1" si="6"/>
        <v>21</v>
      </c>
      <c r="G30" s="12">
        <f t="shared" ca="1" si="7"/>
        <v>15</v>
      </c>
      <c r="H30" s="12">
        <f t="shared" ca="1" si="8"/>
        <v>27</v>
      </c>
      <c r="I30" s="12">
        <f t="shared" ca="1" si="0"/>
        <v>10</v>
      </c>
      <c r="J30" s="12">
        <f t="shared" ca="1" si="9"/>
        <v>23</v>
      </c>
      <c r="K30" s="12">
        <f t="shared" ca="1" si="10"/>
        <v>20</v>
      </c>
      <c r="L30" s="10">
        <f t="shared" ca="1" si="1"/>
        <v>116</v>
      </c>
      <c r="M30" s="10">
        <f t="shared" ca="1" si="2"/>
        <v>23.2</v>
      </c>
      <c r="N30" s="12">
        <f t="shared" ca="1" si="11"/>
        <v>18</v>
      </c>
      <c r="O30" s="12">
        <f t="shared" ca="1" si="12"/>
        <v>11</v>
      </c>
      <c r="P30" s="12">
        <f t="shared" ca="1" si="13"/>
        <v>13</v>
      </c>
      <c r="Q30" s="12">
        <f t="shared" ca="1" si="14"/>
        <v>49</v>
      </c>
      <c r="R30" s="10">
        <f t="shared" ca="1" si="3"/>
        <v>91</v>
      </c>
      <c r="S30" s="10">
        <f t="shared" ca="1" si="4"/>
        <v>36.4</v>
      </c>
      <c r="T30" s="11">
        <f t="shared" ca="1" si="15"/>
        <v>18</v>
      </c>
      <c r="U30" s="10">
        <f t="shared" ca="1" si="5"/>
        <v>18</v>
      </c>
      <c r="V30" s="12">
        <f t="shared" ca="1" si="16"/>
        <v>88</v>
      </c>
      <c r="W30" s="12">
        <v>10.399999999999999</v>
      </c>
      <c r="X30" s="12">
        <f t="shared" ca="1" si="17"/>
        <v>135</v>
      </c>
      <c r="Y30" s="12">
        <f t="shared" ca="1" si="18"/>
        <v>23</v>
      </c>
      <c r="Z30" s="46">
        <f t="shared" ca="1" si="19"/>
        <v>49</v>
      </c>
      <c r="AA30" s="49">
        <f t="shared" ca="1" si="20"/>
        <v>18</v>
      </c>
    </row>
    <row r="31" spans="1:27">
      <c r="A31" s="8">
        <v>27</v>
      </c>
      <c r="B31" s="52">
        <v>1652337</v>
      </c>
      <c r="C31" s="37" t="s">
        <v>45</v>
      </c>
      <c r="D31" s="9">
        <v>3</v>
      </c>
      <c r="E31" s="37" t="s">
        <v>23</v>
      </c>
      <c r="F31" s="12">
        <f t="shared" ca="1" si="6"/>
        <v>23</v>
      </c>
      <c r="G31" s="12">
        <f t="shared" ca="1" si="7"/>
        <v>16</v>
      </c>
      <c r="H31" s="12">
        <f t="shared" ca="1" si="8"/>
        <v>20</v>
      </c>
      <c r="I31" s="12">
        <f t="shared" ca="1" si="0"/>
        <v>17</v>
      </c>
      <c r="J31" s="12">
        <f t="shared" ca="1" si="9"/>
        <v>12</v>
      </c>
      <c r="K31" s="12">
        <f t="shared" ca="1" si="10"/>
        <v>20</v>
      </c>
      <c r="L31" s="10">
        <f t="shared" ca="1" si="1"/>
        <v>108</v>
      </c>
      <c r="M31" s="10">
        <f t="shared" ca="1" si="2"/>
        <v>21.599999999999998</v>
      </c>
      <c r="N31" s="12">
        <f t="shared" ca="1" si="11"/>
        <v>19</v>
      </c>
      <c r="O31" s="12">
        <f t="shared" ca="1" si="12"/>
        <v>11</v>
      </c>
      <c r="P31" s="12">
        <f t="shared" ca="1" si="13"/>
        <v>14</v>
      </c>
      <c r="Q31" s="12">
        <f t="shared" ca="1" si="14"/>
        <v>28</v>
      </c>
      <c r="R31" s="10">
        <f t="shared" ca="1" si="3"/>
        <v>72</v>
      </c>
      <c r="S31" s="10">
        <f t="shared" ca="1" si="4"/>
        <v>28.799999999999997</v>
      </c>
      <c r="T31" s="11">
        <f t="shared" ca="1" si="15"/>
        <v>15</v>
      </c>
      <c r="U31" s="10">
        <f t="shared" ca="1" si="5"/>
        <v>15</v>
      </c>
      <c r="V31" s="12">
        <f t="shared" ca="1" si="16"/>
        <v>76.999999999999986</v>
      </c>
      <c r="W31" s="12">
        <v>11.599999999999998</v>
      </c>
      <c r="X31" s="12">
        <f t="shared" ca="1" si="17"/>
        <v>121</v>
      </c>
      <c r="Y31" s="12">
        <f t="shared" ca="1" si="18"/>
        <v>31</v>
      </c>
      <c r="Z31" s="46">
        <f t="shared" ca="1" si="19"/>
        <v>28</v>
      </c>
      <c r="AA31" s="49">
        <f t="shared" ca="1" si="20"/>
        <v>15</v>
      </c>
    </row>
    <row r="32" spans="1:27">
      <c r="A32" s="8">
        <v>28</v>
      </c>
      <c r="B32" s="52">
        <v>1652338</v>
      </c>
      <c r="C32" s="37" t="s">
        <v>45</v>
      </c>
      <c r="D32" s="9">
        <v>2</v>
      </c>
      <c r="E32" s="25" t="s">
        <v>23</v>
      </c>
      <c r="F32" s="12">
        <f t="shared" ca="1" si="6"/>
        <v>22</v>
      </c>
      <c r="G32" s="12">
        <f t="shared" ca="1" si="7"/>
        <v>16</v>
      </c>
      <c r="H32" s="12">
        <f t="shared" ca="1" si="8"/>
        <v>19</v>
      </c>
      <c r="I32" s="12">
        <f t="shared" ca="1" si="0"/>
        <v>12</v>
      </c>
      <c r="J32" s="12">
        <f t="shared" ca="1" si="9"/>
        <v>20</v>
      </c>
      <c r="K32" s="12">
        <f t="shared" ca="1" si="10"/>
        <v>18</v>
      </c>
      <c r="L32" s="10">
        <f t="shared" ca="1" si="1"/>
        <v>107</v>
      </c>
      <c r="M32" s="10">
        <f t="shared" ca="1" si="2"/>
        <v>21.400000000000002</v>
      </c>
      <c r="N32" s="12">
        <f t="shared" ca="1" si="11"/>
        <v>19</v>
      </c>
      <c r="O32" s="12">
        <f t="shared" ca="1" si="12"/>
        <v>9</v>
      </c>
      <c r="P32" s="12">
        <f t="shared" ca="1" si="13"/>
        <v>12</v>
      </c>
      <c r="Q32" s="12">
        <f t="shared" ca="1" si="14"/>
        <v>27</v>
      </c>
      <c r="R32" s="10">
        <f t="shared" ca="1" si="3"/>
        <v>67</v>
      </c>
      <c r="S32" s="10">
        <f t="shared" ca="1" si="4"/>
        <v>26.8</v>
      </c>
      <c r="T32" s="11">
        <f t="shared" ca="1" si="15"/>
        <v>26</v>
      </c>
      <c r="U32" s="10">
        <f t="shared" ca="1" si="5"/>
        <v>26</v>
      </c>
      <c r="V32" s="12">
        <f t="shared" ca="1" si="16"/>
        <v>82.2</v>
      </c>
      <c r="W32" s="12">
        <v>8</v>
      </c>
      <c r="X32" s="12">
        <f t="shared" ca="1" si="17"/>
        <v>123</v>
      </c>
      <c r="Y32" s="12">
        <f t="shared" ca="1" si="18"/>
        <v>24</v>
      </c>
      <c r="Z32" s="46">
        <f t="shared" ca="1" si="19"/>
        <v>27</v>
      </c>
      <c r="AA32" s="49">
        <f t="shared" ca="1" si="20"/>
        <v>26</v>
      </c>
    </row>
    <row r="33" spans="1:27">
      <c r="A33" s="8">
        <v>29</v>
      </c>
      <c r="B33" s="52">
        <v>1652339</v>
      </c>
      <c r="C33" s="37" t="s">
        <v>45</v>
      </c>
      <c r="D33" s="9">
        <v>3</v>
      </c>
      <c r="E33" s="37" t="s">
        <v>23</v>
      </c>
      <c r="F33" s="12">
        <f t="shared" ca="1" si="6"/>
        <v>18</v>
      </c>
      <c r="G33" s="12">
        <f t="shared" ca="1" si="7"/>
        <v>19</v>
      </c>
      <c r="H33" s="12">
        <f t="shared" ca="1" si="8"/>
        <v>30</v>
      </c>
      <c r="I33" s="12">
        <f t="shared" ca="1" si="0"/>
        <v>14</v>
      </c>
      <c r="J33" s="12">
        <f t="shared" ca="1" si="9"/>
        <v>16</v>
      </c>
      <c r="K33" s="12">
        <f t="shared" ca="1" si="10"/>
        <v>20</v>
      </c>
      <c r="L33" s="10">
        <f t="shared" ca="1" si="1"/>
        <v>117</v>
      </c>
      <c r="M33" s="10">
        <f t="shared" ca="1" si="2"/>
        <v>23.400000000000002</v>
      </c>
      <c r="N33" s="12">
        <f t="shared" ca="1" si="11"/>
        <v>15</v>
      </c>
      <c r="O33" s="12">
        <f t="shared" ca="1" si="12"/>
        <v>11</v>
      </c>
      <c r="P33" s="12">
        <f t="shared" ca="1" si="13"/>
        <v>15</v>
      </c>
      <c r="Q33" s="12">
        <f t="shared" ca="1" si="14"/>
        <v>42</v>
      </c>
      <c r="R33" s="10">
        <f t="shared" ca="1" si="3"/>
        <v>83</v>
      </c>
      <c r="S33" s="10">
        <f t="shared" ca="1" si="4"/>
        <v>33.199999999999996</v>
      </c>
      <c r="T33" s="11">
        <f t="shared" ca="1" si="15"/>
        <v>22</v>
      </c>
      <c r="U33" s="10">
        <f t="shared" ca="1" si="5"/>
        <v>22</v>
      </c>
      <c r="V33" s="12">
        <f t="shared" ca="1" si="16"/>
        <v>86.6</v>
      </c>
      <c r="W33" s="12">
        <v>8</v>
      </c>
      <c r="X33" s="12">
        <f t="shared" ca="1" si="17"/>
        <v>129</v>
      </c>
      <c r="Y33" s="12">
        <f t="shared" ca="1" si="18"/>
        <v>29</v>
      </c>
      <c r="Z33" s="46">
        <f t="shared" ca="1" si="19"/>
        <v>42</v>
      </c>
      <c r="AA33" s="49">
        <f t="shared" ca="1" si="20"/>
        <v>22</v>
      </c>
    </row>
    <row r="34" spans="1:27">
      <c r="A34" s="8">
        <v>30</v>
      </c>
      <c r="B34" s="52">
        <v>1652340</v>
      </c>
      <c r="C34" s="37" t="s">
        <v>45</v>
      </c>
      <c r="D34" s="9">
        <v>1</v>
      </c>
      <c r="E34" s="25" t="s">
        <v>23</v>
      </c>
      <c r="F34" s="12">
        <f t="shared" ca="1" si="6"/>
        <v>20</v>
      </c>
      <c r="G34" s="12">
        <f t="shared" ca="1" si="7"/>
        <v>16</v>
      </c>
      <c r="H34" s="12">
        <f t="shared" ca="1" si="8"/>
        <v>24</v>
      </c>
      <c r="I34" s="12">
        <f t="shared" ca="1" si="0"/>
        <v>19</v>
      </c>
      <c r="J34" s="12">
        <f t="shared" ca="1" si="9"/>
        <v>16</v>
      </c>
      <c r="K34" s="12">
        <f t="shared" ca="1" si="10"/>
        <v>20</v>
      </c>
      <c r="L34" s="10">
        <f t="shared" ca="1" si="1"/>
        <v>115</v>
      </c>
      <c r="M34" s="10">
        <f t="shared" ca="1" si="2"/>
        <v>23</v>
      </c>
      <c r="N34" s="12">
        <f t="shared" ca="1" si="11"/>
        <v>18</v>
      </c>
      <c r="O34" s="12">
        <f t="shared" ca="1" si="12"/>
        <v>10</v>
      </c>
      <c r="P34" s="12">
        <f t="shared" ca="1" si="13"/>
        <v>14</v>
      </c>
      <c r="Q34" s="12">
        <f t="shared" ca="1" si="14"/>
        <v>46</v>
      </c>
      <c r="R34" s="10">
        <f t="shared" ca="1" si="3"/>
        <v>88</v>
      </c>
      <c r="S34" s="10">
        <f t="shared" ca="1" si="4"/>
        <v>35.200000000000003</v>
      </c>
      <c r="T34" s="11">
        <f t="shared" ca="1" si="15"/>
        <v>22</v>
      </c>
      <c r="U34" s="10">
        <f t="shared" ca="1" si="5"/>
        <v>22</v>
      </c>
      <c r="V34" s="12">
        <f t="shared" ca="1" si="16"/>
        <v>88.4</v>
      </c>
      <c r="W34" s="12">
        <v>8.2000000000000028</v>
      </c>
      <c r="X34" s="12">
        <f t="shared" ca="1" si="17"/>
        <v>124</v>
      </c>
      <c r="Y34" s="12">
        <f t="shared" ca="1" si="18"/>
        <v>33</v>
      </c>
      <c r="Z34" s="46">
        <f t="shared" ca="1" si="19"/>
        <v>46</v>
      </c>
      <c r="AA34" s="49">
        <f t="shared" ca="1" si="20"/>
        <v>22</v>
      </c>
    </row>
    <row r="35" spans="1:27">
      <c r="A35" s="8">
        <v>31</v>
      </c>
      <c r="B35" s="52">
        <v>1652341</v>
      </c>
      <c r="C35" s="37" t="s">
        <v>45</v>
      </c>
      <c r="D35" s="9">
        <v>1</v>
      </c>
      <c r="E35" s="37" t="s">
        <v>23</v>
      </c>
      <c r="F35" s="12">
        <f t="shared" ca="1" si="6"/>
        <v>13</v>
      </c>
      <c r="G35" s="12">
        <f t="shared" ca="1" si="7"/>
        <v>19</v>
      </c>
      <c r="H35" s="12">
        <f t="shared" ca="1" si="8"/>
        <v>15</v>
      </c>
      <c r="I35" s="12">
        <f t="shared" ca="1" si="0"/>
        <v>10</v>
      </c>
      <c r="J35" s="12">
        <f t="shared" ca="1" si="9"/>
        <v>20</v>
      </c>
      <c r="K35" s="12">
        <f t="shared" ca="1" si="10"/>
        <v>19</v>
      </c>
      <c r="L35" s="10">
        <f t="shared" ca="1" si="1"/>
        <v>96</v>
      </c>
      <c r="M35" s="10">
        <f t="shared" ca="1" si="2"/>
        <v>19.2</v>
      </c>
      <c r="N35" s="12">
        <f t="shared" ca="1" si="11"/>
        <v>15</v>
      </c>
      <c r="O35" s="12">
        <f t="shared" ca="1" si="12"/>
        <v>13</v>
      </c>
      <c r="P35" s="12">
        <f t="shared" ca="1" si="13"/>
        <v>11</v>
      </c>
      <c r="Q35" s="12">
        <f t="shared" ca="1" si="14"/>
        <v>22</v>
      </c>
      <c r="R35" s="10">
        <f t="shared" ca="1" si="3"/>
        <v>61</v>
      </c>
      <c r="S35" s="10">
        <f t="shared" ca="1" si="4"/>
        <v>24.4</v>
      </c>
      <c r="T35" s="11">
        <f t="shared" ca="1" si="15"/>
        <v>10</v>
      </c>
      <c r="U35" s="10">
        <f t="shared" ca="1" si="5"/>
        <v>10</v>
      </c>
      <c r="V35" s="12">
        <f t="shared" ca="1" si="16"/>
        <v>61.599999999999994</v>
      </c>
      <c r="W35" s="12">
        <v>8</v>
      </c>
      <c r="X35" s="12">
        <f t="shared" ca="1" si="17"/>
        <v>114</v>
      </c>
      <c r="Y35" s="12">
        <f t="shared" ca="1" si="18"/>
        <v>21</v>
      </c>
      <c r="Z35" s="46">
        <f t="shared" ca="1" si="19"/>
        <v>22</v>
      </c>
      <c r="AA35" s="49">
        <f t="shared" ca="1" si="20"/>
        <v>10</v>
      </c>
    </row>
    <row r="36" spans="1:27">
      <c r="A36" s="8">
        <v>32</v>
      </c>
      <c r="B36" s="52">
        <v>1652342</v>
      </c>
      <c r="C36" s="37" t="s">
        <v>45</v>
      </c>
      <c r="D36" s="9">
        <v>3</v>
      </c>
      <c r="E36" s="25" t="s">
        <v>23</v>
      </c>
      <c r="F36" s="12">
        <f t="shared" ca="1" si="6"/>
        <v>19</v>
      </c>
      <c r="G36" s="12">
        <f t="shared" ca="1" si="7"/>
        <v>19</v>
      </c>
      <c r="H36" s="12">
        <f t="shared" ca="1" si="8"/>
        <v>26</v>
      </c>
      <c r="I36" s="12">
        <f t="shared" ca="1" si="0"/>
        <v>16</v>
      </c>
      <c r="J36" s="12">
        <f t="shared" ca="1" si="9"/>
        <v>22</v>
      </c>
      <c r="K36" s="12">
        <f t="shared" ca="1" si="10"/>
        <v>19</v>
      </c>
      <c r="L36" s="10">
        <f t="shared" ca="1" si="1"/>
        <v>121</v>
      </c>
      <c r="M36" s="10">
        <f t="shared" ca="1" si="2"/>
        <v>24.2</v>
      </c>
      <c r="N36" s="12">
        <f t="shared" ca="1" si="11"/>
        <v>16</v>
      </c>
      <c r="O36" s="12">
        <f t="shared" ca="1" si="12"/>
        <v>7</v>
      </c>
      <c r="P36" s="12">
        <f t="shared" ca="1" si="13"/>
        <v>14</v>
      </c>
      <c r="Q36" s="12">
        <f t="shared" ca="1" si="14"/>
        <v>18</v>
      </c>
      <c r="R36" s="10">
        <f t="shared" ca="1" si="3"/>
        <v>55</v>
      </c>
      <c r="S36" s="10">
        <f t="shared" ca="1" si="4"/>
        <v>22</v>
      </c>
      <c r="T36" s="11">
        <f t="shared" ca="1" si="15"/>
        <v>26</v>
      </c>
      <c r="U36" s="10">
        <f t="shared" ca="1" si="5"/>
        <v>26</v>
      </c>
      <c r="V36" s="12">
        <f t="shared" ca="1" si="16"/>
        <v>80.2</v>
      </c>
      <c r="W36" s="12">
        <v>8</v>
      </c>
      <c r="X36" s="12">
        <f t="shared" ca="1" si="17"/>
        <v>128</v>
      </c>
      <c r="Y36" s="12">
        <f t="shared" ca="1" si="18"/>
        <v>30</v>
      </c>
      <c r="Z36" s="46">
        <f t="shared" ca="1" si="19"/>
        <v>18</v>
      </c>
      <c r="AA36" s="49">
        <f t="shared" ca="1" si="20"/>
        <v>26</v>
      </c>
    </row>
    <row r="37" spans="1:27">
      <c r="A37" s="8">
        <v>33</v>
      </c>
      <c r="B37" s="52">
        <v>1652343</v>
      </c>
      <c r="C37" s="37" t="s">
        <v>45</v>
      </c>
      <c r="D37" s="9">
        <v>2</v>
      </c>
      <c r="E37" s="37" t="s">
        <v>23</v>
      </c>
      <c r="F37" s="12">
        <f t="shared" ca="1" si="6"/>
        <v>25</v>
      </c>
      <c r="G37" s="12">
        <f t="shared" ca="1" si="7"/>
        <v>19</v>
      </c>
      <c r="H37" s="12">
        <f t="shared" ca="1" si="8"/>
        <v>30</v>
      </c>
      <c r="I37" s="12">
        <f t="shared" ca="1" si="0"/>
        <v>13</v>
      </c>
      <c r="J37" s="12">
        <f t="shared" ca="1" si="9"/>
        <v>23</v>
      </c>
      <c r="K37" s="12">
        <f t="shared" ca="1" si="10"/>
        <v>15</v>
      </c>
      <c r="L37" s="10">
        <f t="shared" ca="1" si="1"/>
        <v>125</v>
      </c>
      <c r="M37" s="10">
        <f t="shared" ca="1" si="2"/>
        <v>25</v>
      </c>
      <c r="N37" s="12">
        <f t="shared" ca="1" si="11"/>
        <v>15</v>
      </c>
      <c r="O37" s="12">
        <f t="shared" ca="1" si="12"/>
        <v>14</v>
      </c>
      <c r="P37" s="12">
        <f t="shared" ca="1" si="13"/>
        <v>11</v>
      </c>
      <c r="Q37" s="12">
        <f t="shared" ca="1" si="14"/>
        <v>38</v>
      </c>
      <c r="R37" s="10">
        <f t="shared" ref="R37:R68" ca="1" si="21">SUM(N37:Q37)</f>
        <v>78</v>
      </c>
      <c r="S37" s="10">
        <f t="shared" ca="1" si="4"/>
        <v>31.200000000000003</v>
      </c>
      <c r="T37" s="11">
        <f t="shared" ca="1" si="15"/>
        <v>29</v>
      </c>
      <c r="U37" s="10">
        <f t="shared" ca="1" si="5"/>
        <v>29</v>
      </c>
      <c r="V37" s="12">
        <f t="shared" ca="1" si="16"/>
        <v>93.8</v>
      </c>
      <c r="W37" s="12">
        <v>8.6</v>
      </c>
      <c r="X37" s="12">
        <f t="shared" ca="1" si="17"/>
        <v>141</v>
      </c>
      <c r="Y37" s="12">
        <f t="shared" ca="1" si="18"/>
        <v>24</v>
      </c>
      <c r="Z37" s="46">
        <f t="shared" ca="1" si="19"/>
        <v>38</v>
      </c>
      <c r="AA37" s="49">
        <f t="shared" ca="1" si="20"/>
        <v>29</v>
      </c>
    </row>
    <row r="38" spans="1:27">
      <c r="A38" s="8">
        <v>34</v>
      </c>
      <c r="B38" s="52">
        <v>1652344</v>
      </c>
      <c r="C38" s="37" t="s">
        <v>45</v>
      </c>
      <c r="D38" s="9">
        <v>3</v>
      </c>
      <c r="E38" s="25" t="s">
        <v>23</v>
      </c>
      <c r="F38" s="12">
        <f t="shared" ca="1" si="6"/>
        <v>13</v>
      </c>
      <c r="G38" s="12">
        <f t="shared" ca="1" si="7"/>
        <v>19</v>
      </c>
      <c r="H38" s="12">
        <f t="shared" ca="1" si="8"/>
        <v>15</v>
      </c>
      <c r="I38" s="12">
        <f t="shared" ca="1" si="0"/>
        <v>12</v>
      </c>
      <c r="J38" s="12">
        <f t="shared" ca="1" si="9"/>
        <v>25</v>
      </c>
      <c r="K38" s="12">
        <f t="shared" ca="1" si="10"/>
        <v>19</v>
      </c>
      <c r="L38" s="10">
        <f t="shared" ca="1" si="1"/>
        <v>103</v>
      </c>
      <c r="M38" s="10">
        <f t="shared" ca="1" si="2"/>
        <v>20.599999999999998</v>
      </c>
      <c r="N38" s="12">
        <f t="shared" ca="1" si="11"/>
        <v>17</v>
      </c>
      <c r="O38" s="12">
        <f t="shared" ca="1" si="12"/>
        <v>10</v>
      </c>
      <c r="P38" s="12">
        <f t="shared" ca="1" si="13"/>
        <v>14</v>
      </c>
      <c r="Q38" s="12">
        <f t="shared" ca="1" si="14"/>
        <v>16</v>
      </c>
      <c r="R38" s="10">
        <f t="shared" ca="1" si="21"/>
        <v>57</v>
      </c>
      <c r="S38" s="10">
        <f t="shared" ca="1" si="4"/>
        <v>22.799999999999997</v>
      </c>
      <c r="T38" s="11">
        <f t="shared" ca="1" si="15"/>
        <v>30</v>
      </c>
      <c r="U38" s="10">
        <f t="shared" ca="1" si="5"/>
        <v>30</v>
      </c>
      <c r="V38" s="12">
        <f t="shared" ca="1" si="16"/>
        <v>82.799999999999983</v>
      </c>
      <c r="W38" s="12">
        <v>9.3999999999999986</v>
      </c>
      <c r="X38" s="12">
        <f t="shared" ca="1" si="17"/>
        <v>118</v>
      </c>
      <c r="Y38" s="12">
        <f t="shared" ca="1" si="18"/>
        <v>26</v>
      </c>
      <c r="Z38" s="46">
        <f t="shared" ca="1" si="19"/>
        <v>16</v>
      </c>
      <c r="AA38" s="49">
        <f t="shared" ca="1" si="20"/>
        <v>30</v>
      </c>
    </row>
    <row r="39" spans="1:27">
      <c r="A39" s="8">
        <v>35</v>
      </c>
      <c r="B39" s="52">
        <v>1652345</v>
      </c>
      <c r="C39" s="37" t="s">
        <v>45</v>
      </c>
      <c r="D39" s="9">
        <v>1</v>
      </c>
      <c r="E39" s="37" t="s">
        <v>23</v>
      </c>
      <c r="F39" s="12">
        <f t="shared" ca="1" si="6"/>
        <v>17</v>
      </c>
      <c r="G39" s="12">
        <f t="shared" ca="1" si="7"/>
        <v>16</v>
      </c>
      <c r="H39" s="12">
        <f t="shared" ca="1" si="8"/>
        <v>30</v>
      </c>
      <c r="I39" s="12">
        <f t="shared" ca="1" si="0"/>
        <v>20</v>
      </c>
      <c r="J39" s="12">
        <f t="shared" ca="1" si="9"/>
        <v>17</v>
      </c>
      <c r="K39" s="12">
        <f t="shared" ca="1" si="10"/>
        <v>16</v>
      </c>
      <c r="L39" s="10">
        <f t="shared" ca="1" si="1"/>
        <v>116</v>
      </c>
      <c r="M39" s="10">
        <f t="shared" ca="1" si="2"/>
        <v>23.2</v>
      </c>
      <c r="N39" s="12">
        <f t="shared" ca="1" si="11"/>
        <v>16</v>
      </c>
      <c r="O39" s="12">
        <f t="shared" ca="1" si="12"/>
        <v>11</v>
      </c>
      <c r="P39" s="12">
        <f t="shared" ca="1" si="13"/>
        <v>11</v>
      </c>
      <c r="Q39" s="12">
        <f t="shared" ca="1" si="14"/>
        <v>15</v>
      </c>
      <c r="R39" s="10">
        <f t="shared" ca="1" si="21"/>
        <v>53</v>
      </c>
      <c r="S39" s="10">
        <f t="shared" ca="1" si="4"/>
        <v>21.200000000000003</v>
      </c>
      <c r="T39" s="11">
        <f t="shared" ca="1" si="15"/>
        <v>28</v>
      </c>
      <c r="U39" s="10">
        <f t="shared" ca="1" si="5"/>
        <v>28</v>
      </c>
      <c r="V39" s="12">
        <f t="shared" ca="1" si="16"/>
        <v>83.2</v>
      </c>
      <c r="W39" s="12">
        <v>10.799999999999997</v>
      </c>
      <c r="X39" s="12">
        <f t="shared" ca="1" si="17"/>
        <v>123</v>
      </c>
      <c r="Y39" s="12">
        <f t="shared" ca="1" si="18"/>
        <v>31</v>
      </c>
      <c r="Z39" s="46">
        <f t="shared" ca="1" si="19"/>
        <v>15</v>
      </c>
      <c r="AA39" s="49">
        <f t="shared" ca="1" si="20"/>
        <v>28</v>
      </c>
    </row>
    <row r="40" spans="1:27">
      <c r="A40" s="8">
        <v>36</v>
      </c>
      <c r="B40" s="52">
        <v>1652346</v>
      </c>
      <c r="C40" s="37" t="s">
        <v>45</v>
      </c>
      <c r="D40" s="9">
        <v>1</v>
      </c>
      <c r="E40" s="25" t="s">
        <v>23</v>
      </c>
      <c r="F40" s="12">
        <f t="shared" ca="1" si="6"/>
        <v>11</v>
      </c>
      <c r="G40" s="12">
        <f t="shared" ca="1" si="7"/>
        <v>17</v>
      </c>
      <c r="H40" s="12">
        <f t="shared" ca="1" si="8"/>
        <v>26</v>
      </c>
      <c r="I40" s="12">
        <f t="shared" ca="1" si="0"/>
        <v>15</v>
      </c>
      <c r="J40" s="12">
        <f t="shared" ca="1" si="9"/>
        <v>17</v>
      </c>
      <c r="K40" s="12">
        <f t="shared" ca="1" si="10"/>
        <v>18</v>
      </c>
      <c r="L40" s="10">
        <f t="shared" ca="1" si="1"/>
        <v>104</v>
      </c>
      <c r="M40" s="10">
        <f t="shared" ca="1" si="2"/>
        <v>20.8</v>
      </c>
      <c r="N40" s="12">
        <f t="shared" ca="1" si="11"/>
        <v>15</v>
      </c>
      <c r="O40" s="12">
        <f t="shared" ca="1" si="12"/>
        <v>10</v>
      </c>
      <c r="P40" s="12">
        <f t="shared" ca="1" si="13"/>
        <v>13</v>
      </c>
      <c r="Q40" s="12">
        <f t="shared" ca="1" si="14"/>
        <v>39</v>
      </c>
      <c r="R40" s="10">
        <f t="shared" ca="1" si="21"/>
        <v>77</v>
      </c>
      <c r="S40" s="10">
        <f t="shared" ca="1" si="4"/>
        <v>30.8</v>
      </c>
      <c r="T40" s="11">
        <f t="shared" ca="1" si="15"/>
        <v>21</v>
      </c>
      <c r="U40" s="10">
        <f t="shared" ca="1" si="5"/>
        <v>21</v>
      </c>
      <c r="V40" s="12">
        <f t="shared" ca="1" si="16"/>
        <v>81.199999999999989</v>
      </c>
      <c r="W40" s="12">
        <v>8.5999999999999943</v>
      </c>
      <c r="X40" s="12">
        <f t="shared" ca="1" si="17"/>
        <v>114</v>
      </c>
      <c r="Y40" s="12">
        <f t="shared" ca="1" si="18"/>
        <v>28</v>
      </c>
      <c r="Z40" s="46">
        <f t="shared" ca="1" si="19"/>
        <v>39</v>
      </c>
      <c r="AA40" s="49">
        <f t="shared" ca="1" si="20"/>
        <v>21</v>
      </c>
    </row>
    <row r="41" spans="1:27">
      <c r="A41" s="8">
        <v>37</v>
      </c>
      <c r="B41" s="52">
        <v>1652347</v>
      </c>
      <c r="C41" s="37" t="s">
        <v>45</v>
      </c>
      <c r="D41" s="9">
        <v>2</v>
      </c>
      <c r="E41" s="37" t="s">
        <v>23</v>
      </c>
      <c r="F41" s="12">
        <f t="shared" ca="1" si="6"/>
        <v>8</v>
      </c>
      <c r="G41" s="12">
        <f t="shared" ca="1" si="7"/>
        <v>20</v>
      </c>
      <c r="H41" s="12">
        <f t="shared" ca="1" si="8"/>
        <v>15</v>
      </c>
      <c r="I41" s="12">
        <f t="shared" ca="1" si="0"/>
        <v>18</v>
      </c>
      <c r="J41" s="12">
        <f t="shared" ca="1" si="9"/>
        <v>14</v>
      </c>
      <c r="K41" s="12">
        <f t="shared" ca="1" si="10"/>
        <v>20</v>
      </c>
      <c r="L41" s="10">
        <f t="shared" ca="1" si="1"/>
        <v>95</v>
      </c>
      <c r="M41" s="10">
        <f t="shared" ca="1" si="2"/>
        <v>19</v>
      </c>
      <c r="N41" s="12">
        <f t="shared" ca="1" si="11"/>
        <v>19</v>
      </c>
      <c r="O41" s="12">
        <f t="shared" ca="1" si="12"/>
        <v>8</v>
      </c>
      <c r="P41" s="12">
        <f t="shared" ca="1" si="13"/>
        <v>13</v>
      </c>
      <c r="Q41" s="12">
        <f t="shared" ca="1" si="14"/>
        <v>10</v>
      </c>
      <c r="R41" s="10">
        <f t="shared" ca="1" si="21"/>
        <v>50</v>
      </c>
      <c r="S41" s="10">
        <f t="shared" ca="1" si="4"/>
        <v>20</v>
      </c>
      <c r="T41" s="11">
        <f t="shared" ca="1" si="15"/>
        <v>11</v>
      </c>
      <c r="U41" s="10">
        <f t="shared" ca="1" si="5"/>
        <v>11</v>
      </c>
      <c r="V41" s="12">
        <f t="shared" ca="1" si="16"/>
        <v>58.4</v>
      </c>
      <c r="W41" s="12">
        <v>8.3999999999999986</v>
      </c>
      <c r="X41" s="12">
        <f t="shared" ca="1" si="17"/>
        <v>104</v>
      </c>
      <c r="Y41" s="12">
        <f t="shared" ca="1" si="18"/>
        <v>31</v>
      </c>
      <c r="Z41" s="46">
        <f t="shared" ca="1" si="19"/>
        <v>10</v>
      </c>
      <c r="AA41" s="49">
        <f t="shared" ca="1" si="20"/>
        <v>11</v>
      </c>
    </row>
    <row r="42" spans="1:27">
      <c r="A42" s="8">
        <v>38</v>
      </c>
      <c r="B42" s="52">
        <v>1652348</v>
      </c>
      <c r="C42" s="37" t="s">
        <v>45</v>
      </c>
      <c r="D42" s="9">
        <v>2</v>
      </c>
      <c r="E42" s="25" t="s">
        <v>23</v>
      </c>
      <c r="F42" s="12">
        <f t="shared" ca="1" si="6"/>
        <v>6</v>
      </c>
      <c r="G42" s="12">
        <f t="shared" ca="1" si="7"/>
        <v>19</v>
      </c>
      <c r="H42" s="12">
        <f t="shared" ca="1" si="8"/>
        <v>26</v>
      </c>
      <c r="I42" s="12">
        <f t="shared" ca="1" si="0"/>
        <v>12</v>
      </c>
      <c r="J42" s="12">
        <f t="shared" ca="1" si="9"/>
        <v>10</v>
      </c>
      <c r="K42" s="12">
        <f t="shared" ca="1" si="10"/>
        <v>20</v>
      </c>
      <c r="L42" s="10">
        <f t="shared" ca="1" si="1"/>
        <v>93</v>
      </c>
      <c r="M42" s="10">
        <f t="shared" ca="1" si="2"/>
        <v>18.600000000000001</v>
      </c>
      <c r="N42" s="12">
        <f t="shared" ca="1" si="11"/>
        <v>18</v>
      </c>
      <c r="O42" s="12">
        <f t="shared" ca="1" si="12"/>
        <v>11</v>
      </c>
      <c r="P42" s="12">
        <f t="shared" ca="1" si="13"/>
        <v>11</v>
      </c>
      <c r="Q42" s="12">
        <f t="shared" ca="1" si="14"/>
        <v>37</v>
      </c>
      <c r="R42" s="10">
        <f t="shared" ca="1" si="21"/>
        <v>77</v>
      </c>
      <c r="S42" s="10">
        <f t="shared" ca="1" si="4"/>
        <v>30.8</v>
      </c>
      <c r="T42" s="11">
        <f t="shared" ca="1" si="15"/>
        <v>10</v>
      </c>
      <c r="U42" s="10">
        <f t="shared" ca="1" si="5"/>
        <v>10</v>
      </c>
      <c r="V42" s="12">
        <f t="shared" ca="1" si="16"/>
        <v>67.800000000000011</v>
      </c>
      <c r="W42" s="12">
        <v>8.4</v>
      </c>
      <c r="X42" s="12">
        <f t="shared" ca="1" si="17"/>
        <v>110</v>
      </c>
      <c r="Y42" s="12">
        <f t="shared" ca="1" si="18"/>
        <v>23</v>
      </c>
      <c r="Z42" s="46">
        <f t="shared" ca="1" si="19"/>
        <v>37</v>
      </c>
      <c r="AA42" s="49">
        <f t="shared" ca="1" si="20"/>
        <v>10</v>
      </c>
    </row>
    <row r="43" spans="1:27">
      <c r="A43" s="8">
        <v>39</v>
      </c>
      <c r="B43" s="52">
        <v>1652349</v>
      </c>
      <c r="C43" s="37" t="s">
        <v>45</v>
      </c>
      <c r="D43" s="9">
        <v>2</v>
      </c>
      <c r="E43" s="37" t="s">
        <v>23</v>
      </c>
      <c r="F43" s="12">
        <f t="shared" ca="1" si="6"/>
        <v>16</v>
      </c>
      <c r="G43" s="12">
        <f t="shared" ca="1" si="7"/>
        <v>20</v>
      </c>
      <c r="H43" s="12">
        <f t="shared" ca="1" si="8"/>
        <v>16</v>
      </c>
      <c r="I43" s="12">
        <f t="shared" ca="1" si="0"/>
        <v>17</v>
      </c>
      <c r="J43" s="12">
        <f t="shared" ca="1" si="9"/>
        <v>25</v>
      </c>
      <c r="K43" s="12">
        <f t="shared" ca="1" si="10"/>
        <v>19</v>
      </c>
      <c r="L43" s="10">
        <f t="shared" ca="1" si="1"/>
        <v>113</v>
      </c>
      <c r="M43" s="10">
        <f t="shared" ca="1" si="2"/>
        <v>22.599999999999998</v>
      </c>
      <c r="N43" s="12">
        <f t="shared" ca="1" si="11"/>
        <v>16</v>
      </c>
      <c r="O43" s="12">
        <f t="shared" ca="1" si="12"/>
        <v>7</v>
      </c>
      <c r="P43" s="12">
        <f t="shared" ca="1" si="13"/>
        <v>13</v>
      </c>
      <c r="Q43" s="12">
        <f t="shared" ca="1" si="14"/>
        <v>34</v>
      </c>
      <c r="R43" s="10">
        <f t="shared" ca="1" si="21"/>
        <v>70</v>
      </c>
      <c r="S43" s="10">
        <f t="shared" ca="1" si="4"/>
        <v>28</v>
      </c>
      <c r="T43" s="11">
        <f t="shared" ca="1" si="15"/>
        <v>24</v>
      </c>
      <c r="U43" s="10">
        <f t="shared" ca="1" si="5"/>
        <v>24</v>
      </c>
      <c r="V43" s="12">
        <f t="shared" ca="1" si="16"/>
        <v>83.399999999999991</v>
      </c>
      <c r="W43" s="12">
        <v>8.7999999999999972</v>
      </c>
      <c r="X43" s="12">
        <f t="shared" ca="1" si="17"/>
        <v>119</v>
      </c>
      <c r="Y43" s="12">
        <f t="shared" ca="1" si="18"/>
        <v>30</v>
      </c>
      <c r="Z43" s="46">
        <f t="shared" ca="1" si="19"/>
        <v>34</v>
      </c>
      <c r="AA43" s="49">
        <f t="shared" ca="1" si="20"/>
        <v>24</v>
      </c>
    </row>
    <row r="44" spans="1:27">
      <c r="A44" s="8">
        <v>40</v>
      </c>
      <c r="B44" s="52">
        <v>1652350</v>
      </c>
      <c r="C44" s="37" t="s">
        <v>45</v>
      </c>
      <c r="D44" s="9">
        <v>1</v>
      </c>
      <c r="E44" s="25" t="s">
        <v>23</v>
      </c>
      <c r="F44" s="12">
        <f t="shared" ca="1" si="6"/>
        <v>15</v>
      </c>
      <c r="G44" s="12">
        <f t="shared" ca="1" si="7"/>
        <v>18</v>
      </c>
      <c r="H44" s="12">
        <f t="shared" ca="1" si="8"/>
        <v>26</v>
      </c>
      <c r="I44" s="12">
        <f t="shared" ca="1" si="0"/>
        <v>17</v>
      </c>
      <c r="J44" s="12">
        <f t="shared" ca="1" si="9"/>
        <v>13</v>
      </c>
      <c r="K44" s="12">
        <f t="shared" ca="1" si="10"/>
        <v>16</v>
      </c>
      <c r="L44" s="10">
        <f t="shared" ca="1" si="1"/>
        <v>105</v>
      </c>
      <c r="M44" s="10">
        <f t="shared" ca="1" si="2"/>
        <v>21</v>
      </c>
      <c r="N44" s="12">
        <f t="shared" ca="1" si="11"/>
        <v>16</v>
      </c>
      <c r="O44" s="12">
        <f t="shared" ca="1" si="12"/>
        <v>9</v>
      </c>
      <c r="P44" s="12">
        <f t="shared" ca="1" si="13"/>
        <v>14</v>
      </c>
      <c r="Q44" s="12">
        <f t="shared" ca="1" si="14"/>
        <v>35</v>
      </c>
      <c r="R44" s="10">
        <f t="shared" ca="1" si="21"/>
        <v>74</v>
      </c>
      <c r="S44" s="10">
        <f t="shared" ca="1" si="4"/>
        <v>29.6</v>
      </c>
      <c r="T44" s="11">
        <f t="shared" ca="1" si="15"/>
        <v>30</v>
      </c>
      <c r="U44" s="10">
        <f t="shared" ca="1" si="5"/>
        <v>30</v>
      </c>
      <c r="V44" s="12">
        <f t="shared" ca="1" si="16"/>
        <v>88.8</v>
      </c>
      <c r="W44" s="12">
        <v>8.2000000000000028</v>
      </c>
      <c r="X44" s="12">
        <f t="shared" ca="1" si="17"/>
        <v>113</v>
      </c>
      <c r="Y44" s="12">
        <f t="shared" ca="1" si="18"/>
        <v>31</v>
      </c>
      <c r="Z44" s="46">
        <f t="shared" ca="1" si="19"/>
        <v>35</v>
      </c>
      <c r="AA44" s="49">
        <f t="shared" ca="1" si="20"/>
        <v>30</v>
      </c>
    </row>
    <row r="45" spans="1:27">
      <c r="A45" s="8">
        <v>41</v>
      </c>
      <c r="B45" s="52">
        <v>1652351</v>
      </c>
      <c r="C45" s="37" t="s">
        <v>45</v>
      </c>
      <c r="D45" s="9">
        <v>2</v>
      </c>
      <c r="E45" s="37" t="s">
        <v>23</v>
      </c>
      <c r="F45" s="12">
        <f t="shared" ca="1" si="6"/>
        <v>9</v>
      </c>
      <c r="G45" s="12">
        <f t="shared" ca="1" si="7"/>
        <v>16</v>
      </c>
      <c r="H45" s="12">
        <f t="shared" ca="1" si="8"/>
        <v>20</v>
      </c>
      <c r="I45" s="12">
        <f t="shared" ca="1" si="0"/>
        <v>20</v>
      </c>
      <c r="J45" s="12">
        <f t="shared" ca="1" si="9"/>
        <v>27</v>
      </c>
      <c r="K45" s="12">
        <f t="shared" ca="1" si="10"/>
        <v>18</v>
      </c>
      <c r="L45" s="10">
        <f t="shared" ca="1" si="1"/>
        <v>110</v>
      </c>
      <c r="M45" s="10">
        <f t="shared" ca="1" si="2"/>
        <v>22</v>
      </c>
      <c r="N45" s="12">
        <f t="shared" ca="1" si="11"/>
        <v>19</v>
      </c>
      <c r="O45" s="12">
        <f t="shared" ca="1" si="12"/>
        <v>13</v>
      </c>
      <c r="P45" s="12">
        <f t="shared" ca="1" si="13"/>
        <v>15</v>
      </c>
      <c r="Q45" s="12">
        <f t="shared" ca="1" si="14"/>
        <v>25</v>
      </c>
      <c r="R45" s="10">
        <f t="shared" ca="1" si="21"/>
        <v>72</v>
      </c>
      <c r="S45" s="10">
        <f t="shared" ca="1" si="4"/>
        <v>28.799999999999997</v>
      </c>
      <c r="T45" s="11">
        <f t="shared" ca="1" si="15"/>
        <v>30</v>
      </c>
      <c r="U45" s="10">
        <f t="shared" ca="1" si="5"/>
        <v>30</v>
      </c>
      <c r="V45" s="12">
        <f t="shared" ca="1" si="16"/>
        <v>88.8</v>
      </c>
      <c r="W45" s="12">
        <v>8</v>
      </c>
      <c r="X45" s="12">
        <f t="shared" ca="1" si="17"/>
        <v>122</v>
      </c>
      <c r="Y45" s="12">
        <f t="shared" ca="1" si="18"/>
        <v>35</v>
      </c>
      <c r="Z45" s="46">
        <f t="shared" ca="1" si="19"/>
        <v>25</v>
      </c>
      <c r="AA45" s="49">
        <f t="shared" ca="1" si="20"/>
        <v>30</v>
      </c>
    </row>
    <row r="46" spans="1:27">
      <c r="A46" s="8">
        <v>42</v>
      </c>
      <c r="B46" s="52">
        <v>1652352</v>
      </c>
      <c r="C46" s="37" t="s">
        <v>45</v>
      </c>
      <c r="D46" s="9">
        <v>2</v>
      </c>
      <c r="E46" s="25" t="s">
        <v>23</v>
      </c>
      <c r="F46" s="12">
        <f t="shared" ca="1" si="6"/>
        <v>20</v>
      </c>
      <c r="G46" s="12">
        <f t="shared" ca="1" si="7"/>
        <v>19</v>
      </c>
      <c r="H46" s="12">
        <f t="shared" ca="1" si="8"/>
        <v>24</v>
      </c>
      <c r="I46" s="12">
        <f t="shared" ca="1" si="0"/>
        <v>15</v>
      </c>
      <c r="J46" s="12">
        <f t="shared" ca="1" si="9"/>
        <v>18</v>
      </c>
      <c r="K46" s="12">
        <f t="shared" ca="1" si="10"/>
        <v>20</v>
      </c>
      <c r="L46" s="10">
        <f t="shared" ca="1" si="1"/>
        <v>116</v>
      </c>
      <c r="M46" s="10">
        <f t="shared" ca="1" si="2"/>
        <v>23.2</v>
      </c>
      <c r="N46" s="12">
        <f t="shared" ca="1" si="11"/>
        <v>18</v>
      </c>
      <c r="O46" s="12">
        <f t="shared" ca="1" si="12"/>
        <v>15</v>
      </c>
      <c r="P46" s="12">
        <f t="shared" ca="1" si="13"/>
        <v>11</v>
      </c>
      <c r="Q46" s="12">
        <f t="shared" ca="1" si="14"/>
        <v>30</v>
      </c>
      <c r="R46" s="10">
        <f t="shared" ca="1" si="21"/>
        <v>74</v>
      </c>
      <c r="S46" s="10">
        <f t="shared" ca="1" si="4"/>
        <v>29.6</v>
      </c>
      <c r="T46" s="11">
        <f t="shared" ca="1" si="15"/>
        <v>23</v>
      </c>
      <c r="U46" s="10">
        <f t="shared" ca="1" si="5"/>
        <v>23</v>
      </c>
      <c r="V46" s="12">
        <f t="shared" ca="1" si="16"/>
        <v>84.6</v>
      </c>
      <c r="W46" s="12">
        <v>8.7999999999999972</v>
      </c>
      <c r="X46" s="12">
        <f t="shared" ca="1" si="17"/>
        <v>134</v>
      </c>
      <c r="Y46" s="12">
        <f t="shared" ca="1" si="18"/>
        <v>26</v>
      </c>
      <c r="Z46" s="46">
        <f t="shared" ca="1" si="19"/>
        <v>30</v>
      </c>
      <c r="AA46" s="49">
        <f t="shared" ca="1" si="20"/>
        <v>23</v>
      </c>
    </row>
    <row r="47" spans="1:27">
      <c r="A47" s="8">
        <v>43</v>
      </c>
      <c r="B47" s="52">
        <v>1652353</v>
      </c>
      <c r="C47" s="37" t="s">
        <v>45</v>
      </c>
      <c r="D47" s="9">
        <v>2</v>
      </c>
      <c r="E47" s="37" t="s">
        <v>23</v>
      </c>
      <c r="F47" s="12">
        <f t="shared" ca="1" si="6"/>
        <v>21</v>
      </c>
      <c r="G47" s="12">
        <f t="shared" ca="1" si="7"/>
        <v>20</v>
      </c>
      <c r="H47" s="12">
        <f t="shared" ca="1" si="8"/>
        <v>25</v>
      </c>
      <c r="I47" s="12">
        <f t="shared" ca="1" si="0"/>
        <v>11</v>
      </c>
      <c r="J47" s="12">
        <f t="shared" ca="1" si="9"/>
        <v>17</v>
      </c>
      <c r="K47" s="12">
        <f t="shared" ca="1" si="10"/>
        <v>17</v>
      </c>
      <c r="L47" s="10">
        <f t="shared" ca="1" si="1"/>
        <v>111</v>
      </c>
      <c r="M47" s="10">
        <f t="shared" ca="1" si="2"/>
        <v>22.2</v>
      </c>
      <c r="N47" s="12">
        <f t="shared" ca="1" si="11"/>
        <v>17</v>
      </c>
      <c r="O47" s="12">
        <f t="shared" ca="1" si="12"/>
        <v>12</v>
      </c>
      <c r="P47" s="12">
        <f t="shared" ca="1" si="13"/>
        <v>11</v>
      </c>
      <c r="Q47" s="12">
        <f t="shared" ca="1" si="14"/>
        <v>23</v>
      </c>
      <c r="R47" s="10">
        <f t="shared" ca="1" si="21"/>
        <v>63</v>
      </c>
      <c r="S47" s="10">
        <f t="shared" ca="1" si="4"/>
        <v>25.2</v>
      </c>
      <c r="T47" s="11">
        <f t="shared" ca="1" si="15"/>
        <v>23</v>
      </c>
      <c r="U47" s="10">
        <f t="shared" ca="1" si="5"/>
        <v>23</v>
      </c>
      <c r="V47" s="12">
        <f t="shared" ca="1" si="16"/>
        <v>80.599999999999994</v>
      </c>
      <c r="W47" s="12">
        <v>10.199999999999996</v>
      </c>
      <c r="X47" s="12">
        <f t="shared" ca="1" si="17"/>
        <v>129</v>
      </c>
      <c r="Y47" s="12">
        <f t="shared" ca="1" si="18"/>
        <v>22</v>
      </c>
      <c r="Z47" s="46">
        <f t="shared" ca="1" si="19"/>
        <v>23</v>
      </c>
      <c r="AA47" s="49">
        <f t="shared" ca="1" si="20"/>
        <v>23</v>
      </c>
    </row>
    <row r="48" spans="1:27">
      <c r="A48" s="8">
        <v>44</v>
      </c>
      <c r="B48" s="52">
        <v>1652354</v>
      </c>
      <c r="C48" s="37" t="s">
        <v>45</v>
      </c>
      <c r="D48" s="9">
        <v>2</v>
      </c>
      <c r="E48" s="25" t="s">
        <v>23</v>
      </c>
      <c r="F48" s="12">
        <f t="shared" ca="1" si="6"/>
        <v>23</v>
      </c>
      <c r="G48" s="12">
        <f t="shared" ca="1" si="7"/>
        <v>20</v>
      </c>
      <c r="H48" s="12">
        <f t="shared" ca="1" si="8"/>
        <v>22</v>
      </c>
      <c r="I48" s="12">
        <f t="shared" ca="1" si="0"/>
        <v>15</v>
      </c>
      <c r="J48" s="12">
        <f t="shared" ca="1" si="9"/>
        <v>24</v>
      </c>
      <c r="K48" s="12">
        <f t="shared" ca="1" si="10"/>
        <v>18</v>
      </c>
      <c r="L48" s="10">
        <f t="shared" ca="1" si="1"/>
        <v>122</v>
      </c>
      <c r="M48" s="10">
        <f t="shared" ca="1" si="2"/>
        <v>24.400000000000002</v>
      </c>
      <c r="N48" s="12">
        <f t="shared" ca="1" si="11"/>
        <v>17</v>
      </c>
      <c r="O48" s="12">
        <f t="shared" ca="1" si="12"/>
        <v>15</v>
      </c>
      <c r="P48" s="12">
        <f t="shared" ca="1" si="13"/>
        <v>12</v>
      </c>
      <c r="Q48" s="12">
        <f t="shared" ca="1" si="14"/>
        <v>37</v>
      </c>
      <c r="R48" s="10">
        <f t="shared" ca="1" si="21"/>
        <v>81</v>
      </c>
      <c r="S48" s="10">
        <f t="shared" ca="1" si="4"/>
        <v>32.400000000000006</v>
      </c>
      <c r="T48" s="11">
        <f t="shared" ca="1" si="15"/>
        <v>14</v>
      </c>
      <c r="U48" s="10">
        <f t="shared" ca="1" si="5"/>
        <v>14</v>
      </c>
      <c r="V48" s="12">
        <f t="shared" ca="1" si="16"/>
        <v>80.200000000000017</v>
      </c>
      <c r="W48" s="12">
        <v>9.3999999999999986</v>
      </c>
      <c r="X48" s="12">
        <f t="shared" ca="1" si="17"/>
        <v>139</v>
      </c>
      <c r="Y48" s="12">
        <f t="shared" ca="1" si="18"/>
        <v>27</v>
      </c>
      <c r="Z48" s="46">
        <f t="shared" ca="1" si="19"/>
        <v>37</v>
      </c>
      <c r="AA48" s="49">
        <f t="shared" ca="1" si="20"/>
        <v>14</v>
      </c>
    </row>
    <row r="49" spans="1:27">
      <c r="A49" s="8">
        <v>45</v>
      </c>
      <c r="B49" s="52">
        <v>1652355</v>
      </c>
      <c r="C49" s="37" t="s">
        <v>45</v>
      </c>
      <c r="D49" s="9">
        <v>2</v>
      </c>
      <c r="E49" s="37" t="s">
        <v>23</v>
      </c>
      <c r="F49" s="12">
        <f t="shared" ca="1" si="6"/>
        <v>9</v>
      </c>
      <c r="G49" s="12">
        <f t="shared" ca="1" si="7"/>
        <v>17</v>
      </c>
      <c r="H49" s="12">
        <f t="shared" ca="1" si="8"/>
        <v>16</v>
      </c>
      <c r="I49" s="12">
        <f t="shared" ca="1" si="0"/>
        <v>15</v>
      </c>
      <c r="J49" s="12">
        <f t="shared" ca="1" si="9"/>
        <v>20</v>
      </c>
      <c r="K49" s="12">
        <f t="shared" ca="1" si="10"/>
        <v>17</v>
      </c>
      <c r="L49" s="10">
        <f t="shared" ca="1" si="1"/>
        <v>94</v>
      </c>
      <c r="M49" s="10">
        <f t="shared" ca="1" si="2"/>
        <v>18.8</v>
      </c>
      <c r="N49" s="12">
        <f t="shared" ca="1" si="11"/>
        <v>17</v>
      </c>
      <c r="O49" s="12">
        <f t="shared" ca="1" si="12"/>
        <v>6</v>
      </c>
      <c r="P49" s="12">
        <f t="shared" ca="1" si="13"/>
        <v>14</v>
      </c>
      <c r="Q49" s="12">
        <f t="shared" ca="1" si="14"/>
        <v>26</v>
      </c>
      <c r="R49" s="10">
        <f t="shared" ca="1" si="21"/>
        <v>63</v>
      </c>
      <c r="S49" s="10">
        <f t="shared" ca="1" si="4"/>
        <v>25.2</v>
      </c>
      <c r="T49" s="11">
        <f t="shared" ca="1" si="15"/>
        <v>17</v>
      </c>
      <c r="U49" s="10">
        <f t="shared" ca="1" si="5"/>
        <v>17</v>
      </c>
      <c r="V49" s="12">
        <f t="shared" ca="1" si="16"/>
        <v>71</v>
      </c>
      <c r="W49" s="12">
        <v>10</v>
      </c>
      <c r="X49" s="12">
        <f t="shared" ca="1" si="17"/>
        <v>102</v>
      </c>
      <c r="Y49" s="12">
        <f t="shared" ca="1" si="18"/>
        <v>29</v>
      </c>
      <c r="Z49" s="46">
        <f t="shared" ca="1" si="19"/>
        <v>26</v>
      </c>
      <c r="AA49" s="49">
        <f t="shared" ca="1" si="20"/>
        <v>17</v>
      </c>
    </row>
    <row r="50" spans="1:27">
      <c r="A50" s="8">
        <v>46</v>
      </c>
      <c r="B50" s="52">
        <v>1652356</v>
      </c>
      <c r="C50" s="37" t="s">
        <v>45</v>
      </c>
      <c r="D50" s="9">
        <v>1</v>
      </c>
      <c r="E50" s="25" t="s">
        <v>23</v>
      </c>
      <c r="F50" s="12">
        <f t="shared" ca="1" si="6"/>
        <v>21</v>
      </c>
      <c r="G50" s="12">
        <f t="shared" ca="1" si="7"/>
        <v>17</v>
      </c>
      <c r="H50" s="12">
        <f t="shared" ca="1" si="8"/>
        <v>28</v>
      </c>
      <c r="I50" s="12">
        <f t="shared" ca="1" si="0"/>
        <v>18</v>
      </c>
      <c r="J50" s="12">
        <f t="shared" ca="1" si="9"/>
        <v>22</v>
      </c>
      <c r="K50" s="12">
        <f t="shared" ca="1" si="10"/>
        <v>17</v>
      </c>
      <c r="L50" s="10">
        <f t="shared" ca="1" si="1"/>
        <v>123</v>
      </c>
      <c r="M50" s="10">
        <f t="shared" ca="1" si="2"/>
        <v>24.599999999999998</v>
      </c>
      <c r="N50" s="12">
        <f t="shared" ca="1" si="11"/>
        <v>19</v>
      </c>
      <c r="O50" s="12">
        <f t="shared" ca="1" si="12"/>
        <v>10</v>
      </c>
      <c r="P50" s="12">
        <f t="shared" ca="1" si="13"/>
        <v>13</v>
      </c>
      <c r="Q50" s="12">
        <f t="shared" ca="1" si="14"/>
        <v>21</v>
      </c>
      <c r="R50" s="10">
        <f t="shared" ca="1" si="21"/>
        <v>63</v>
      </c>
      <c r="S50" s="10">
        <f t="shared" ca="1" si="4"/>
        <v>25.2</v>
      </c>
      <c r="T50" s="11">
        <f t="shared" ca="1" si="15"/>
        <v>29</v>
      </c>
      <c r="U50" s="10">
        <f t="shared" ca="1" si="5"/>
        <v>29</v>
      </c>
      <c r="V50" s="12">
        <f t="shared" ca="1" si="16"/>
        <v>86.799999999999983</v>
      </c>
      <c r="W50" s="12">
        <v>7.9999999999999929</v>
      </c>
      <c r="X50" s="12">
        <f t="shared" ca="1" si="17"/>
        <v>134</v>
      </c>
      <c r="Y50" s="12">
        <f t="shared" ca="1" si="18"/>
        <v>31</v>
      </c>
      <c r="Z50" s="46">
        <f t="shared" ca="1" si="19"/>
        <v>21</v>
      </c>
      <c r="AA50" s="49">
        <f t="shared" ca="1" si="20"/>
        <v>29</v>
      </c>
    </row>
    <row r="51" spans="1:27">
      <c r="A51" s="8">
        <v>47</v>
      </c>
      <c r="B51" s="52">
        <v>1652357</v>
      </c>
      <c r="C51" s="37" t="s">
        <v>45</v>
      </c>
      <c r="D51" s="12">
        <v>2</v>
      </c>
      <c r="E51" s="37" t="s">
        <v>23</v>
      </c>
      <c r="F51" s="12">
        <f t="shared" ca="1" si="6"/>
        <v>11</v>
      </c>
      <c r="G51" s="12">
        <f t="shared" ca="1" si="7"/>
        <v>19</v>
      </c>
      <c r="H51" s="12">
        <f t="shared" ca="1" si="8"/>
        <v>25</v>
      </c>
      <c r="I51" s="12">
        <f t="shared" ca="1" si="0"/>
        <v>19</v>
      </c>
      <c r="J51" s="12">
        <f t="shared" ca="1" si="9"/>
        <v>30</v>
      </c>
      <c r="K51" s="12">
        <f t="shared" ca="1" si="10"/>
        <v>19</v>
      </c>
      <c r="L51" s="10">
        <f t="shared" ca="1" si="1"/>
        <v>123</v>
      </c>
      <c r="M51" s="10">
        <f t="shared" ca="1" si="2"/>
        <v>24.599999999999998</v>
      </c>
      <c r="N51" s="12">
        <f t="shared" ca="1" si="11"/>
        <v>18</v>
      </c>
      <c r="O51" s="12">
        <f t="shared" ca="1" si="12"/>
        <v>15</v>
      </c>
      <c r="P51" s="12">
        <f t="shared" ca="1" si="13"/>
        <v>11</v>
      </c>
      <c r="Q51" s="12">
        <f t="shared" ca="1" si="14"/>
        <v>16</v>
      </c>
      <c r="R51" s="10">
        <f t="shared" ca="1" si="21"/>
        <v>60</v>
      </c>
      <c r="S51" s="10">
        <f t="shared" ca="1" si="4"/>
        <v>24</v>
      </c>
      <c r="T51" s="11">
        <f t="shared" ca="1" si="15"/>
        <v>22</v>
      </c>
      <c r="U51" s="10">
        <f t="shared" ca="1" si="5"/>
        <v>22</v>
      </c>
      <c r="V51" s="12">
        <f t="shared" ca="1" si="16"/>
        <v>78.599999999999994</v>
      </c>
      <c r="W51" s="12">
        <v>8</v>
      </c>
      <c r="X51" s="12">
        <f t="shared" ca="1" si="17"/>
        <v>137</v>
      </c>
      <c r="Y51" s="12">
        <f t="shared" ca="1" si="18"/>
        <v>30</v>
      </c>
      <c r="Z51" s="46">
        <f t="shared" ca="1" si="19"/>
        <v>16</v>
      </c>
      <c r="AA51" s="49">
        <f t="shared" ca="1" si="20"/>
        <v>22</v>
      </c>
    </row>
    <row r="52" spans="1:27">
      <c r="A52" s="8">
        <v>48</v>
      </c>
      <c r="B52" s="52">
        <v>1652358</v>
      </c>
      <c r="C52" s="37" t="s">
        <v>45</v>
      </c>
      <c r="D52" s="12">
        <v>1</v>
      </c>
      <c r="E52" s="25" t="s">
        <v>23</v>
      </c>
      <c r="F52" s="12">
        <f t="shared" ca="1" si="6"/>
        <v>9</v>
      </c>
      <c r="G52" s="12">
        <f t="shared" ca="1" si="7"/>
        <v>17</v>
      </c>
      <c r="H52" s="12">
        <f t="shared" ca="1" si="8"/>
        <v>24</v>
      </c>
      <c r="I52" s="12">
        <f t="shared" ca="1" si="0"/>
        <v>19</v>
      </c>
      <c r="J52" s="12">
        <f t="shared" ca="1" si="9"/>
        <v>28</v>
      </c>
      <c r="K52" s="12">
        <f t="shared" ca="1" si="10"/>
        <v>17</v>
      </c>
      <c r="L52" s="10">
        <f t="shared" ca="1" si="1"/>
        <v>114</v>
      </c>
      <c r="M52" s="10">
        <f t="shared" ca="1" si="2"/>
        <v>22.8</v>
      </c>
      <c r="N52" s="12">
        <f t="shared" ca="1" si="11"/>
        <v>16</v>
      </c>
      <c r="O52" s="12">
        <f t="shared" ca="1" si="12"/>
        <v>6</v>
      </c>
      <c r="P52" s="12">
        <f t="shared" ca="1" si="13"/>
        <v>11</v>
      </c>
      <c r="Q52" s="12">
        <f t="shared" ca="1" si="14"/>
        <v>47</v>
      </c>
      <c r="R52" s="10">
        <f t="shared" ca="1" si="21"/>
        <v>80</v>
      </c>
      <c r="S52" s="10">
        <f t="shared" ca="1" si="4"/>
        <v>32</v>
      </c>
      <c r="T52" s="11">
        <f t="shared" ca="1" si="15"/>
        <v>21</v>
      </c>
      <c r="U52" s="10">
        <f t="shared" ca="1" si="5"/>
        <v>21</v>
      </c>
      <c r="V52" s="12">
        <f t="shared" ca="1" si="16"/>
        <v>87</v>
      </c>
      <c r="W52" s="12">
        <v>11.2</v>
      </c>
      <c r="X52" s="12">
        <f t="shared" ca="1" si="17"/>
        <v>117</v>
      </c>
      <c r="Y52" s="12">
        <f t="shared" ca="1" si="18"/>
        <v>30</v>
      </c>
      <c r="Z52" s="46">
        <f t="shared" ca="1" si="19"/>
        <v>47</v>
      </c>
      <c r="AA52" s="49">
        <f t="shared" ca="1" si="20"/>
        <v>21</v>
      </c>
    </row>
    <row r="53" spans="1:27">
      <c r="A53" s="8">
        <v>49</v>
      </c>
      <c r="B53" s="52">
        <v>1652359</v>
      </c>
      <c r="C53" s="37" t="s">
        <v>45</v>
      </c>
      <c r="D53" s="12">
        <v>3</v>
      </c>
      <c r="E53" s="37" t="s">
        <v>23</v>
      </c>
      <c r="F53" s="12">
        <f t="shared" ca="1" si="6"/>
        <v>18</v>
      </c>
      <c r="G53" s="12">
        <f t="shared" ca="1" si="7"/>
        <v>15</v>
      </c>
      <c r="H53" s="12">
        <f t="shared" ca="1" si="8"/>
        <v>17</v>
      </c>
      <c r="I53" s="12">
        <f t="shared" ca="1" si="0"/>
        <v>16</v>
      </c>
      <c r="J53" s="12">
        <f t="shared" ca="1" si="9"/>
        <v>28</v>
      </c>
      <c r="K53" s="12">
        <f t="shared" ca="1" si="10"/>
        <v>20</v>
      </c>
      <c r="L53" s="10">
        <f t="shared" ca="1" si="1"/>
        <v>114</v>
      </c>
      <c r="M53" s="10">
        <f t="shared" ca="1" si="2"/>
        <v>22.8</v>
      </c>
      <c r="N53" s="12">
        <f t="shared" ca="1" si="11"/>
        <v>18</v>
      </c>
      <c r="O53" s="12">
        <f t="shared" ca="1" si="12"/>
        <v>10</v>
      </c>
      <c r="P53" s="12">
        <f t="shared" ca="1" si="13"/>
        <v>15</v>
      </c>
      <c r="Q53" s="12">
        <f t="shared" ca="1" si="14"/>
        <v>41</v>
      </c>
      <c r="R53" s="10">
        <f t="shared" ca="1" si="21"/>
        <v>84</v>
      </c>
      <c r="S53" s="10">
        <f t="shared" ca="1" si="4"/>
        <v>33.6</v>
      </c>
      <c r="T53" s="11">
        <f t="shared" ca="1" si="15"/>
        <v>16</v>
      </c>
      <c r="U53" s="10">
        <f t="shared" ca="1" si="5"/>
        <v>16</v>
      </c>
      <c r="V53" s="12">
        <f t="shared" ca="1" si="16"/>
        <v>81.2</v>
      </c>
      <c r="W53" s="12">
        <v>8.7999999999999972</v>
      </c>
      <c r="X53" s="12">
        <f t="shared" ca="1" si="17"/>
        <v>126</v>
      </c>
      <c r="Y53" s="12">
        <f t="shared" ca="1" si="18"/>
        <v>31</v>
      </c>
      <c r="Z53" s="46">
        <f t="shared" ca="1" si="19"/>
        <v>41</v>
      </c>
      <c r="AA53" s="49">
        <f t="shared" ca="1" si="20"/>
        <v>16</v>
      </c>
    </row>
    <row r="54" spans="1:27">
      <c r="A54" s="8">
        <v>50</v>
      </c>
      <c r="B54" s="52">
        <v>1652360</v>
      </c>
      <c r="C54" s="37" t="s">
        <v>45</v>
      </c>
      <c r="D54" s="12">
        <v>2</v>
      </c>
      <c r="E54" s="25" t="s">
        <v>23</v>
      </c>
      <c r="F54" s="12">
        <f t="shared" ca="1" si="6"/>
        <v>8</v>
      </c>
      <c r="G54" s="12">
        <f t="shared" ca="1" si="7"/>
        <v>16</v>
      </c>
      <c r="H54" s="12">
        <f t="shared" ca="1" si="8"/>
        <v>26</v>
      </c>
      <c r="I54" s="12">
        <f t="shared" ca="1" si="0"/>
        <v>10</v>
      </c>
      <c r="J54" s="12">
        <f t="shared" ca="1" si="9"/>
        <v>28</v>
      </c>
      <c r="K54" s="12">
        <f t="shared" ca="1" si="10"/>
        <v>18</v>
      </c>
      <c r="L54" s="10">
        <f t="shared" ca="1" si="1"/>
        <v>106</v>
      </c>
      <c r="M54" s="10">
        <f t="shared" ca="1" si="2"/>
        <v>21.2</v>
      </c>
      <c r="N54" s="12">
        <f t="shared" ca="1" si="11"/>
        <v>19</v>
      </c>
      <c r="O54" s="12">
        <f t="shared" ca="1" si="12"/>
        <v>12</v>
      </c>
      <c r="P54" s="12">
        <f t="shared" ca="1" si="13"/>
        <v>13</v>
      </c>
      <c r="Q54" s="12">
        <f t="shared" ca="1" si="14"/>
        <v>17</v>
      </c>
      <c r="R54" s="10">
        <f t="shared" ca="1" si="21"/>
        <v>61</v>
      </c>
      <c r="S54" s="10">
        <f t="shared" ca="1" si="4"/>
        <v>24.4</v>
      </c>
      <c r="T54" s="11">
        <f t="shared" ca="1" si="15"/>
        <v>28</v>
      </c>
      <c r="U54" s="10">
        <f t="shared" ca="1" si="5"/>
        <v>28</v>
      </c>
      <c r="V54" s="12">
        <f t="shared" ca="1" si="16"/>
        <v>81.599999999999994</v>
      </c>
      <c r="W54" s="12">
        <v>8</v>
      </c>
      <c r="X54" s="12">
        <f t="shared" ca="1" si="17"/>
        <v>127</v>
      </c>
      <c r="Y54" s="12">
        <f t="shared" ca="1" si="18"/>
        <v>23</v>
      </c>
      <c r="Z54" s="46">
        <f t="shared" ca="1" si="19"/>
        <v>17</v>
      </c>
      <c r="AA54" s="49">
        <f t="shared" ca="1" si="20"/>
        <v>28</v>
      </c>
    </row>
    <row r="55" spans="1:27">
      <c r="A55" s="8">
        <v>51</v>
      </c>
      <c r="B55" s="52">
        <v>1652361</v>
      </c>
      <c r="C55" s="37" t="s">
        <v>45</v>
      </c>
      <c r="D55" s="12">
        <v>3</v>
      </c>
      <c r="E55" s="37" t="s">
        <v>23</v>
      </c>
      <c r="F55" s="12">
        <f t="shared" ca="1" si="6"/>
        <v>7</v>
      </c>
      <c r="G55" s="12">
        <f t="shared" ca="1" si="7"/>
        <v>20</v>
      </c>
      <c r="H55" s="12">
        <f t="shared" ca="1" si="8"/>
        <v>21</v>
      </c>
      <c r="I55" s="12">
        <f t="shared" ca="1" si="0"/>
        <v>20</v>
      </c>
      <c r="J55" s="12">
        <f t="shared" ca="1" si="9"/>
        <v>15</v>
      </c>
      <c r="K55" s="12">
        <f t="shared" ca="1" si="10"/>
        <v>15</v>
      </c>
      <c r="L55" s="10">
        <f t="shared" ca="1" si="1"/>
        <v>98</v>
      </c>
      <c r="M55" s="10">
        <f t="shared" ca="1" si="2"/>
        <v>19.600000000000001</v>
      </c>
      <c r="N55" s="12">
        <f t="shared" ca="1" si="11"/>
        <v>17</v>
      </c>
      <c r="O55" s="12">
        <f t="shared" ca="1" si="12"/>
        <v>9</v>
      </c>
      <c r="P55" s="12">
        <f t="shared" ca="1" si="13"/>
        <v>15</v>
      </c>
      <c r="Q55" s="12">
        <f t="shared" ca="1" si="14"/>
        <v>30</v>
      </c>
      <c r="R55" s="10">
        <f t="shared" ca="1" si="21"/>
        <v>71</v>
      </c>
      <c r="S55" s="10">
        <f t="shared" ca="1" si="4"/>
        <v>28.4</v>
      </c>
      <c r="T55" s="11">
        <f t="shared" ca="1" si="15"/>
        <v>17</v>
      </c>
      <c r="U55" s="10">
        <f t="shared" ca="1" si="5"/>
        <v>17</v>
      </c>
      <c r="V55" s="12">
        <f t="shared" ca="1" si="16"/>
        <v>75.599999999999994</v>
      </c>
      <c r="W55" s="12">
        <v>10.599999999999998</v>
      </c>
      <c r="X55" s="12">
        <f t="shared" ca="1" si="17"/>
        <v>104</v>
      </c>
      <c r="Y55" s="12">
        <f t="shared" ca="1" si="18"/>
        <v>35</v>
      </c>
      <c r="Z55" s="46">
        <f t="shared" ca="1" si="19"/>
        <v>30</v>
      </c>
      <c r="AA55" s="49">
        <f t="shared" ca="1" si="20"/>
        <v>17</v>
      </c>
    </row>
    <row r="56" spans="1:27">
      <c r="A56" s="8">
        <v>52</v>
      </c>
      <c r="B56" s="52">
        <v>1652362</v>
      </c>
      <c r="C56" s="37" t="s">
        <v>45</v>
      </c>
      <c r="D56" s="12">
        <v>3</v>
      </c>
      <c r="E56" s="25" t="s">
        <v>23</v>
      </c>
      <c r="F56" s="12">
        <f t="shared" ca="1" si="6"/>
        <v>13</v>
      </c>
      <c r="G56" s="12">
        <f t="shared" ca="1" si="7"/>
        <v>20</v>
      </c>
      <c r="H56" s="12">
        <f t="shared" ca="1" si="8"/>
        <v>17</v>
      </c>
      <c r="I56" s="12">
        <f t="shared" ca="1" si="0"/>
        <v>14</v>
      </c>
      <c r="J56" s="12">
        <f t="shared" ca="1" si="9"/>
        <v>19</v>
      </c>
      <c r="K56" s="12">
        <f t="shared" ca="1" si="10"/>
        <v>17</v>
      </c>
      <c r="L56" s="10">
        <f t="shared" ca="1" si="1"/>
        <v>100</v>
      </c>
      <c r="M56" s="10">
        <f t="shared" ca="1" si="2"/>
        <v>20</v>
      </c>
      <c r="N56" s="12">
        <f t="shared" ca="1" si="11"/>
        <v>17</v>
      </c>
      <c r="O56" s="12">
        <f t="shared" ca="1" si="12"/>
        <v>5</v>
      </c>
      <c r="P56" s="12">
        <f t="shared" ca="1" si="13"/>
        <v>14</v>
      </c>
      <c r="Q56" s="12">
        <f t="shared" ca="1" si="14"/>
        <v>30</v>
      </c>
      <c r="R56" s="10">
        <f t="shared" ca="1" si="21"/>
        <v>66</v>
      </c>
      <c r="S56" s="10">
        <f t="shared" ca="1" si="4"/>
        <v>26.400000000000002</v>
      </c>
      <c r="T56" s="11">
        <f t="shared" ca="1" si="15"/>
        <v>12</v>
      </c>
      <c r="U56" s="10">
        <f t="shared" ca="1" si="5"/>
        <v>12</v>
      </c>
      <c r="V56" s="12">
        <f t="shared" ca="1" si="16"/>
        <v>67</v>
      </c>
      <c r="W56" s="12">
        <v>8.6000000000000014</v>
      </c>
      <c r="X56" s="12">
        <f t="shared" ca="1" si="17"/>
        <v>108</v>
      </c>
      <c r="Y56" s="12">
        <f t="shared" ca="1" si="18"/>
        <v>28</v>
      </c>
      <c r="Z56" s="46">
        <f t="shared" ca="1" si="19"/>
        <v>30</v>
      </c>
      <c r="AA56" s="49">
        <f t="shared" ca="1" si="20"/>
        <v>12</v>
      </c>
    </row>
    <row r="57" spans="1:27">
      <c r="A57" s="8">
        <v>53</v>
      </c>
      <c r="B57" s="52">
        <v>1652363</v>
      </c>
      <c r="C57" s="37" t="s">
        <v>45</v>
      </c>
      <c r="D57" s="12">
        <v>3</v>
      </c>
      <c r="E57" s="37" t="s">
        <v>23</v>
      </c>
      <c r="F57" s="12">
        <f t="shared" ca="1" si="6"/>
        <v>8</v>
      </c>
      <c r="G57" s="12">
        <f t="shared" ca="1" si="7"/>
        <v>17</v>
      </c>
      <c r="H57" s="12">
        <f t="shared" ca="1" si="8"/>
        <v>27</v>
      </c>
      <c r="I57" s="12">
        <f t="shared" ca="1" si="0"/>
        <v>17</v>
      </c>
      <c r="J57" s="12">
        <f t="shared" ca="1" si="9"/>
        <v>27</v>
      </c>
      <c r="K57" s="12">
        <f t="shared" ca="1" si="10"/>
        <v>15</v>
      </c>
      <c r="L57" s="10">
        <f t="shared" ca="1" si="1"/>
        <v>111</v>
      </c>
      <c r="M57" s="10">
        <f t="shared" ca="1" si="2"/>
        <v>22.2</v>
      </c>
      <c r="N57" s="12">
        <f t="shared" ca="1" si="11"/>
        <v>15</v>
      </c>
      <c r="O57" s="12">
        <f t="shared" ca="1" si="12"/>
        <v>7</v>
      </c>
      <c r="P57" s="12">
        <f t="shared" ca="1" si="13"/>
        <v>13</v>
      </c>
      <c r="Q57" s="12">
        <f t="shared" ca="1" si="14"/>
        <v>39</v>
      </c>
      <c r="R57" s="10">
        <f t="shared" ca="1" si="21"/>
        <v>74</v>
      </c>
      <c r="S57" s="10">
        <f t="shared" ca="1" si="4"/>
        <v>29.6</v>
      </c>
      <c r="T57" s="11">
        <f t="shared" ca="1" si="15"/>
        <v>25</v>
      </c>
      <c r="U57" s="10">
        <f t="shared" ca="1" si="5"/>
        <v>25</v>
      </c>
      <c r="V57" s="12">
        <f t="shared" ca="1" si="16"/>
        <v>85</v>
      </c>
      <c r="W57" s="12">
        <v>8.2000000000000028</v>
      </c>
      <c r="X57" s="12">
        <f t="shared" ca="1" si="17"/>
        <v>116</v>
      </c>
      <c r="Y57" s="12">
        <f t="shared" ca="1" si="18"/>
        <v>30</v>
      </c>
      <c r="Z57" s="46">
        <f t="shared" ca="1" si="19"/>
        <v>39</v>
      </c>
      <c r="AA57" s="49">
        <f t="shared" ca="1" si="20"/>
        <v>25</v>
      </c>
    </row>
    <row r="58" spans="1:27">
      <c r="A58" s="8">
        <v>54</v>
      </c>
      <c r="B58" s="52">
        <v>1652364</v>
      </c>
      <c r="C58" s="37" t="s">
        <v>45</v>
      </c>
      <c r="D58" s="12">
        <v>1</v>
      </c>
      <c r="E58" s="25" t="s">
        <v>23</v>
      </c>
      <c r="F58" s="12">
        <f t="shared" ca="1" si="6"/>
        <v>21</v>
      </c>
      <c r="G58" s="12">
        <f t="shared" ca="1" si="7"/>
        <v>16</v>
      </c>
      <c r="H58" s="12">
        <f t="shared" ca="1" si="8"/>
        <v>30</v>
      </c>
      <c r="I58" s="12">
        <f t="shared" ca="1" si="0"/>
        <v>12</v>
      </c>
      <c r="J58" s="12">
        <f t="shared" ca="1" si="9"/>
        <v>20</v>
      </c>
      <c r="K58" s="12">
        <f t="shared" ca="1" si="10"/>
        <v>17</v>
      </c>
      <c r="L58" s="10">
        <f t="shared" ca="1" si="1"/>
        <v>116</v>
      </c>
      <c r="M58" s="10">
        <f t="shared" ca="1" si="2"/>
        <v>23.2</v>
      </c>
      <c r="N58" s="12">
        <f t="shared" ca="1" si="11"/>
        <v>19</v>
      </c>
      <c r="O58" s="12">
        <f t="shared" ca="1" si="12"/>
        <v>7</v>
      </c>
      <c r="P58" s="12">
        <f t="shared" ca="1" si="13"/>
        <v>14</v>
      </c>
      <c r="Q58" s="12">
        <f t="shared" ca="1" si="14"/>
        <v>45</v>
      </c>
      <c r="R58" s="10">
        <f t="shared" ca="1" si="21"/>
        <v>85</v>
      </c>
      <c r="S58" s="10">
        <f t="shared" ca="1" si="4"/>
        <v>34</v>
      </c>
      <c r="T58" s="11">
        <f t="shared" ca="1" si="15"/>
        <v>17</v>
      </c>
      <c r="U58" s="10">
        <f t="shared" ca="1" si="5"/>
        <v>17</v>
      </c>
      <c r="V58" s="12">
        <f t="shared" ca="1" si="16"/>
        <v>85</v>
      </c>
      <c r="W58" s="12">
        <v>10.799999999999997</v>
      </c>
      <c r="X58" s="12">
        <f t="shared" ca="1" si="17"/>
        <v>130</v>
      </c>
      <c r="Y58" s="12">
        <f t="shared" ca="1" si="18"/>
        <v>26</v>
      </c>
      <c r="Z58" s="46">
        <f t="shared" ca="1" si="19"/>
        <v>45</v>
      </c>
      <c r="AA58" s="49">
        <f t="shared" ca="1" si="20"/>
        <v>17</v>
      </c>
    </row>
    <row r="59" spans="1:27">
      <c r="A59" s="8">
        <v>55</v>
      </c>
      <c r="B59" s="52">
        <v>1652365</v>
      </c>
      <c r="C59" s="37" t="s">
        <v>45</v>
      </c>
      <c r="D59" s="12">
        <v>1</v>
      </c>
      <c r="E59" s="37" t="s">
        <v>23</v>
      </c>
      <c r="F59" s="12">
        <f t="shared" ca="1" si="6"/>
        <v>7</v>
      </c>
      <c r="G59" s="12">
        <f t="shared" ca="1" si="7"/>
        <v>19</v>
      </c>
      <c r="H59" s="12">
        <f t="shared" ca="1" si="8"/>
        <v>25</v>
      </c>
      <c r="I59" s="12">
        <f t="shared" ca="1" si="0"/>
        <v>20</v>
      </c>
      <c r="J59" s="12">
        <f t="shared" ca="1" si="9"/>
        <v>15</v>
      </c>
      <c r="K59" s="12">
        <f t="shared" ca="1" si="10"/>
        <v>17</v>
      </c>
      <c r="L59" s="10">
        <f t="shared" ca="1" si="1"/>
        <v>103</v>
      </c>
      <c r="M59" s="10">
        <f t="shared" ca="1" si="2"/>
        <v>20.599999999999998</v>
      </c>
      <c r="N59" s="12">
        <f t="shared" ca="1" si="11"/>
        <v>16</v>
      </c>
      <c r="O59" s="12">
        <f t="shared" ca="1" si="12"/>
        <v>9</v>
      </c>
      <c r="P59" s="12">
        <f t="shared" ca="1" si="13"/>
        <v>13</v>
      </c>
      <c r="Q59" s="12">
        <f t="shared" ca="1" si="14"/>
        <v>37</v>
      </c>
      <c r="R59" s="10">
        <f t="shared" ca="1" si="21"/>
        <v>75</v>
      </c>
      <c r="S59" s="10">
        <f t="shared" ca="1" si="4"/>
        <v>30</v>
      </c>
      <c r="T59" s="11">
        <f t="shared" ca="1" si="15"/>
        <v>10</v>
      </c>
      <c r="U59" s="10">
        <f t="shared" ca="1" si="5"/>
        <v>10</v>
      </c>
      <c r="V59" s="12">
        <f t="shared" ca="1" si="16"/>
        <v>68.8</v>
      </c>
      <c r="W59" s="12">
        <v>8.1999999999999993</v>
      </c>
      <c r="X59" s="12">
        <f t="shared" ca="1" si="17"/>
        <v>108</v>
      </c>
      <c r="Y59" s="12">
        <f t="shared" ca="1" si="18"/>
        <v>33</v>
      </c>
      <c r="Z59" s="46">
        <f t="shared" ca="1" si="19"/>
        <v>37</v>
      </c>
      <c r="AA59" s="49">
        <f t="shared" ca="1" si="20"/>
        <v>10</v>
      </c>
    </row>
    <row r="60" spans="1:27">
      <c r="A60" s="8">
        <v>56</v>
      </c>
      <c r="B60" s="52">
        <v>1652366</v>
      </c>
      <c r="C60" s="37" t="s">
        <v>45</v>
      </c>
      <c r="D60" s="12">
        <v>2</v>
      </c>
      <c r="E60" s="25" t="s">
        <v>23</v>
      </c>
      <c r="F60" s="12">
        <f t="shared" ca="1" si="6"/>
        <v>24</v>
      </c>
      <c r="G60" s="12">
        <f t="shared" ca="1" si="7"/>
        <v>17</v>
      </c>
      <c r="H60" s="12">
        <f t="shared" ca="1" si="8"/>
        <v>24</v>
      </c>
      <c r="I60" s="12">
        <f t="shared" ca="1" si="0"/>
        <v>16</v>
      </c>
      <c r="J60" s="12">
        <f t="shared" ca="1" si="9"/>
        <v>24</v>
      </c>
      <c r="K60" s="12">
        <f t="shared" ca="1" si="10"/>
        <v>16</v>
      </c>
      <c r="L60" s="10">
        <f t="shared" ca="1" si="1"/>
        <v>121</v>
      </c>
      <c r="M60" s="10">
        <f t="shared" ca="1" si="2"/>
        <v>24.2</v>
      </c>
      <c r="N60" s="12">
        <f t="shared" ca="1" si="11"/>
        <v>16</v>
      </c>
      <c r="O60" s="12">
        <f t="shared" ca="1" si="12"/>
        <v>9</v>
      </c>
      <c r="P60" s="12">
        <f t="shared" ca="1" si="13"/>
        <v>14</v>
      </c>
      <c r="Q60" s="12">
        <f t="shared" ca="1" si="14"/>
        <v>38</v>
      </c>
      <c r="R60" s="10">
        <f t="shared" ca="1" si="21"/>
        <v>77</v>
      </c>
      <c r="S60" s="10">
        <f t="shared" ca="1" si="4"/>
        <v>30.8</v>
      </c>
      <c r="T60" s="11">
        <f t="shared" ca="1" si="15"/>
        <v>29</v>
      </c>
      <c r="U60" s="10">
        <f t="shared" ca="1" si="5"/>
        <v>29</v>
      </c>
      <c r="V60" s="12">
        <f t="shared" ca="1" si="16"/>
        <v>92.800000000000011</v>
      </c>
      <c r="W60" s="12">
        <v>8.8000000000000114</v>
      </c>
      <c r="X60" s="12">
        <f t="shared" ca="1" si="17"/>
        <v>130</v>
      </c>
      <c r="Y60" s="12">
        <f t="shared" ca="1" si="18"/>
        <v>30</v>
      </c>
      <c r="Z60" s="46">
        <f t="shared" ca="1" si="19"/>
        <v>38</v>
      </c>
      <c r="AA60" s="49">
        <f t="shared" ca="1" si="20"/>
        <v>29</v>
      </c>
    </row>
    <row r="61" spans="1:27">
      <c r="A61" s="8">
        <v>57</v>
      </c>
      <c r="B61" s="52">
        <v>1652367</v>
      </c>
      <c r="C61" s="37" t="s">
        <v>45</v>
      </c>
      <c r="D61" s="12">
        <v>3</v>
      </c>
      <c r="E61" s="37" t="s">
        <v>23</v>
      </c>
      <c r="F61" s="12">
        <f t="shared" ca="1" si="6"/>
        <v>19</v>
      </c>
      <c r="G61" s="12">
        <f t="shared" ca="1" si="7"/>
        <v>15</v>
      </c>
      <c r="H61" s="12">
        <f t="shared" ca="1" si="8"/>
        <v>26</v>
      </c>
      <c r="I61" s="12">
        <f t="shared" ca="1" si="0"/>
        <v>16</v>
      </c>
      <c r="J61" s="12">
        <f t="shared" ca="1" si="9"/>
        <v>22</v>
      </c>
      <c r="K61" s="12">
        <f t="shared" ca="1" si="10"/>
        <v>17</v>
      </c>
      <c r="L61" s="10">
        <f t="shared" ca="1" si="1"/>
        <v>115</v>
      </c>
      <c r="M61" s="10">
        <f t="shared" ca="1" si="2"/>
        <v>23</v>
      </c>
      <c r="N61" s="12">
        <f t="shared" ca="1" si="11"/>
        <v>17</v>
      </c>
      <c r="O61" s="12">
        <f t="shared" ca="1" si="12"/>
        <v>5</v>
      </c>
      <c r="P61" s="12">
        <f t="shared" ca="1" si="13"/>
        <v>12</v>
      </c>
      <c r="Q61" s="12">
        <f t="shared" ca="1" si="14"/>
        <v>31</v>
      </c>
      <c r="R61" s="10">
        <f t="shared" ca="1" si="21"/>
        <v>65</v>
      </c>
      <c r="S61" s="10">
        <f t="shared" ca="1" si="4"/>
        <v>26</v>
      </c>
      <c r="T61" s="11">
        <f t="shared" ca="1" si="15"/>
        <v>10</v>
      </c>
      <c r="U61" s="10">
        <f t="shared" ca="1" si="5"/>
        <v>10</v>
      </c>
      <c r="V61" s="12">
        <f t="shared" ca="1" si="16"/>
        <v>69.2</v>
      </c>
      <c r="W61" s="12">
        <v>10.199999999999999</v>
      </c>
      <c r="X61" s="12">
        <f t="shared" ca="1" si="17"/>
        <v>121</v>
      </c>
      <c r="Y61" s="12">
        <f t="shared" ca="1" si="18"/>
        <v>28</v>
      </c>
      <c r="Z61" s="46">
        <f t="shared" ca="1" si="19"/>
        <v>31</v>
      </c>
      <c r="AA61" s="49">
        <f t="shared" ca="1" si="20"/>
        <v>10</v>
      </c>
    </row>
    <row r="62" spans="1:27">
      <c r="A62" s="8">
        <v>58</v>
      </c>
      <c r="B62" s="52">
        <v>1652368</v>
      </c>
      <c r="C62" s="37" t="s">
        <v>45</v>
      </c>
      <c r="D62" s="12">
        <v>1</v>
      </c>
      <c r="E62" s="25" t="s">
        <v>23</v>
      </c>
      <c r="F62" s="12">
        <f t="shared" ca="1" si="6"/>
        <v>8</v>
      </c>
      <c r="G62" s="12">
        <f t="shared" ca="1" si="7"/>
        <v>16</v>
      </c>
      <c r="H62" s="12">
        <f t="shared" ca="1" si="8"/>
        <v>15</v>
      </c>
      <c r="I62" s="12">
        <f t="shared" ca="1" si="0"/>
        <v>13</v>
      </c>
      <c r="J62" s="12">
        <f t="shared" ca="1" si="9"/>
        <v>16</v>
      </c>
      <c r="K62" s="12">
        <f t="shared" ca="1" si="10"/>
        <v>19</v>
      </c>
      <c r="L62" s="10">
        <f t="shared" ca="1" si="1"/>
        <v>87</v>
      </c>
      <c r="M62" s="10">
        <f t="shared" ca="1" si="2"/>
        <v>17.399999999999999</v>
      </c>
      <c r="N62" s="12">
        <f t="shared" ca="1" si="11"/>
        <v>18</v>
      </c>
      <c r="O62" s="12">
        <f t="shared" ca="1" si="12"/>
        <v>8</v>
      </c>
      <c r="P62" s="12">
        <f t="shared" ca="1" si="13"/>
        <v>14</v>
      </c>
      <c r="Q62" s="12">
        <f t="shared" ca="1" si="14"/>
        <v>33</v>
      </c>
      <c r="R62" s="10">
        <f t="shared" ca="1" si="21"/>
        <v>73</v>
      </c>
      <c r="S62" s="10">
        <f t="shared" ca="1" si="4"/>
        <v>29.2</v>
      </c>
      <c r="T62" s="11">
        <f t="shared" ca="1" si="15"/>
        <v>10</v>
      </c>
      <c r="U62" s="10">
        <f t="shared" ca="1" si="5"/>
        <v>10</v>
      </c>
      <c r="V62" s="12">
        <f t="shared" ca="1" si="16"/>
        <v>67.199999999999989</v>
      </c>
      <c r="W62" s="12">
        <v>10.599999999999994</v>
      </c>
      <c r="X62" s="12">
        <f t="shared" ca="1" si="17"/>
        <v>100</v>
      </c>
      <c r="Y62" s="12">
        <f t="shared" ca="1" si="18"/>
        <v>27</v>
      </c>
      <c r="Z62" s="46">
        <f t="shared" ca="1" si="19"/>
        <v>33</v>
      </c>
      <c r="AA62" s="49">
        <f t="shared" ca="1" si="20"/>
        <v>10</v>
      </c>
    </row>
    <row r="63" spans="1:27">
      <c r="A63" s="8">
        <v>59</v>
      </c>
      <c r="B63" s="52">
        <v>1652369</v>
      </c>
      <c r="C63" s="37" t="s">
        <v>45</v>
      </c>
      <c r="D63" s="12">
        <v>3</v>
      </c>
      <c r="E63" s="37" t="s">
        <v>23</v>
      </c>
      <c r="F63" s="12">
        <f t="shared" ca="1" si="6"/>
        <v>17</v>
      </c>
      <c r="G63" s="12">
        <f t="shared" ca="1" si="7"/>
        <v>17</v>
      </c>
      <c r="H63" s="12">
        <f t="shared" ca="1" si="8"/>
        <v>20</v>
      </c>
      <c r="I63" s="12">
        <f t="shared" ca="1" si="0"/>
        <v>17</v>
      </c>
      <c r="J63" s="12">
        <f t="shared" ca="1" si="9"/>
        <v>14</v>
      </c>
      <c r="K63" s="12">
        <f t="shared" ca="1" si="10"/>
        <v>17</v>
      </c>
      <c r="L63" s="10">
        <f t="shared" ca="1" si="1"/>
        <v>102</v>
      </c>
      <c r="M63" s="10">
        <f t="shared" ca="1" si="2"/>
        <v>20.400000000000002</v>
      </c>
      <c r="N63" s="12">
        <f t="shared" ca="1" si="11"/>
        <v>17</v>
      </c>
      <c r="O63" s="12">
        <f t="shared" ca="1" si="12"/>
        <v>7</v>
      </c>
      <c r="P63" s="12">
        <f t="shared" ca="1" si="13"/>
        <v>13</v>
      </c>
      <c r="Q63" s="12">
        <f t="shared" ca="1" si="14"/>
        <v>13</v>
      </c>
      <c r="R63" s="10">
        <f t="shared" ca="1" si="21"/>
        <v>50</v>
      </c>
      <c r="S63" s="10">
        <f t="shared" ca="1" si="4"/>
        <v>20</v>
      </c>
      <c r="T63" s="11">
        <f t="shared" ca="1" si="15"/>
        <v>13</v>
      </c>
      <c r="U63" s="10">
        <f t="shared" ca="1" si="5"/>
        <v>13</v>
      </c>
      <c r="V63" s="12">
        <f t="shared" ca="1" si="16"/>
        <v>63.000000000000007</v>
      </c>
      <c r="W63" s="12">
        <v>9.6000000000000014</v>
      </c>
      <c r="X63" s="12">
        <f t="shared" ca="1" si="17"/>
        <v>109</v>
      </c>
      <c r="Y63" s="12">
        <f t="shared" ca="1" si="18"/>
        <v>30</v>
      </c>
      <c r="Z63" s="46">
        <f t="shared" ca="1" si="19"/>
        <v>13</v>
      </c>
      <c r="AA63" s="49">
        <f t="shared" ca="1" si="20"/>
        <v>13</v>
      </c>
    </row>
    <row r="64" spans="1:27">
      <c r="A64" s="8">
        <v>60</v>
      </c>
      <c r="B64" s="52">
        <v>1652370</v>
      </c>
      <c r="C64" s="37" t="s">
        <v>45</v>
      </c>
      <c r="D64" s="12">
        <v>1</v>
      </c>
      <c r="E64" s="25" t="s">
        <v>23</v>
      </c>
      <c r="F64" s="12">
        <f t="shared" ca="1" si="6"/>
        <v>8</v>
      </c>
      <c r="G64" s="12">
        <f t="shared" ca="1" si="7"/>
        <v>15</v>
      </c>
      <c r="H64" s="12">
        <f t="shared" ca="1" si="8"/>
        <v>23</v>
      </c>
      <c r="I64" s="12">
        <f t="shared" ca="1" si="0"/>
        <v>18</v>
      </c>
      <c r="J64" s="12">
        <f t="shared" ca="1" si="9"/>
        <v>20</v>
      </c>
      <c r="K64" s="12">
        <f t="shared" ca="1" si="10"/>
        <v>15</v>
      </c>
      <c r="L64" s="10">
        <f t="shared" ca="1" si="1"/>
        <v>99</v>
      </c>
      <c r="M64" s="10">
        <f t="shared" ca="1" si="2"/>
        <v>19.8</v>
      </c>
      <c r="N64" s="12">
        <f t="shared" ca="1" si="11"/>
        <v>19</v>
      </c>
      <c r="O64" s="12">
        <f t="shared" ca="1" si="12"/>
        <v>8</v>
      </c>
      <c r="P64" s="12">
        <f t="shared" ca="1" si="13"/>
        <v>14</v>
      </c>
      <c r="Q64" s="12">
        <f t="shared" ca="1" si="14"/>
        <v>23</v>
      </c>
      <c r="R64" s="10">
        <f t="shared" ca="1" si="21"/>
        <v>64</v>
      </c>
      <c r="S64" s="10">
        <f t="shared" ca="1" si="4"/>
        <v>25.6</v>
      </c>
      <c r="T64" s="11">
        <f t="shared" ca="1" si="15"/>
        <v>26</v>
      </c>
      <c r="U64" s="10">
        <f t="shared" ca="1" si="5"/>
        <v>26</v>
      </c>
      <c r="V64" s="12">
        <f t="shared" ca="1" si="16"/>
        <v>80.2</v>
      </c>
      <c r="W64" s="12">
        <v>8.7999999999999972</v>
      </c>
      <c r="X64" s="12">
        <f t="shared" ca="1" si="17"/>
        <v>108</v>
      </c>
      <c r="Y64" s="12">
        <f t="shared" ca="1" si="18"/>
        <v>32</v>
      </c>
      <c r="Z64" s="46">
        <f t="shared" ca="1" si="19"/>
        <v>23</v>
      </c>
      <c r="AA64" s="49">
        <f t="shared" ca="1" si="20"/>
        <v>26</v>
      </c>
    </row>
    <row r="65" spans="1:27">
      <c r="A65" s="8">
        <v>61</v>
      </c>
      <c r="B65" s="52">
        <v>1652371</v>
      </c>
      <c r="C65" s="37" t="s">
        <v>45</v>
      </c>
      <c r="D65" s="12">
        <v>2</v>
      </c>
      <c r="E65" s="37" t="s">
        <v>23</v>
      </c>
      <c r="F65" s="12">
        <f t="shared" ca="1" si="6"/>
        <v>24</v>
      </c>
      <c r="G65" s="12">
        <f t="shared" ca="1" si="7"/>
        <v>18</v>
      </c>
      <c r="H65" s="12">
        <f t="shared" ca="1" si="8"/>
        <v>26</v>
      </c>
      <c r="I65" s="12">
        <f t="shared" ca="1" si="0"/>
        <v>13</v>
      </c>
      <c r="J65" s="12">
        <f t="shared" ca="1" si="9"/>
        <v>13</v>
      </c>
      <c r="K65" s="12">
        <f t="shared" ca="1" si="10"/>
        <v>17</v>
      </c>
      <c r="L65" s="10">
        <f t="shared" ca="1" si="1"/>
        <v>111</v>
      </c>
      <c r="M65" s="10">
        <f t="shared" ca="1" si="2"/>
        <v>22.2</v>
      </c>
      <c r="N65" s="12">
        <f t="shared" ca="1" si="11"/>
        <v>15</v>
      </c>
      <c r="O65" s="12">
        <f t="shared" ca="1" si="12"/>
        <v>11</v>
      </c>
      <c r="P65" s="12">
        <f t="shared" ca="1" si="13"/>
        <v>14</v>
      </c>
      <c r="Q65" s="12">
        <f t="shared" ca="1" si="14"/>
        <v>14</v>
      </c>
      <c r="R65" s="10">
        <f t="shared" ca="1" si="21"/>
        <v>54</v>
      </c>
      <c r="S65" s="10">
        <f t="shared" ca="1" si="4"/>
        <v>21.6</v>
      </c>
      <c r="T65" s="11">
        <f t="shared" ca="1" si="15"/>
        <v>23</v>
      </c>
      <c r="U65" s="10">
        <f t="shared" ca="1" si="5"/>
        <v>23</v>
      </c>
      <c r="V65" s="12">
        <f t="shared" ca="1" si="16"/>
        <v>77.400000000000006</v>
      </c>
      <c r="W65" s="12">
        <v>10.600000000000009</v>
      </c>
      <c r="X65" s="12">
        <f t="shared" ca="1" si="17"/>
        <v>124</v>
      </c>
      <c r="Y65" s="12">
        <f t="shared" ca="1" si="18"/>
        <v>27</v>
      </c>
      <c r="Z65" s="46">
        <f t="shared" ca="1" si="19"/>
        <v>14</v>
      </c>
      <c r="AA65" s="49">
        <f t="shared" ca="1" si="20"/>
        <v>23</v>
      </c>
    </row>
    <row r="66" spans="1:27">
      <c r="A66" s="8">
        <v>62</v>
      </c>
      <c r="B66" s="52">
        <v>1652372</v>
      </c>
      <c r="C66" s="37" t="s">
        <v>45</v>
      </c>
      <c r="D66" s="12">
        <v>3</v>
      </c>
      <c r="E66" s="25" t="s">
        <v>23</v>
      </c>
      <c r="F66" s="12">
        <f t="shared" ca="1" si="6"/>
        <v>14</v>
      </c>
      <c r="G66" s="12">
        <f t="shared" ca="1" si="7"/>
        <v>20</v>
      </c>
      <c r="H66" s="12">
        <f t="shared" ca="1" si="8"/>
        <v>25</v>
      </c>
      <c r="I66" s="12">
        <f t="shared" ca="1" si="0"/>
        <v>19</v>
      </c>
      <c r="J66" s="12">
        <f t="shared" ca="1" si="9"/>
        <v>17</v>
      </c>
      <c r="K66" s="12">
        <f t="shared" ca="1" si="10"/>
        <v>18</v>
      </c>
      <c r="L66" s="10">
        <f t="shared" ca="1" si="1"/>
        <v>113</v>
      </c>
      <c r="M66" s="10">
        <f t="shared" ca="1" si="2"/>
        <v>22.599999999999998</v>
      </c>
      <c r="N66" s="12">
        <f t="shared" ca="1" si="11"/>
        <v>17</v>
      </c>
      <c r="O66" s="12">
        <f t="shared" ca="1" si="12"/>
        <v>15</v>
      </c>
      <c r="P66" s="12">
        <f t="shared" ca="1" si="13"/>
        <v>11</v>
      </c>
      <c r="Q66" s="12">
        <f t="shared" ca="1" si="14"/>
        <v>41</v>
      </c>
      <c r="R66" s="10">
        <f t="shared" ca="1" si="21"/>
        <v>84</v>
      </c>
      <c r="S66" s="10">
        <f t="shared" ca="1" si="4"/>
        <v>33.6</v>
      </c>
      <c r="T66" s="11">
        <f t="shared" ca="1" si="15"/>
        <v>14</v>
      </c>
      <c r="U66" s="10">
        <f t="shared" ca="1" si="5"/>
        <v>14</v>
      </c>
      <c r="V66" s="12">
        <f t="shared" ca="1" si="16"/>
        <v>79</v>
      </c>
      <c r="W66" s="12">
        <v>8.8000000000000043</v>
      </c>
      <c r="X66" s="12">
        <f t="shared" ca="1" si="17"/>
        <v>126</v>
      </c>
      <c r="Y66" s="12">
        <f t="shared" ca="1" si="18"/>
        <v>30</v>
      </c>
      <c r="Z66" s="46">
        <f t="shared" ca="1" si="19"/>
        <v>41</v>
      </c>
      <c r="AA66" s="49">
        <f t="shared" ca="1" si="20"/>
        <v>14</v>
      </c>
    </row>
    <row r="67" spans="1:27">
      <c r="A67" s="8">
        <v>63</v>
      </c>
      <c r="B67" s="52">
        <v>1652373</v>
      </c>
      <c r="C67" s="37" t="s">
        <v>45</v>
      </c>
      <c r="D67" s="12">
        <v>2</v>
      </c>
      <c r="E67" s="37" t="s">
        <v>23</v>
      </c>
      <c r="F67" s="12">
        <f t="shared" ca="1" si="6"/>
        <v>18</v>
      </c>
      <c r="G67" s="12">
        <f t="shared" ca="1" si="7"/>
        <v>17</v>
      </c>
      <c r="H67" s="12">
        <f t="shared" ca="1" si="8"/>
        <v>30</v>
      </c>
      <c r="I67" s="12">
        <f t="shared" ca="1" si="0"/>
        <v>12</v>
      </c>
      <c r="J67" s="12">
        <f t="shared" ca="1" si="9"/>
        <v>11</v>
      </c>
      <c r="K67" s="12">
        <f t="shared" ca="1" si="10"/>
        <v>16</v>
      </c>
      <c r="L67" s="10">
        <f t="shared" ca="1" si="1"/>
        <v>104</v>
      </c>
      <c r="M67" s="10">
        <f t="shared" ca="1" si="2"/>
        <v>20.8</v>
      </c>
      <c r="N67" s="12">
        <f t="shared" ca="1" si="11"/>
        <v>16</v>
      </c>
      <c r="O67" s="12">
        <f t="shared" ca="1" si="12"/>
        <v>15</v>
      </c>
      <c r="P67" s="12">
        <f t="shared" ca="1" si="13"/>
        <v>14</v>
      </c>
      <c r="Q67" s="12">
        <f t="shared" ca="1" si="14"/>
        <v>30</v>
      </c>
      <c r="R67" s="10">
        <f t="shared" ca="1" si="21"/>
        <v>75</v>
      </c>
      <c r="S67" s="10">
        <f t="shared" ca="1" si="4"/>
        <v>30</v>
      </c>
      <c r="T67" s="11">
        <f t="shared" ca="1" si="15"/>
        <v>24</v>
      </c>
      <c r="U67" s="10">
        <f t="shared" ca="1" si="5"/>
        <v>24</v>
      </c>
      <c r="V67" s="12">
        <f t="shared" ca="1" si="16"/>
        <v>83.6</v>
      </c>
      <c r="W67" s="12">
        <v>8.7999999999999972</v>
      </c>
      <c r="X67" s="12">
        <f t="shared" ca="1" si="17"/>
        <v>123</v>
      </c>
      <c r="Y67" s="12">
        <f t="shared" ca="1" si="18"/>
        <v>26</v>
      </c>
      <c r="Z67" s="46">
        <f t="shared" ca="1" si="19"/>
        <v>30</v>
      </c>
      <c r="AA67" s="49">
        <f t="shared" ca="1" si="20"/>
        <v>24</v>
      </c>
    </row>
    <row r="68" spans="1:27">
      <c r="A68" s="8">
        <v>64</v>
      </c>
      <c r="B68" s="52">
        <v>1652374</v>
      </c>
      <c r="C68" s="37" t="s">
        <v>45</v>
      </c>
      <c r="D68" s="12">
        <v>3</v>
      </c>
      <c r="E68" s="25" t="s">
        <v>23</v>
      </c>
      <c r="F68" s="12">
        <f t="shared" ca="1" si="6"/>
        <v>11</v>
      </c>
      <c r="G68" s="12">
        <f t="shared" ca="1" si="7"/>
        <v>18</v>
      </c>
      <c r="H68" s="12">
        <f t="shared" ca="1" si="8"/>
        <v>23</v>
      </c>
      <c r="I68" s="12">
        <f t="shared" ca="1" si="0"/>
        <v>18</v>
      </c>
      <c r="J68" s="12">
        <f t="shared" ca="1" si="9"/>
        <v>20</v>
      </c>
      <c r="K68" s="12">
        <f t="shared" ca="1" si="10"/>
        <v>17</v>
      </c>
      <c r="L68" s="10">
        <f t="shared" ca="1" si="1"/>
        <v>107</v>
      </c>
      <c r="M68" s="10">
        <f t="shared" ca="1" si="2"/>
        <v>21.400000000000002</v>
      </c>
      <c r="N68" s="12">
        <f t="shared" ca="1" si="11"/>
        <v>18</v>
      </c>
      <c r="O68" s="12">
        <f t="shared" ca="1" si="12"/>
        <v>5</v>
      </c>
      <c r="P68" s="12">
        <f t="shared" ca="1" si="13"/>
        <v>12</v>
      </c>
      <c r="Q68" s="12">
        <f t="shared" ca="1" si="14"/>
        <v>25</v>
      </c>
      <c r="R68" s="10">
        <f t="shared" ca="1" si="21"/>
        <v>60</v>
      </c>
      <c r="S68" s="10">
        <f t="shared" ca="1" si="4"/>
        <v>24</v>
      </c>
      <c r="T68" s="11">
        <f t="shared" ca="1" si="15"/>
        <v>24</v>
      </c>
      <c r="U68" s="10">
        <f t="shared" ca="1" si="5"/>
        <v>24</v>
      </c>
      <c r="V68" s="12">
        <f t="shared" ca="1" si="16"/>
        <v>77.800000000000011</v>
      </c>
      <c r="W68" s="12">
        <v>8.3999999999999986</v>
      </c>
      <c r="X68" s="12">
        <f t="shared" ca="1" si="17"/>
        <v>112</v>
      </c>
      <c r="Y68" s="12">
        <f t="shared" ca="1" si="18"/>
        <v>30</v>
      </c>
      <c r="Z68" s="46">
        <f t="shared" ca="1" si="19"/>
        <v>25</v>
      </c>
      <c r="AA68" s="49">
        <f t="shared" ca="1" si="20"/>
        <v>24</v>
      </c>
    </row>
    <row r="69" spans="1:27">
      <c r="A69" s="8">
        <v>65</v>
      </c>
      <c r="B69" s="52">
        <v>1652375</v>
      </c>
      <c r="C69" s="37" t="s">
        <v>45</v>
      </c>
      <c r="D69" s="12">
        <v>3</v>
      </c>
      <c r="E69" s="37" t="s">
        <v>23</v>
      </c>
      <c r="F69" s="12">
        <f t="shared" ca="1" si="6"/>
        <v>7</v>
      </c>
      <c r="G69" s="12">
        <f t="shared" ca="1" si="7"/>
        <v>15</v>
      </c>
      <c r="H69" s="12">
        <f t="shared" ca="1" si="8"/>
        <v>23</v>
      </c>
      <c r="I69" s="12">
        <f t="shared" ca="1" si="0"/>
        <v>10</v>
      </c>
      <c r="J69" s="12">
        <f t="shared" ca="1" si="9"/>
        <v>30</v>
      </c>
      <c r="K69" s="12">
        <f t="shared" ca="1" si="10"/>
        <v>17</v>
      </c>
      <c r="L69" s="10">
        <f t="shared" ca="1" si="1"/>
        <v>102</v>
      </c>
      <c r="M69" s="10">
        <f t="shared" ca="1" si="2"/>
        <v>20.400000000000002</v>
      </c>
      <c r="N69" s="12">
        <f t="shared" ca="1" si="11"/>
        <v>18</v>
      </c>
      <c r="O69" s="12">
        <f t="shared" ca="1" si="12"/>
        <v>9</v>
      </c>
      <c r="P69" s="12">
        <f t="shared" ca="1" si="13"/>
        <v>14</v>
      </c>
      <c r="Q69" s="12">
        <f t="shared" ca="1" si="14"/>
        <v>28</v>
      </c>
      <c r="R69" s="10">
        <f t="shared" ref="R69:R92" ca="1" si="22">SUM(N69:Q69)</f>
        <v>69</v>
      </c>
      <c r="S69" s="10">
        <f t="shared" ca="1" si="4"/>
        <v>27.599999999999998</v>
      </c>
      <c r="T69" s="11">
        <f t="shared" ca="1" si="15"/>
        <v>15</v>
      </c>
      <c r="U69" s="10">
        <f t="shared" ca="1" si="5"/>
        <v>15</v>
      </c>
      <c r="V69" s="12">
        <f t="shared" ca="1" si="16"/>
        <v>75</v>
      </c>
      <c r="W69" s="12">
        <v>12</v>
      </c>
      <c r="X69" s="12">
        <f t="shared" ca="1" si="17"/>
        <v>119</v>
      </c>
      <c r="Y69" s="12">
        <f t="shared" ca="1" si="18"/>
        <v>24</v>
      </c>
      <c r="Z69" s="46">
        <f t="shared" ca="1" si="19"/>
        <v>28</v>
      </c>
      <c r="AA69" s="49">
        <f t="shared" ca="1" si="20"/>
        <v>15</v>
      </c>
    </row>
    <row r="70" spans="1:27">
      <c r="A70" s="8">
        <v>66</v>
      </c>
      <c r="B70" s="52">
        <v>1652376</v>
      </c>
      <c r="C70" s="37" t="s">
        <v>45</v>
      </c>
      <c r="D70" s="12">
        <v>3</v>
      </c>
      <c r="E70" s="25" t="s">
        <v>23</v>
      </c>
      <c r="F70" s="12">
        <f t="shared" ref="F70:F92" ca="1" si="23">RANDBETWEEN(5,25)</f>
        <v>8</v>
      </c>
      <c r="G70" s="12">
        <f t="shared" ref="G70:G92" ca="1" si="24">RANDBETWEEN(15,20)</f>
        <v>19</v>
      </c>
      <c r="H70" s="12">
        <f t="shared" ref="H70:H92" ca="1" si="25">RANDBETWEEN(15,30)</f>
        <v>22</v>
      </c>
      <c r="I70" s="12">
        <f t="shared" ref="I70:I92" ca="1" si="26">RANDBETWEEN(10,20)</f>
        <v>15</v>
      </c>
      <c r="J70" s="12">
        <f t="shared" ref="J70:J92" ca="1" si="27">RANDBETWEEN(10,30)</f>
        <v>26</v>
      </c>
      <c r="K70" s="12">
        <f t="shared" ref="K70:K92" ca="1" si="28">RANDBETWEEN(15,20)</f>
        <v>17</v>
      </c>
      <c r="L70" s="10">
        <f t="shared" ca="1" si="1"/>
        <v>107</v>
      </c>
      <c r="M70" s="10">
        <f t="shared" ca="1" si="2"/>
        <v>21.400000000000002</v>
      </c>
      <c r="N70" s="12">
        <f t="shared" ref="N70:N92" ca="1" si="29">RANDBETWEEN(15,19)</f>
        <v>19</v>
      </c>
      <c r="O70" s="12">
        <f t="shared" ref="O70:O92" ca="1" si="30">RANDBETWEEN(5,15)</f>
        <v>7</v>
      </c>
      <c r="P70" s="12">
        <f t="shared" ref="P70:P92" ca="1" si="31">RANDBETWEEN(11,15)</f>
        <v>13</v>
      </c>
      <c r="Q70" s="12">
        <f t="shared" ref="Q70:Q92" ca="1" si="32">RANDBETWEEN(10,50)</f>
        <v>40</v>
      </c>
      <c r="R70" s="10">
        <f t="shared" ca="1" si="22"/>
        <v>79</v>
      </c>
      <c r="S70" s="10">
        <f t="shared" ca="1" si="4"/>
        <v>31.6</v>
      </c>
      <c r="T70" s="11">
        <f t="shared" ref="T70:T92" ca="1" si="33">RANDBETWEEN(10,30)</f>
        <v>17</v>
      </c>
      <c r="U70" s="10">
        <f t="shared" ca="1" si="5"/>
        <v>17</v>
      </c>
      <c r="V70" s="12">
        <f t="shared" ref="V70:V92" ca="1" si="34">SUM(M70,S70,U70)+W70</f>
        <v>82.6</v>
      </c>
      <c r="W70" s="12">
        <v>12.600000000000001</v>
      </c>
      <c r="X70" s="12">
        <f t="shared" ref="X70:X92" ca="1" si="35">SUM(F70,G70,H70,J70,K70,N70,O70)</f>
        <v>118</v>
      </c>
      <c r="Y70" s="12">
        <f t="shared" ref="Y70:Y92" ca="1" si="36">SUM(I70,P70)</f>
        <v>28</v>
      </c>
      <c r="Z70" s="46">
        <f t="shared" ref="Z70:Z92" ca="1" si="37">SUM(Q70)</f>
        <v>40</v>
      </c>
      <c r="AA70" s="49">
        <f t="shared" ref="AA70:AA92" ca="1" si="38">SUM(T70)</f>
        <v>17</v>
      </c>
    </row>
    <row r="71" spans="1:27">
      <c r="A71" s="8">
        <v>67</v>
      </c>
      <c r="B71" s="52">
        <v>1652377</v>
      </c>
      <c r="C71" s="37" t="s">
        <v>45</v>
      </c>
      <c r="D71" s="12">
        <v>1</v>
      </c>
      <c r="E71" s="37" t="s">
        <v>23</v>
      </c>
      <c r="F71" s="12">
        <f t="shared" ca="1" si="23"/>
        <v>9</v>
      </c>
      <c r="G71" s="12">
        <f t="shared" ca="1" si="24"/>
        <v>16</v>
      </c>
      <c r="H71" s="12">
        <f t="shared" ca="1" si="25"/>
        <v>19</v>
      </c>
      <c r="I71" s="12">
        <f t="shared" ca="1" si="26"/>
        <v>17</v>
      </c>
      <c r="J71" s="12">
        <f t="shared" ca="1" si="27"/>
        <v>13</v>
      </c>
      <c r="K71" s="12">
        <f t="shared" ca="1" si="28"/>
        <v>18</v>
      </c>
      <c r="L71" s="10">
        <f t="shared" ca="1" si="1"/>
        <v>92</v>
      </c>
      <c r="M71" s="10">
        <f t="shared" ca="1" si="2"/>
        <v>18.399999999999999</v>
      </c>
      <c r="N71" s="12">
        <f t="shared" ca="1" si="29"/>
        <v>19</v>
      </c>
      <c r="O71" s="12">
        <f t="shared" ca="1" si="30"/>
        <v>11</v>
      </c>
      <c r="P71" s="12">
        <f t="shared" ca="1" si="31"/>
        <v>12</v>
      </c>
      <c r="Q71" s="12">
        <f t="shared" ca="1" si="32"/>
        <v>23</v>
      </c>
      <c r="R71" s="10">
        <f t="shared" ca="1" si="22"/>
        <v>65</v>
      </c>
      <c r="S71" s="10">
        <f t="shared" ca="1" si="4"/>
        <v>26</v>
      </c>
      <c r="T71" s="11">
        <f t="shared" ca="1" si="33"/>
        <v>29</v>
      </c>
      <c r="U71" s="10">
        <f t="shared" ca="1" si="5"/>
        <v>29</v>
      </c>
      <c r="V71" s="12">
        <f t="shared" ca="1" si="34"/>
        <v>83.600000000000009</v>
      </c>
      <c r="W71" s="12">
        <v>10.200000000000003</v>
      </c>
      <c r="X71" s="12">
        <f t="shared" ca="1" si="35"/>
        <v>105</v>
      </c>
      <c r="Y71" s="12">
        <f t="shared" ca="1" si="36"/>
        <v>29</v>
      </c>
      <c r="Z71" s="46">
        <f t="shared" ca="1" si="37"/>
        <v>23</v>
      </c>
      <c r="AA71" s="49">
        <f t="shared" ca="1" si="38"/>
        <v>29</v>
      </c>
    </row>
    <row r="72" spans="1:27">
      <c r="A72" s="8">
        <v>68</v>
      </c>
      <c r="B72" s="52">
        <v>1652378</v>
      </c>
      <c r="C72" s="37" t="s">
        <v>45</v>
      </c>
      <c r="D72" s="12">
        <v>2</v>
      </c>
      <c r="E72" s="25" t="s">
        <v>23</v>
      </c>
      <c r="F72" s="12">
        <f t="shared" ca="1" si="23"/>
        <v>14</v>
      </c>
      <c r="G72" s="12">
        <f t="shared" ca="1" si="24"/>
        <v>16</v>
      </c>
      <c r="H72" s="12">
        <f t="shared" ca="1" si="25"/>
        <v>19</v>
      </c>
      <c r="I72" s="12">
        <f t="shared" ca="1" si="26"/>
        <v>10</v>
      </c>
      <c r="J72" s="12">
        <f t="shared" ca="1" si="27"/>
        <v>24</v>
      </c>
      <c r="K72" s="12">
        <f t="shared" ca="1" si="28"/>
        <v>19</v>
      </c>
      <c r="L72" s="10">
        <f t="shared" ca="1" si="1"/>
        <v>102</v>
      </c>
      <c r="M72" s="10">
        <f t="shared" ca="1" si="2"/>
        <v>20.400000000000002</v>
      </c>
      <c r="N72" s="12">
        <f t="shared" ca="1" si="29"/>
        <v>17</v>
      </c>
      <c r="O72" s="12">
        <f t="shared" ca="1" si="30"/>
        <v>15</v>
      </c>
      <c r="P72" s="12">
        <f t="shared" ca="1" si="31"/>
        <v>14</v>
      </c>
      <c r="Q72" s="12">
        <f t="shared" ca="1" si="32"/>
        <v>10</v>
      </c>
      <c r="R72" s="10">
        <f t="shared" ca="1" si="22"/>
        <v>56</v>
      </c>
      <c r="S72" s="10">
        <f t="shared" ca="1" si="4"/>
        <v>22.400000000000002</v>
      </c>
      <c r="T72" s="11">
        <f t="shared" ca="1" si="33"/>
        <v>24</v>
      </c>
      <c r="U72" s="10">
        <f t="shared" ca="1" si="5"/>
        <v>24</v>
      </c>
      <c r="V72" s="12">
        <f t="shared" ca="1" si="34"/>
        <v>76.200000000000017</v>
      </c>
      <c r="W72" s="12">
        <v>9.4000000000000057</v>
      </c>
      <c r="X72" s="12">
        <f t="shared" ca="1" si="35"/>
        <v>124</v>
      </c>
      <c r="Y72" s="12">
        <f t="shared" ca="1" si="36"/>
        <v>24</v>
      </c>
      <c r="Z72" s="46">
        <f t="shared" ca="1" si="37"/>
        <v>10</v>
      </c>
      <c r="AA72" s="49">
        <f t="shared" ca="1" si="38"/>
        <v>24</v>
      </c>
    </row>
    <row r="73" spans="1:27">
      <c r="A73" s="8">
        <v>69</v>
      </c>
      <c r="B73" s="52">
        <v>1652379</v>
      </c>
      <c r="C73" s="37" t="s">
        <v>45</v>
      </c>
      <c r="D73" s="12">
        <v>1</v>
      </c>
      <c r="E73" s="37" t="s">
        <v>23</v>
      </c>
      <c r="F73" s="12">
        <f t="shared" ca="1" si="23"/>
        <v>9</v>
      </c>
      <c r="G73" s="12">
        <f t="shared" ca="1" si="24"/>
        <v>15</v>
      </c>
      <c r="H73" s="12">
        <f t="shared" ca="1" si="25"/>
        <v>21</v>
      </c>
      <c r="I73" s="12">
        <f t="shared" ca="1" si="26"/>
        <v>15</v>
      </c>
      <c r="J73" s="12">
        <f t="shared" ca="1" si="27"/>
        <v>30</v>
      </c>
      <c r="K73" s="12">
        <f t="shared" ca="1" si="28"/>
        <v>17</v>
      </c>
      <c r="L73" s="10">
        <f t="shared" ca="1" si="1"/>
        <v>107</v>
      </c>
      <c r="M73" s="10">
        <f t="shared" ca="1" si="2"/>
        <v>21.400000000000002</v>
      </c>
      <c r="N73" s="12">
        <f t="shared" ca="1" si="29"/>
        <v>18</v>
      </c>
      <c r="O73" s="12">
        <f t="shared" ca="1" si="30"/>
        <v>13</v>
      </c>
      <c r="P73" s="12">
        <f t="shared" ca="1" si="31"/>
        <v>15</v>
      </c>
      <c r="Q73" s="12">
        <f t="shared" ca="1" si="32"/>
        <v>11</v>
      </c>
      <c r="R73" s="10">
        <f t="shared" ca="1" si="22"/>
        <v>57</v>
      </c>
      <c r="S73" s="10">
        <f t="shared" ca="1" si="4"/>
        <v>22.799999999999997</v>
      </c>
      <c r="T73" s="11">
        <f t="shared" ca="1" si="33"/>
        <v>27</v>
      </c>
      <c r="U73" s="10">
        <f t="shared" ca="1" si="5"/>
        <v>27</v>
      </c>
      <c r="V73" s="12">
        <f t="shared" ca="1" si="34"/>
        <v>79.8</v>
      </c>
      <c r="W73" s="12">
        <v>8.5999999999999979</v>
      </c>
      <c r="X73" s="12">
        <f t="shared" ca="1" si="35"/>
        <v>123</v>
      </c>
      <c r="Y73" s="12">
        <f t="shared" ca="1" si="36"/>
        <v>30</v>
      </c>
      <c r="Z73" s="46">
        <f t="shared" ca="1" si="37"/>
        <v>11</v>
      </c>
      <c r="AA73" s="49">
        <f t="shared" ca="1" si="38"/>
        <v>27</v>
      </c>
    </row>
    <row r="74" spans="1:27">
      <c r="A74" s="8">
        <v>70</v>
      </c>
      <c r="B74" s="52">
        <v>1652380</v>
      </c>
      <c r="C74" s="37" t="s">
        <v>45</v>
      </c>
      <c r="D74" s="12">
        <v>2</v>
      </c>
      <c r="E74" s="25" t="s">
        <v>23</v>
      </c>
      <c r="F74" s="12">
        <f t="shared" ca="1" si="23"/>
        <v>6</v>
      </c>
      <c r="G74" s="12">
        <f t="shared" ca="1" si="24"/>
        <v>16</v>
      </c>
      <c r="H74" s="12">
        <f t="shared" ca="1" si="25"/>
        <v>16</v>
      </c>
      <c r="I74" s="12">
        <f t="shared" ca="1" si="26"/>
        <v>16</v>
      </c>
      <c r="J74" s="12">
        <f t="shared" ca="1" si="27"/>
        <v>25</v>
      </c>
      <c r="K74" s="12">
        <f t="shared" ca="1" si="28"/>
        <v>17</v>
      </c>
      <c r="L74" s="10">
        <f t="shared" ca="1" si="1"/>
        <v>96</v>
      </c>
      <c r="M74" s="10">
        <f t="shared" ca="1" si="2"/>
        <v>19.2</v>
      </c>
      <c r="N74" s="12">
        <f t="shared" ca="1" si="29"/>
        <v>15</v>
      </c>
      <c r="O74" s="12">
        <f t="shared" ca="1" si="30"/>
        <v>7</v>
      </c>
      <c r="P74" s="12">
        <f t="shared" ca="1" si="31"/>
        <v>15</v>
      </c>
      <c r="Q74" s="12">
        <f t="shared" ca="1" si="32"/>
        <v>19</v>
      </c>
      <c r="R74" s="10">
        <f t="shared" ca="1" si="22"/>
        <v>56</v>
      </c>
      <c r="S74" s="10">
        <f t="shared" ca="1" si="4"/>
        <v>22.400000000000002</v>
      </c>
      <c r="T74" s="11">
        <f t="shared" ca="1" si="33"/>
        <v>11</v>
      </c>
      <c r="U74" s="10">
        <f t="shared" ca="1" si="5"/>
        <v>11</v>
      </c>
      <c r="V74" s="12">
        <f t="shared" ca="1" si="34"/>
        <v>63.4</v>
      </c>
      <c r="W74" s="12">
        <v>10.799999999999997</v>
      </c>
      <c r="X74" s="12">
        <f t="shared" ca="1" si="35"/>
        <v>102</v>
      </c>
      <c r="Y74" s="12">
        <f t="shared" ca="1" si="36"/>
        <v>31</v>
      </c>
      <c r="Z74" s="46">
        <f t="shared" ca="1" si="37"/>
        <v>19</v>
      </c>
      <c r="AA74" s="49">
        <f t="shared" ca="1" si="38"/>
        <v>11</v>
      </c>
    </row>
    <row r="75" spans="1:27">
      <c r="A75" s="8">
        <v>71</v>
      </c>
      <c r="B75" s="52">
        <v>1652381</v>
      </c>
      <c r="C75" s="37" t="s">
        <v>45</v>
      </c>
      <c r="D75" s="12">
        <v>2</v>
      </c>
      <c r="E75" s="37" t="s">
        <v>23</v>
      </c>
      <c r="F75" s="12">
        <f t="shared" ca="1" si="23"/>
        <v>24</v>
      </c>
      <c r="G75" s="12">
        <f t="shared" ca="1" si="24"/>
        <v>17</v>
      </c>
      <c r="H75" s="12">
        <f t="shared" ca="1" si="25"/>
        <v>19</v>
      </c>
      <c r="I75" s="12">
        <f t="shared" ca="1" si="26"/>
        <v>16</v>
      </c>
      <c r="J75" s="12">
        <f t="shared" ca="1" si="27"/>
        <v>21</v>
      </c>
      <c r="K75" s="12">
        <f t="shared" ca="1" si="28"/>
        <v>19</v>
      </c>
      <c r="L75" s="10">
        <f t="shared" ca="1" si="1"/>
        <v>116</v>
      </c>
      <c r="M75" s="10">
        <f t="shared" ca="1" si="2"/>
        <v>23.2</v>
      </c>
      <c r="N75" s="12">
        <f t="shared" ca="1" si="29"/>
        <v>16</v>
      </c>
      <c r="O75" s="12">
        <f t="shared" ca="1" si="30"/>
        <v>7</v>
      </c>
      <c r="P75" s="12">
        <f t="shared" ca="1" si="31"/>
        <v>15</v>
      </c>
      <c r="Q75" s="12">
        <f t="shared" ca="1" si="32"/>
        <v>33</v>
      </c>
      <c r="R75" s="10">
        <f t="shared" ca="1" si="22"/>
        <v>71</v>
      </c>
      <c r="S75" s="10">
        <f t="shared" ca="1" si="4"/>
        <v>28.4</v>
      </c>
      <c r="T75" s="11">
        <f t="shared" ca="1" si="33"/>
        <v>16</v>
      </c>
      <c r="U75" s="10">
        <f t="shared" ca="1" si="5"/>
        <v>16</v>
      </c>
      <c r="V75" s="12">
        <f t="shared" ca="1" si="34"/>
        <v>75.799999999999983</v>
      </c>
      <c r="W75" s="12">
        <v>8.1999999999999957</v>
      </c>
      <c r="X75" s="12">
        <f t="shared" ca="1" si="35"/>
        <v>123</v>
      </c>
      <c r="Y75" s="12">
        <f t="shared" ca="1" si="36"/>
        <v>31</v>
      </c>
      <c r="Z75" s="46">
        <f t="shared" ca="1" si="37"/>
        <v>33</v>
      </c>
      <c r="AA75" s="49">
        <f t="shared" ca="1" si="38"/>
        <v>16</v>
      </c>
    </row>
    <row r="76" spans="1:27">
      <c r="A76" s="8">
        <v>72</v>
      </c>
      <c r="B76" s="52">
        <v>1652382</v>
      </c>
      <c r="C76" s="37" t="s">
        <v>45</v>
      </c>
      <c r="D76" s="12">
        <v>3</v>
      </c>
      <c r="E76" s="25" t="s">
        <v>23</v>
      </c>
      <c r="F76" s="12">
        <f t="shared" ca="1" si="23"/>
        <v>14</v>
      </c>
      <c r="G76" s="12">
        <f t="shared" ca="1" si="24"/>
        <v>15</v>
      </c>
      <c r="H76" s="12">
        <f t="shared" ca="1" si="25"/>
        <v>16</v>
      </c>
      <c r="I76" s="12">
        <f t="shared" ca="1" si="26"/>
        <v>20</v>
      </c>
      <c r="J76" s="12">
        <f t="shared" ca="1" si="27"/>
        <v>26</v>
      </c>
      <c r="K76" s="12">
        <f t="shared" ca="1" si="28"/>
        <v>16</v>
      </c>
      <c r="L76" s="10">
        <f t="shared" ca="1" si="1"/>
        <v>107</v>
      </c>
      <c r="M76" s="10">
        <f t="shared" ca="1" si="2"/>
        <v>21.400000000000002</v>
      </c>
      <c r="N76" s="12">
        <f t="shared" ca="1" si="29"/>
        <v>15</v>
      </c>
      <c r="O76" s="12">
        <f t="shared" ca="1" si="30"/>
        <v>6</v>
      </c>
      <c r="P76" s="12">
        <f t="shared" ca="1" si="31"/>
        <v>15</v>
      </c>
      <c r="Q76" s="12">
        <f t="shared" ca="1" si="32"/>
        <v>43</v>
      </c>
      <c r="R76" s="10">
        <f t="shared" ca="1" si="22"/>
        <v>79</v>
      </c>
      <c r="S76" s="10">
        <f t="shared" ca="1" si="4"/>
        <v>31.6</v>
      </c>
      <c r="T76" s="11">
        <f t="shared" ca="1" si="33"/>
        <v>17</v>
      </c>
      <c r="U76" s="10">
        <f t="shared" ca="1" si="5"/>
        <v>17</v>
      </c>
      <c r="V76" s="12">
        <f t="shared" ca="1" si="34"/>
        <v>80.400000000000006</v>
      </c>
      <c r="W76" s="12">
        <v>10.399999999999999</v>
      </c>
      <c r="X76" s="12">
        <f t="shared" ca="1" si="35"/>
        <v>108</v>
      </c>
      <c r="Y76" s="12">
        <f t="shared" ca="1" si="36"/>
        <v>35</v>
      </c>
      <c r="Z76" s="46">
        <f t="shared" ca="1" si="37"/>
        <v>43</v>
      </c>
      <c r="AA76" s="49">
        <f t="shared" ca="1" si="38"/>
        <v>17</v>
      </c>
    </row>
    <row r="77" spans="1:27">
      <c r="A77" s="8">
        <v>73</v>
      </c>
      <c r="B77" s="52">
        <v>1652383</v>
      </c>
      <c r="C77" s="37" t="s">
        <v>45</v>
      </c>
      <c r="D77" s="12">
        <v>1</v>
      </c>
      <c r="E77" s="37" t="s">
        <v>23</v>
      </c>
      <c r="F77" s="12">
        <f t="shared" ca="1" si="23"/>
        <v>9</v>
      </c>
      <c r="G77" s="12">
        <f t="shared" ca="1" si="24"/>
        <v>18</v>
      </c>
      <c r="H77" s="12">
        <f t="shared" ca="1" si="25"/>
        <v>30</v>
      </c>
      <c r="I77" s="12">
        <f t="shared" ca="1" si="26"/>
        <v>14</v>
      </c>
      <c r="J77" s="12">
        <f t="shared" ca="1" si="27"/>
        <v>12</v>
      </c>
      <c r="K77" s="12">
        <f t="shared" ca="1" si="28"/>
        <v>17</v>
      </c>
      <c r="L77" s="10">
        <f t="shared" ca="1" si="1"/>
        <v>100</v>
      </c>
      <c r="M77" s="10">
        <f t="shared" ca="1" si="2"/>
        <v>20</v>
      </c>
      <c r="N77" s="12">
        <f t="shared" ca="1" si="29"/>
        <v>19</v>
      </c>
      <c r="O77" s="12">
        <f t="shared" ca="1" si="30"/>
        <v>15</v>
      </c>
      <c r="P77" s="12">
        <f t="shared" ca="1" si="31"/>
        <v>14</v>
      </c>
      <c r="Q77" s="12">
        <f t="shared" ca="1" si="32"/>
        <v>11</v>
      </c>
      <c r="R77" s="10">
        <f t="shared" ca="1" si="22"/>
        <v>59</v>
      </c>
      <c r="S77" s="10">
        <f t="shared" ca="1" si="4"/>
        <v>23.599999999999998</v>
      </c>
      <c r="T77" s="11">
        <f t="shared" ca="1" si="33"/>
        <v>15</v>
      </c>
      <c r="U77" s="10">
        <f t="shared" ca="1" si="5"/>
        <v>15</v>
      </c>
      <c r="V77" s="12">
        <f t="shared" ca="1" si="34"/>
        <v>66.8</v>
      </c>
      <c r="W77" s="12">
        <v>8.2000000000000028</v>
      </c>
      <c r="X77" s="12">
        <f t="shared" ca="1" si="35"/>
        <v>120</v>
      </c>
      <c r="Y77" s="12">
        <f t="shared" ca="1" si="36"/>
        <v>28</v>
      </c>
      <c r="Z77" s="46">
        <f t="shared" ca="1" si="37"/>
        <v>11</v>
      </c>
      <c r="AA77" s="49">
        <f t="shared" ca="1" si="38"/>
        <v>15</v>
      </c>
    </row>
    <row r="78" spans="1:27">
      <c r="A78" s="8">
        <v>74</v>
      </c>
      <c r="B78" s="52">
        <v>1652384</v>
      </c>
      <c r="C78" s="37" t="s">
        <v>45</v>
      </c>
      <c r="D78" s="12">
        <v>3</v>
      </c>
      <c r="E78" s="25" t="s">
        <v>23</v>
      </c>
      <c r="F78" s="12">
        <f t="shared" ca="1" si="23"/>
        <v>16</v>
      </c>
      <c r="G78" s="12">
        <f t="shared" ca="1" si="24"/>
        <v>19</v>
      </c>
      <c r="H78" s="12">
        <f t="shared" ca="1" si="25"/>
        <v>24</v>
      </c>
      <c r="I78" s="12">
        <f t="shared" ca="1" si="26"/>
        <v>16</v>
      </c>
      <c r="J78" s="12">
        <f t="shared" ca="1" si="27"/>
        <v>21</v>
      </c>
      <c r="K78" s="12">
        <f t="shared" ca="1" si="28"/>
        <v>17</v>
      </c>
      <c r="L78" s="10">
        <f t="shared" ca="1" si="1"/>
        <v>113</v>
      </c>
      <c r="M78" s="10">
        <f t="shared" ca="1" si="2"/>
        <v>22.599999999999998</v>
      </c>
      <c r="N78" s="12">
        <f t="shared" ca="1" si="29"/>
        <v>16</v>
      </c>
      <c r="O78" s="12">
        <f t="shared" ca="1" si="30"/>
        <v>11</v>
      </c>
      <c r="P78" s="12">
        <f t="shared" ca="1" si="31"/>
        <v>14</v>
      </c>
      <c r="Q78" s="12">
        <f t="shared" ca="1" si="32"/>
        <v>24</v>
      </c>
      <c r="R78" s="10">
        <f t="shared" ca="1" si="22"/>
        <v>65</v>
      </c>
      <c r="S78" s="10">
        <f t="shared" ca="1" si="4"/>
        <v>26</v>
      </c>
      <c r="T78" s="11">
        <f t="shared" ca="1" si="33"/>
        <v>25</v>
      </c>
      <c r="U78" s="10">
        <f t="shared" ca="1" si="5"/>
        <v>25</v>
      </c>
      <c r="V78" s="12">
        <f t="shared" ca="1" si="34"/>
        <v>82</v>
      </c>
      <c r="W78" s="12">
        <v>8.3999999999999986</v>
      </c>
      <c r="X78" s="12">
        <f t="shared" ca="1" si="35"/>
        <v>124</v>
      </c>
      <c r="Y78" s="12">
        <f t="shared" ca="1" si="36"/>
        <v>30</v>
      </c>
      <c r="Z78" s="46">
        <f t="shared" ca="1" si="37"/>
        <v>24</v>
      </c>
      <c r="AA78" s="49">
        <f t="shared" ca="1" si="38"/>
        <v>25</v>
      </c>
    </row>
    <row r="79" spans="1:27">
      <c r="A79" s="8">
        <v>75</v>
      </c>
      <c r="B79" s="52">
        <v>1652385</v>
      </c>
      <c r="C79" s="37" t="s">
        <v>45</v>
      </c>
      <c r="D79" s="12">
        <v>3</v>
      </c>
      <c r="E79" s="37" t="s">
        <v>23</v>
      </c>
      <c r="F79" s="12">
        <f t="shared" ca="1" si="23"/>
        <v>19</v>
      </c>
      <c r="G79" s="12">
        <f t="shared" ca="1" si="24"/>
        <v>15</v>
      </c>
      <c r="H79" s="12">
        <f t="shared" ca="1" si="25"/>
        <v>18</v>
      </c>
      <c r="I79" s="12">
        <f t="shared" ca="1" si="26"/>
        <v>13</v>
      </c>
      <c r="J79" s="12">
        <f t="shared" ca="1" si="27"/>
        <v>13</v>
      </c>
      <c r="K79" s="12">
        <f t="shared" ca="1" si="28"/>
        <v>16</v>
      </c>
      <c r="L79" s="10">
        <f t="shared" ca="1" si="1"/>
        <v>94</v>
      </c>
      <c r="M79" s="10">
        <f t="shared" ca="1" si="2"/>
        <v>18.8</v>
      </c>
      <c r="N79" s="12">
        <f t="shared" ca="1" si="29"/>
        <v>18</v>
      </c>
      <c r="O79" s="12">
        <f t="shared" ca="1" si="30"/>
        <v>11</v>
      </c>
      <c r="P79" s="12">
        <f t="shared" ca="1" si="31"/>
        <v>14</v>
      </c>
      <c r="Q79" s="12">
        <f t="shared" ca="1" si="32"/>
        <v>48</v>
      </c>
      <c r="R79" s="10">
        <f t="shared" ca="1" si="22"/>
        <v>91</v>
      </c>
      <c r="S79" s="10">
        <f t="shared" ca="1" si="4"/>
        <v>36.4</v>
      </c>
      <c r="T79" s="11">
        <f t="shared" ca="1" si="33"/>
        <v>22</v>
      </c>
      <c r="U79" s="10">
        <f t="shared" ca="1" si="5"/>
        <v>22</v>
      </c>
      <c r="V79" s="12">
        <f t="shared" ca="1" si="34"/>
        <v>87.8</v>
      </c>
      <c r="W79" s="12">
        <v>10.599999999999994</v>
      </c>
      <c r="X79" s="12">
        <f t="shared" ca="1" si="35"/>
        <v>110</v>
      </c>
      <c r="Y79" s="12">
        <f t="shared" ca="1" si="36"/>
        <v>27</v>
      </c>
      <c r="Z79" s="46">
        <f t="shared" ca="1" si="37"/>
        <v>48</v>
      </c>
      <c r="AA79" s="49">
        <f t="shared" ca="1" si="38"/>
        <v>22</v>
      </c>
    </row>
    <row r="80" spans="1:27">
      <c r="A80" s="8">
        <v>76</v>
      </c>
      <c r="B80" s="52">
        <v>1652386</v>
      </c>
      <c r="C80" s="37" t="s">
        <v>45</v>
      </c>
      <c r="D80" s="12">
        <v>2</v>
      </c>
      <c r="E80" s="25" t="s">
        <v>23</v>
      </c>
      <c r="F80" s="12">
        <f t="shared" ca="1" si="23"/>
        <v>8</v>
      </c>
      <c r="G80" s="12">
        <f t="shared" ca="1" si="24"/>
        <v>15</v>
      </c>
      <c r="H80" s="12">
        <f t="shared" ca="1" si="25"/>
        <v>20</v>
      </c>
      <c r="I80" s="12">
        <f t="shared" ca="1" si="26"/>
        <v>17</v>
      </c>
      <c r="J80" s="12">
        <f t="shared" ca="1" si="27"/>
        <v>21</v>
      </c>
      <c r="K80" s="12">
        <f t="shared" ca="1" si="28"/>
        <v>19</v>
      </c>
      <c r="L80" s="10">
        <f t="shared" ca="1" si="1"/>
        <v>100</v>
      </c>
      <c r="M80" s="10">
        <f t="shared" ca="1" si="2"/>
        <v>20</v>
      </c>
      <c r="N80" s="12">
        <f t="shared" ca="1" si="29"/>
        <v>16</v>
      </c>
      <c r="O80" s="12">
        <f t="shared" ca="1" si="30"/>
        <v>11</v>
      </c>
      <c r="P80" s="12">
        <f t="shared" ca="1" si="31"/>
        <v>14</v>
      </c>
      <c r="Q80" s="12">
        <f t="shared" ca="1" si="32"/>
        <v>37</v>
      </c>
      <c r="R80" s="10">
        <f t="shared" ca="1" si="22"/>
        <v>78</v>
      </c>
      <c r="S80" s="10">
        <f t="shared" ca="1" si="4"/>
        <v>31.200000000000003</v>
      </c>
      <c r="T80" s="11">
        <f t="shared" ca="1" si="33"/>
        <v>14</v>
      </c>
      <c r="U80" s="10">
        <f t="shared" ca="1" si="5"/>
        <v>14</v>
      </c>
      <c r="V80" s="12">
        <f t="shared" ca="1" si="34"/>
        <v>75.400000000000006</v>
      </c>
      <c r="W80" s="12">
        <v>10.200000000000003</v>
      </c>
      <c r="X80" s="12">
        <f t="shared" ca="1" si="35"/>
        <v>110</v>
      </c>
      <c r="Y80" s="12">
        <f t="shared" ca="1" si="36"/>
        <v>31</v>
      </c>
      <c r="Z80" s="46">
        <f t="shared" ca="1" si="37"/>
        <v>37</v>
      </c>
      <c r="AA80" s="49">
        <f t="shared" ca="1" si="38"/>
        <v>14</v>
      </c>
    </row>
    <row r="81" spans="1:27">
      <c r="A81" s="8">
        <v>77</v>
      </c>
      <c r="B81" s="52">
        <v>1652387</v>
      </c>
      <c r="C81" s="37" t="s">
        <v>45</v>
      </c>
      <c r="D81" s="12">
        <v>3</v>
      </c>
      <c r="E81" s="37" t="s">
        <v>23</v>
      </c>
      <c r="F81" s="12">
        <f t="shared" ca="1" si="23"/>
        <v>24</v>
      </c>
      <c r="G81" s="12">
        <f t="shared" ca="1" si="24"/>
        <v>15</v>
      </c>
      <c r="H81" s="12">
        <f t="shared" ca="1" si="25"/>
        <v>27</v>
      </c>
      <c r="I81" s="12">
        <f t="shared" ca="1" si="26"/>
        <v>14</v>
      </c>
      <c r="J81" s="12">
        <f t="shared" ca="1" si="27"/>
        <v>25</v>
      </c>
      <c r="K81" s="12">
        <f t="shared" ca="1" si="28"/>
        <v>20</v>
      </c>
      <c r="L81" s="10">
        <f t="shared" ca="1" si="1"/>
        <v>125</v>
      </c>
      <c r="M81" s="10">
        <f t="shared" ca="1" si="2"/>
        <v>25</v>
      </c>
      <c r="N81" s="12">
        <f t="shared" ca="1" si="29"/>
        <v>17</v>
      </c>
      <c r="O81" s="12">
        <f t="shared" ca="1" si="30"/>
        <v>12</v>
      </c>
      <c r="P81" s="12">
        <f t="shared" ca="1" si="31"/>
        <v>11</v>
      </c>
      <c r="Q81" s="12">
        <f t="shared" ca="1" si="32"/>
        <v>30</v>
      </c>
      <c r="R81" s="10">
        <f t="shared" ca="1" si="22"/>
        <v>70</v>
      </c>
      <c r="S81" s="10">
        <f t="shared" ca="1" si="4"/>
        <v>28</v>
      </c>
      <c r="T81" s="11">
        <f t="shared" ca="1" si="33"/>
        <v>16</v>
      </c>
      <c r="U81" s="10">
        <f t="shared" ca="1" si="5"/>
        <v>16</v>
      </c>
      <c r="V81" s="12">
        <f t="shared" ca="1" si="34"/>
        <v>77.8</v>
      </c>
      <c r="W81" s="12">
        <v>8.7999999999999972</v>
      </c>
      <c r="X81" s="12">
        <f t="shared" ca="1" si="35"/>
        <v>140</v>
      </c>
      <c r="Y81" s="12">
        <f t="shared" ca="1" si="36"/>
        <v>25</v>
      </c>
      <c r="Z81" s="46">
        <f t="shared" ca="1" si="37"/>
        <v>30</v>
      </c>
      <c r="AA81" s="49">
        <f t="shared" ca="1" si="38"/>
        <v>16</v>
      </c>
    </row>
    <row r="82" spans="1:27">
      <c r="A82" s="8">
        <v>78</v>
      </c>
      <c r="B82" s="52">
        <v>1652388</v>
      </c>
      <c r="C82" s="37" t="s">
        <v>45</v>
      </c>
      <c r="D82" s="12">
        <v>1</v>
      </c>
      <c r="E82" s="25" t="s">
        <v>23</v>
      </c>
      <c r="F82" s="12">
        <f t="shared" ca="1" si="23"/>
        <v>8</v>
      </c>
      <c r="G82" s="12">
        <f t="shared" ca="1" si="24"/>
        <v>18</v>
      </c>
      <c r="H82" s="12">
        <f t="shared" ca="1" si="25"/>
        <v>18</v>
      </c>
      <c r="I82" s="12">
        <f t="shared" ca="1" si="26"/>
        <v>10</v>
      </c>
      <c r="J82" s="12">
        <f t="shared" ca="1" si="27"/>
        <v>23</v>
      </c>
      <c r="K82" s="12">
        <f t="shared" ca="1" si="28"/>
        <v>19</v>
      </c>
      <c r="L82" s="10">
        <f t="shared" ca="1" si="1"/>
        <v>96</v>
      </c>
      <c r="M82" s="10">
        <f t="shared" ca="1" si="2"/>
        <v>19.2</v>
      </c>
      <c r="N82" s="12">
        <f t="shared" ca="1" si="29"/>
        <v>17</v>
      </c>
      <c r="O82" s="12">
        <f t="shared" ca="1" si="30"/>
        <v>13</v>
      </c>
      <c r="P82" s="12">
        <f t="shared" ca="1" si="31"/>
        <v>15</v>
      </c>
      <c r="Q82" s="12">
        <f t="shared" ca="1" si="32"/>
        <v>37</v>
      </c>
      <c r="R82" s="10">
        <f t="shared" ca="1" si="22"/>
        <v>82</v>
      </c>
      <c r="S82" s="10">
        <f t="shared" ca="1" si="4"/>
        <v>32.799999999999997</v>
      </c>
      <c r="T82" s="11">
        <f t="shared" ca="1" si="33"/>
        <v>20</v>
      </c>
      <c r="U82" s="10">
        <f t="shared" ca="1" si="5"/>
        <v>20</v>
      </c>
      <c r="V82" s="12">
        <f t="shared" ca="1" si="34"/>
        <v>80.400000000000006</v>
      </c>
      <c r="W82" s="12">
        <v>8.4000000000000057</v>
      </c>
      <c r="X82" s="12">
        <f t="shared" ca="1" si="35"/>
        <v>116</v>
      </c>
      <c r="Y82" s="12">
        <f t="shared" ca="1" si="36"/>
        <v>25</v>
      </c>
      <c r="Z82" s="46">
        <f t="shared" ca="1" si="37"/>
        <v>37</v>
      </c>
      <c r="AA82" s="49">
        <f t="shared" ca="1" si="38"/>
        <v>20</v>
      </c>
    </row>
    <row r="83" spans="1:27">
      <c r="A83" s="8">
        <v>79</v>
      </c>
      <c r="B83" s="52">
        <v>1652389</v>
      </c>
      <c r="C83" s="37" t="s">
        <v>45</v>
      </c>
      <c r="D83" s="12">
        <v>3</v>
      </c>
      <c r="E83" s="37" t="s">
        <v>23</v>
      </c>
      <c r="F83" s="12">
        <f t="shared" ca="1" si="23"/>
        <v>8</v>
      </c>
      <c r="G83" s="12">
        <f t="shared" ca="1" si="24"/>
        <v>18</v>
      </c>
      <c r="H83" s="12">
        <f t="shared" ca="1" si="25"/>
        <v>18</v>
      </c>
      <c r="I83" s="12">
        <f t="shared" ca="1" si="26"/>
        <v>16</v>
      </c>
      <c r="J83" s="12">
        <f t="shared" ca="1" si="27"/>
        <v>13</v>
      </c>
      <c r="K83" s="12">
        <f t="shared" ca="1" si="28"/>
        <v>15</v>
      </c>
      <c r="L83" s="10">
        <f t="shared" ca="1" si="1"/>
        <v>88</v>
      </c>
      <c r="M83" s="10">
        <f t="shared" ca="1" si="2"/>
        <v>17.600000000000001</v>
      </c>
      <c r="N83" s="12">
        <f t="shared" ca="1" si="29"/>
        <v>16</v>
      </c>
      <c r="O83" s="12">
        <f t="shared" ca="1" si="30"/>
        <v>5</v>
      </c>
      <c r="P83" s="12">
        <f t="shared" ca="1" si="31"/>
        <v>11</v>
      </c>
      <c r="Q83" s="12">
        <f t="shared" ca="1" si="32"/>
        <v>16</v>
      </c>
      <c r="R83" s="10">
        <f t="shared" ca="1" si="22"/>
        <v>48</v>
      </c>
      <c r="S83" s="10">
        <f t="shared" ca="1" si="4"/>
        <v>19.2</v>
      </c>
      <c r="T83" s="11">
        <f t="shared" ca="1" si="33"/>
        <v>27</v>
      </c>
      <c r="U83" s="10">
        <f t="shared" ca="1" si="5"/>
        <v>27</v>
      </c>
      <c r="V83" s="12">
        <f t="shared" ca="1" si="34"/>
        <v>71.8</v>
      </c>
      <c r="W83" s="12">
        <v>8</v>
      </c>
      <c r="X83" s="12">
        <f t="shared" ca="1" si="35"/>
        <v>93</v>
      </c>
      <c r="Y83" s="12">
        <f t="shared" ca="1" si="36"/>
        <v>27</v>
      </c>
      <c r="Z83" s="46">
        <f t="shared" ca="1" si="37"/>
        <v>16</v>
      </c>
      <c r="AA83" s="49">
        <f t="shared" ca="1" si="38"/>
        <v>27</v>
      </c>
    </row>
    <row r="84" spans="1:27">
      <c r="A84" s="8">
        <v>80</v>
      </c>
      <c r="B84" s="52">
        <v>1652390</v>
      </c>
      <c r="C84" s="37" t="s">
        <v>45</v>
      </c>
      <c r="D84" s="12">
        <v>2</v>
      </c>
      <c r="E84" s="25" t="s">
        <v>23</v>
      </c>
      <c r="F84" s="12">
        <f t="shared" ca="1" si="23"/>
        <v>12</v>
      </c>
      <c r="G84" s="12">
        <f t="shared" ca="1" si="24"/>
        <v>19</v>
      </c>
      <c r="H84" s="12">
        <f t="shared" ca="1" si="25"/>
        <v>20</v>
      </c>
      <c r="I84" s="12">
        <f t="shared" ca="1" si="26"/>
        <v>14</v>
      </c>
      <c r="J84" s="12">
        <f t="shared" ca="1" si="27"/>
        <v>12</v>
      </c>
      <c r="K84" s="12">
        <f t="shared" ca="1" si="28"/>
        <v>15</v>
      </c>
      <c r="L84" s="10">
        <f t="shared" ca="1" si="1"/>
        <v>92</v>
      </c>
      <c r="M84" s="10">
        <f t="shared" ca="1" si="2"/>
        <v>18.399999999999999</v>
      </c>
      <c r="N84" s="12">
        <f t="shared" ca="1" si="29"/>
        <v>15</v>
      </c>
      <c r="O84" s="12">
        <f t="shared" ca="1" si="30"/>
        <v>5</v>
      </c>
      <c r="P84" s="12">
        <f t="shared" ca="1" si="31"/>
        <v>12</v>
      </c>
      <c r="Q84" s="12">
        <f t="shared" ca="1" si="32"/>
        <v>25</v>
      </c>
      <c r="R84" s="10">
        <f t="shared" ca="1" si="22"/>
        <v>57</v>
      </c>
      <c r="S84" s="10">
        <f t="shared" ca="1" si="4"/>
        <v>22.799999999999997</v>
      </c>
      <c r="T84" s="11">
        <f t="shared" ca="1" si="33"/>
        <v>12</v>
      </c>
      <c r="U84" s="10">
        <f t="shared" ca="1" si="5"/>
        <v>12</v>
      </c>
      <c r="V84" s="12">
        <f t="shared" ca="1" si="34"/>
        <v>65.400000000000006</v>
      </c>
      <c r="W84" s="12">
        <v>12.200000000000003</v>
      </c>
      <c r="X84" s="12">
        <f t="shared" ca="1" si="35"/>
        <v>98</v>
      </c>
      <c r="Y84" s="12">
        <f t="shared" ca="1" si="36"/>
        <v>26</v>
      </c>
      <c r="Z84" s="46">
        <f t="shared" ca="1" si="37"/>
        <v>25</v>
      </c>
      <c r="AA84" s="49">
        <f t="shared" ca="1" si="38"/>
        <v>12</v>
      </c>
    </row>
    <row r="85" spans="1:27">
      <c r="A85" s="8">
        <v>81</v>
      </c>
      <c r="B85" s="52">
        <v>1652391</v>
      </c>
      <c r="C85" s="37" t="s">
        <v>45</v>
      </c>
      <c r="D85" s="12">
        <v>3</v>
      </c>
      <c r="E85" s="37" t="s">
        <v>23</v>
      </c>
      <c r="F85" s="12">
        <f t="shared" ca="1" si="23"/>
        <v>13</v>
      </c>
      <c r="G85" s="12">
        <f t="shared" ca="1" si="24"/>
        <v>19</v>
      </c>
      <c r="H85" s="12">
        <f t="shared" ca="1" si="25"/>
        <v>15</v>
      </c>
      <c r="I85" s="12">
        <f t="shared" ca="1" si="26"/>
        <v>10</v>
      </c>
      <c r="J85" s="12">
        <f t="shared" ca="1" si="27"/>
        <v>22</v>
      </c>
      <c r="K85" s="12">
        <f t="shared" ca="1" si="28"/>
        <v>19</v>
      </c>
      <c r="L85" s="10">
        <f t="shared" ca="1" si="1"/>
        <v>98</v>
      </c>
      <c r="M85" s="10">
        <f t="shared" ca="1" si="2"/>
        <v>19.600000000000001</v>
      </c>
      <c r="N85" s="12">
        <f t="shared" ca="1" si="29"/>
        <v>17</v>
      </c>
      <c r="O85" s="12">
        <f t="shared" ca="1" si="30"/>
        <v>11</v>
      </c>
      <c r="P85" s="12">
        <f t="shared" ca="1" si="31"/>
        <v>12</v>
      </c>
      <c r="Q85" s="12">
        <f t="shared" ca="1" si="32"/>
        <v>17</v>
      </c>
      <c r="R85" s="10">
        <f t="shared" ca="1" si="22"/>
        <v>57</v>
      </c>
      <c r="S85" s="10">
        <f t="shared" ca="1" si="4"/>
        <v>22.799999999999997</v>
      </c>
      <c r="T85" s="11">
        <f t="shared" ca="1" si="33"/>
        <v>24</v>
      </c>
      <c r="U85" s="10">
        <f t="shared" ca="1" si="5"/>
        <v>24</v>
      </c>
      <c r="V85" s="12">
        <f t="shared" ca="1" si="34"/>
        <v>75.2</v>
      </c>
      <c r="W85" s="12">
        <v>8.7999999999999972</v>
      </c>
      <c r="X85" s="12">
        <f t="shared" ca="1" si="35"/>
        <v>116</v>
      </c>
      <c r="Y85" s="12">
        <f t="shared" ca="1" si="36"/>
        <v>22</v>
      </c>
      <c r="Z85" s="46">
        <f t="shared" ca="1" si="37"/>
        <v>17</v>
      </c>
      <c r="AA85" s="49">
        <f t="shared" ca="1" si="38"/>
        <v>24</v>
      </c>
    </row>
    <row r="86" spans="1:27">
      <c r="A86" s="8">
        <v>82</v>
      </c>
      <c r="B86" s="52">
        <v>1652392</v>
      </c>
      <c r="C86" s="37" t="s">
        <v>45</v>
      </c>
      <c r="D86" s="12">
        <v>3</v>
      </c>
      <c r="E86" s="25" t="s">
        <v>23</v>
      </c>
      <c r="F86" s="12">
        <f t="shared" ca="1" si="23"/>
        <v>5</v>
      </c>
      <c r="G86" s="12">
        <f t="shared" ca="1" si="24"/>
        <v>17</v>
      </c>
      <c r="H86" s="12">
        <f t="shared" ca="1" si="25"/>
        <v>16</v>
      </c>
      <c r="I86" s="12">
        <f t="shared" ca="1" si="26"/>
        <v>15</v>
      </c>
      <c r="J86" s="12">
        <f t="shared" ca="1" si="27"/>
        <v>23</v>
      </c>
      <c r="K86" s="12">
        <f t="shared" ca="1" si="28"/>
        <v>19</v>
      </c>
      <c r="L86" s="10">
        <f t="shared" ca="1" si="1"/>
        <v>95</v>
      </c>
      <c r="M86" s="10">
        <f t="shared" ca="1" si="2"/>
        <v>19</v>
      </c>
      <c r="N86" s="12">
        <f t="shared" ca="1" si="29"/>
        <v>15</v>
      </c>
      <c r="O86" s="12">
        <f t="shared" ca="1" si="30"/>
        <v>15</v>
      </c>
      <c r="P86" s="12">
        <f t="shared" ca="1" si="31"/>
        <v>13</v>
      </c>
      <c r="Q86" s="12">
        <f t="shared" ca="1" si="32"/>
        <v>20</v>
      </c>
      <c r="R86" s="10">
        <f t="shared" ca="1" si="22"/>
        <v>63</v>
      </c>
      <c r="S86" s="10">
        <f t="shared" ca="1" si="4"/>
        <v>25.2</v>
      </c>
      <c r="T86" s="11">
        <f t="shared" ca="1" si="33"/>
        <v>29</v>
      </c>
      <c r="U86" s="10">
        <f t="shared" ca="1" si="5"/>
        <v>29</v>
      </c>
      <c r="V86" s="12">
        <f t="shared" ca="1" si="34"/>
        <v>82.6</v>
      </c>
      <c r="W86" s="12">
        <v>9.3999999999999915</v>
      </c>
      <c r="X86" s="12">
        <f t="shared" ca="1" si="35"/>
        <v>110</v>
      </c>
      <c r="Y86" s="12">
        <f t="shared" ca="1" si="36"/>
        <v>28</v>
      </c>
      <c r="Z86" s="46">
        <f t="shared" ca="1" si="37"/>
        <v>20</v>
      </c>
      <c r="AA86" s="49">
        <f t="shared" ca="1" si="38"/>
        <v>29</v>
      </c>
    </row>
    <row r="87" spans="1:27">
      <c r="A87" s="8">
        <v>83</v>
      </c>
      <c r="B87" s="52">
        <v>1652393</v>
      </c>
      <c r="C87" s="37" t="s">
        <v>45</v>
      </c>
      <c r="D87" s="12">
        <v>2</v>
      </c>
      <c r="E87" s="37" t="s">
        <v>23</v>
      </c>
      <c r="F87" s="12">
        <f t="shared" ca="1" si="23"/>
        <v>14</v>
      </c>
      <c r="G87" s="12">
        <f t="shared" ca="1" si="24"/>
        <v>18</v>
      </c>
      <c r="H87" s="12">
        <f t="shared" ca="1" si="25"/>
        <v>28</v>
      </c>
      <c r="I87" s="12">
        <f t="shared" ca="1" si="26"/>
        <v>12</v>
      </c>
      <c r="J87" s="12">
        <f t="shared" ca="1" si="27"/>
        <v>11</v>
      </c>
      <c r="K87" s="12">
        <f t="shared" ca="1" si="28"/>
        <v>20</v>
      </c>
      <c r="L87" s="10">
        <f t="shared" ca="1" si="1"/>
        <v>103</v>
      </c>
      <c r="M87" s="10">
        <f t="shared" ca="1" si="2"/>
        <v>20.599999999999998</v>
      </c>
      <c r="N87" s="12">
        <f t="shared" ca="1" si="29"/>
        <v>16</v>
      </c>
      <c r="O87" s="12">
        <f t="shared" ca="1" si="30"/>
        <v>5</v>
      </c>
      <c r="P87" s="12">
        <f t="shared" ca="1" si="31"/>
        <v>11</v>
      </c>
      <c r="Q87" s="12">
        <f t="shared" ca="1" si="32"/>
        <v>10</v>
      </c>
      <c r="R87" s="10">
        <f t="shared" ca="1" si="22"/>
        <v>42</v>
      </c>
      <c r="S87" s="10">
        <f t="shared" ca="1" si="4"/>
        <v>16.8</v>
      </c>
      <c r="T87" s="11">
        <f t="shared" ca="1" si="33"/>
        <v>14</v>
      </c>
      <c r="U87" s="10">
        <f t="shared" ca="1" si="5"/>
        <v>14</v>
      </c>
      <c r="V87" s="12">
        <f t="shared" ca="1" si="34"/>
        <v>59.599999999999987</v>
      </c>
      <c r="W87" s="12">
        <v>8.1999999999999886</v>
      </c>
      <c r="X87" s="12">
        <f t="shared" ca="1" si="35"/>
        <v>112</v>
      </c>
      <c r="Y87" s="12">
        <f t="shared" ca="1" si="36"/>
        <v>23</v>
      </c>
      <c r="Z87" s="46">
        <f t="shared" ca="1" si="37"/>
        <v>10</v>
      </c>
      <c r="AA87" s="49">
        <f t="shared" ca="1" si="38"/>
        <v>14</v>
      </c>
    </row>
    <row r="88" spans="1:27">
      <c r="A88" s="8">
        <v>84</v>
      </c>
      <c r="B88" s="52">
        <v>1652394</v>
      </c>
      <c r="C88" s="37" t="s">
        <v>45</v>
      </c>
      <c r="D88" s="12">
        <v>1</v>
      </c>
      <c r="E88" s="25" t="s">
        <v>23</v>
      </c>
      <c r="F88" s="12">
        <f t="shared" ca="1" si="23"/>
        <v>10</v>
      </c>
      <c r="G88" s="12">
        <f t="shared" ca="1" si="24"/>
        <v>17</v>
      </c>
      <c r="H88" s="12">
        <f t="shared" ca="1" si="25"/>
        <v>30</v>
      </c>
      <c r="I88" s="12">
        <f t="shared" ca="1" si="26"/>
        <v>19</v>
      </c>
      <c r="J88" s="12">
        <f t="shared" ca="1" si="27"/>
        <v>29</v>
      </c>
      <c r="K88" s="12">
        <f t="shared" ca="1" si="28"/>
        <v>19</v>
      </c>
      <c r="L88" s="10">
        <f t="shared" ca="1" si="1"/>
        <v>124</v>
      </c>
      <c r="M88" s="10">
        <f t="shared" ca="1" si="2"/>
        <v>24.8</v>
      </c>
      <c r="N88" s="12">
        <f t="shared" ca="1" si="29"/>
        <v>16</v>
      </c>
      <c r="O88" s="12">
        <f t="shared" ca="1" si="30"/>
        <v>12</v>
      </c>
      <c r="P88" s="12">
        <f t="shared" ca="1" si="31"/>
        <v>12</v>
      </c>
      <c r="Q88" s="12">
        <f t="shared" ca="1" si="32"/>
        <v>26</v>
      </c>
      <c r="R88" s="10">
        <f t="shared" ca="1" si="22"/>
        <v>66</v>
      </c>
      <c r="S88" s="10">
        <f t="shared" ca="1" si="4"/>
        <v>26.400000000000002</v>
      </c>
      <c r="T88" s="11">
        <f t="shared" ca="1" si="33"/>
        <v>26</v>
      </c>
      <c r="U88" s="10">
        <f t="shared" ca="1" si="5"/>
        <v>26</v>
      </c>
      <c r="V88" s="12">
        <f t="shared" ca="1" si="34"/>
        <v>86</v>
      </c>
      <c r="W88" s="12">
        <v>8.7999999999999972</v>
      </c>
      <c r="X88" s="12">
        <f t="shared" ca="1" si="35"/>
        <v>133</v>
      </c>
      <c r="Y88" s="12">
        <f t="shared" ca="1" si="36"/>
        <v>31</v>
      </c>
      <c r="Z88" s="46">
        <f t="shared" ca="1" si="37"/>
        <v>26</v>
      </c>
      <c r="AA88" s="49">
        <f t="shared" ca="1" si="38"/>
        <v>26</v>
      </c>
    </row>
    <row r="89" spans="1:27">
      <c r="A89" s="8">
        <v>85</v>
      </c>
      <c r="B89" s="52">
        <v>1652395</v>
      </c>
      <c r="C89" s="37" t="s">
        <v>45</v>
      </c>
      <c r="D89" s="12">
        <v>1</v>
      </c>
      <c r="E89" s="37" t="s">
        <v>23</v>
      </c>
      <c r="F89" s="12">
        <f t="shared" ca="1" si="23"/>
        <v>10</v>
      </c>
      <c r="G89" s="12">
        <f t="shared" ca="1" si="24"/>
        <v>15</v>
      </c>
      <c r="H89" s="12">
        <f t="shared" ca="1" si="25"/>
        <v>21</v>
      </c>
      <c r="I89" s="12">
        <f t="shared" ca="1" si="26"/>
        <v>19</v>
      </c>
      <c r="J89" s="12">
        <f t="shared" ca="1" si="27"/>
        <v>21</v>
      </c>
      <c r="K89" s="12">
        <f t="shared" ca="1" si="28"/>
        <v>20</v>
      </c>
      <c r="L89" s="10">
        <f t="shared" ca="1" si="1"/>
        <v>106</v>
      </c>
      <c r="M89" s="10">
        <f t="shared" ca="1" si="2"/>
        <v>21.2</v>
      </c>
      <c r="N89" s="12">
        <f t="shared" ca="1" si="29"/>
        <v>15</v>
      </c>
      <c r="O89" s="12">
        <f t="shared" ca="1" si="30"/>
        <v>12</v>
      </c>
      <c r="P89" s="12">
        <f t="shared" ca="1" si="31"/>
        <v>14</v>
      </c>
      <c r="Q89" s="12">
        <f t="shared" ca="1" si="32"/>
        <v>43</v>
      </c>
      <c r="R89" s="10">
        <f t="shared" ca="1" si="22"/>
        <v>84</v>
      </c>
      <c r="S89" s="10">
        <f t="shared" ca="1" si="4"/>
        <v>33.6</v>
      </c>
      <c r="T89" s="11">
        <f t="shared" ca="1" si="33"/>
        <v>21</v>
      </c>
      <c r="U89" s="10">
        <f t="shared" ca="1" si="5"/>
        <v>21</v>
      </c>
      <c r="V89" s="12">
        <f t="shared" ca="1" si="34"/>
        <v>83.8</v>
      </c>
      <c r="W89" s="12">
        <v>8</v>
      </c>
      <c r="X89" s="12">
        <f t="shared" ca="1" si="35"/>
        <v>114</v>
      </c>
      <c r="Y89" s="12">
        <f t="shared" ca="1" si="36"/>
        <v>33</v>
      </c>
      <c r="Z89" s="46">
        <f t="shared" ca="1" si="37"/>
        <v>43</v>
      </c>
      <c r="AA89" s="49">
        <f t="shared" ca="1" si="38"/>
        <v>21</v>
      </c>
    </row>
    <row r="90" spans="1:27">
      <c r="A90" s="8">
        <v>86</v>
      </c>
      <c r="B90" s="52">
        <v>1652396</v>
      </c>
      <c r="C90" s="37" t="s">
        <v>45</v>
      </c>
      <c r="D90" s="12">
        <v>2</v>
      </c>
      <c r="E90" s="25" t="s">
        <v>23</v>
      </c>
      <c r="F90" s="12">
        <f t="shared" ca="1" si="23"/>
        <v>25</v>
      </c>
      <c r="G90" s="12">
        <f t="shared" ca="1" si="24"/>
        <v>16</v>
      </c>
      <c r="H90" s="12">
        <f t="shared" ca="1" si="25"/>
        <v>22</v>
      </c>
      <c r="I90" s="12">
        <f t="shared" ca="1" si="26"/>
        <v>14</v>
      </c>
      <c r="J90" s="12">
        <f t="shared" ca="1" si="27"/>
        <v>30</v>
      </c>
      <c r="K90" s="12">
        <f t="shared" ca="1" si="28"/>
        <v>16</v>
      </c>
      <c r="L90" s="10">
        <f t="shared" ca="1" si="1"/>
        <v>123</v>
      </c>
      <c r="M90" s="10">
        <f t="shared" ca="1" si="2"/>
        <v>24.599999999999998</v>
      </c>
      <c r="N90" s="12">
        <f t="shared" ca="1" si="29"/>
        <v>17</v>
      </c>
      <c r="O90" s="12">
        <f t="shared" ca="1" si="30"/>
        <v>15</v>
      </c>
      <c r="P90" s="12">
        <f t="shared" ca="1" si="31"/>
        <v>11</v>
      </c>
      <c r="Q90" s="12">
        <f t="shared" ca="1" si="32"/>
        <v>35</v>
      </c>
      <c r="R90" s="10">
        <f t="shared" ca="1" si="22"/>
        <v>78</v>
      </c>
      <c r="S90" s="10">
        <f t="shared" ca="1" si="4"/>
        <v>31.200000000000003</v>
      </c>
      <c r="T90" s="11">
        <f t="shared" ca="1" si="33"/>
        <v>23</v>
      </c>
      <c r="U90" s="10">
        <f t="shared" ca="1" si="5"/>
        <v>23</v>
      </c>
      <c r="V90" s="12">
        <f t="shared" ca="1" si="34"/>
        <v>87.199999999999989</v>
      </c>
      <c r="W90" s="12">
        <v>8.3999999999999915</v>
      </c>
      <c r="X90" s="12">
        <f t="shared" ca="1" si="35"/>
        <v>141</v>
      </c>
      <c r="Y90" s="12">
        <f t="shared" ca="1" si="36"/>
        <v>25</v>
      </c>
      <c r="Z90" s="46">
        <f t="shared" ca="1" si="37"/>
        <v>35</v>
      </c>
      <c r="AA90" s="49">
        <f t="shared" ca="1" si="38"/>
        <v>23</v>
      </c>
    </row>
    <row r="91" spans="1:27">
      <c r="A91" s="8">
        <v>87</v>
      </c>
      <c r="B91" s="52">
        <v>1652397</v>
      </c>
      <c r="C91" s="37" t="s">
        <v>45</v>
      </c>
      <c r="D91" s="12">
        <v>2</v>
      </c>
      <c r="E91" s="37" t="s">
        <v>23</v>
      </c>
      <c r="F91" s="12">
        <f t="shared" ca="1" si="23"/>
        <v>8</v>
      </c>
      <c r="G91" s="12">
        <f t="shared" ca="1" si="24"/>
        <v>15</v>
      </c>
      <c r="H91" s="12">
        <f t="shared" ca="1" si="25"/>
        <v>23</v>
      </c>
      <c r="I91" s="12">
        <f t="shared" ca="1" si="26"/>
        <v>14</v>
      </c>
      <c r="J91" s="12">
        <f t="shared" ca="1" si="27"/>
        <v>23</v>
      </c>
      <c r="K91" s="12">
        <f t="shared" ca="1" si="28"/>
        <v>18</v>
      </c>
      <c r="L91" s="10">
        <f t="shared" ca="1" si="1"/>
        <v>101</v>
      </c>
      <c r="M91" s="10">
        <f t="shared" ca="1" si="2"/>
        <v>20.2</v>
      </c>
      <c r="N91" s="12">
        <f t="shared" ca="1" si="29"/>
        <v>16</v>
      </c>
      <c r="O91" s="12">
        <f t="shared" ca="1" si="30"/>
        <v>5</v>
      </c>
      <c r="P91" s="12">
        <f t="shared" ca="1" si="31"/>
        <v>15</v>
      </c>
      <c r="Q91" s="12">
        <f t="shared" ca="1" si="32"/>
        <v>41</v>
      </c>
      <c r="R91" s="10">
        <f t="shared" ca="1" si="22"/>
        <v>77</v>
      </c>
      <c r="S91" s="10">
        <f t="shared" ca="1" si="4"/>
        <v>30.8</v>
      </c>
      <c r="T91" s="11">
        <f t="shared" ca="1" si="33"/>
        <v>14</v>
      </c>
      <c r="U91" s="10">
        <f t="shared" ca="1" si="5"/>
        <v>14</v>
      </c>
      <c r="V91" s="12">
        <f t="shared" ca="1" si="34"/>
        <v>73.8</v>
      </c>
      <c r="W91" s="12">
        <v>8.8000000000000007</v>
      </c>
      <c r="X91" s="12">
        <f t="shared" ca="1" si="35"/>
        <v>108</v>
      </c>
      <c r="Y91" s="12">
        <f t="shared" ca="1" si="36"/>
        <v>29</v>
      </c>
      <c r="Z91" s="46">
        <f t="shared" ca="1" si="37"/>
        <v>41</v>
      </c>
      <c r="AA91" s="49">
        <f t="shared" ca="1" si="38"/>
        <v>14</v>
      </c>
    </row>
    <row r="92" spans="1:27">
      <c r="A92" s="8">
        <v>88</v>
      </c>
      <c r="B92" s="52">
        <v>1652398</v>
      </c>
      <c r="C92" s="37" t="s">
        <v>45</v>
      </c>
      <c r="D92" s="12">
        <v>2</v>
      </c>
      <c r="E92" s="25" t="s">
        <v>23</v>
      </c>
      <c r="F92" s="12">
        <f t="shared" ca="1" si="23"/>
        <v>24</v>
      </c>
      <c r="G92" s="12">
        <f t="shared" ca="1" si="24"/>
        <v>19</v>
      </c>
      <c r="H92" s="12">
        <f t="shared" ca="1" si="25"/>
        <v>18</v>
      </c>
      <c r="I92" s="12">
        <f t="shared" ca="1" si="26"/>
        <v>19</v>
      </c>
      <c r="J92" s="12">
        <f t="shared" ca="1" si="27"/>
        <v>19</v>
      </c>
      <c r="K92" s="12">
        <f t="shared" ca="1" si="28"/>
        <v>20</v>
      </c>
      <c r="L92" s="10">
        <f t="shared" ca="1" si="1"/>
        <v>119</v>
      </c>
      <c r="M92" s="10">
        <f t="shared" ca="1" si="2"/>
        <v>23.8</v>
      </c>
      <c r="N92" s="12">
        <f t="shared" ca="1" si="29"/>
        <v>19</v>
      </c>
      <c r="O92" s="12">
        <f t="shared" ca="1" si="30"/>
        <v>13</v>
      </c>
      <c r="P92" s="12">
        <f t="shared" ca="1" si="31"/>
        <v>11</v>
      </c>
      <c r="Q92" s="12">
        <f t="shared" ca="1" si="32"/>
        <v>21</v>
      </c>
      <c r="R92" s="10">
        <f t="shared" ca="1" si="22"/>
        <v>64</v>
      </c>
      <c r="S92" s="10">
        <f t="shared" ca="1" si="4"/>
        <v>25.6</v>
      </c>
      <c r="T92" s="11">
        <f t="shared" ca="1" si="33"/>
        <v>11</v>
      </c>
      <c r="U92" s="10">
        <f t="shared" ca="1" si="5"/>
        <v>11</v>
      </c>
      <c r="V92" s="12">
        <f t="shared" ca="1" si="34"/>
        <v>68.600000000000009</v>
      </c>
      <c r="W92" s="12">
        <v>8.2000000000000028</v>
      </c>
      <c r="X92" s="12">
        <f t="shared" ca="1" si="35"/>
        <v>132</v>
      </c>
      <c r="Y92" s="12">
        <f t="shared" ca="1" si="36"/>
        <v>30</v>
      </c>
      <c r="Z92" s="46">
        <f t="shared" ca="1" si="37"/>
        <v>21</v>
      </c>
      <c r="AA92" s="49">
        <f t="shared" ca="1" si="38"/>
        <v>11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72.727272727272734</v>
      </c>
      <c r="J5" s="10">
        <f ca="1">(Marks!Y5*100)/Marks!$Y$3</f>
        <v>71.428571428571431</v>
      </c>
      <c r="K5" s="10">
        <f ca="1">(Marks!Z5*100)/Marks!$Z$3</f>
        <v>20</v>
      </c>
      <c r="L5" s="12">
        <f ca="1">(Marks!AA5*100)/Marks!$AA$3</f>
        <v>63.333333333333336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N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N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81.212121212121218</v>
      </c>
      <c r="J6" s="10">
        <f ca="1">(Marks!Y6*100)/Marks!$Y$3</f>
        <v>88.571428571428569</v>
      </c>
      <c r="K6" s="10">
        <f ca="1">(Marks!Z6*100)/Marks!$Z$3</f>
        <v>26</v>
      </c>
      <c r="L6" s="12">
        <f ca="1">(Marks!AA6*100)/Marks!$AA$3</f>
        <v>56.666666666666664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N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N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73.333333333333329</v>
      </c>
      <c r="J7" s="10">
        <f ca="1">(Marks!Y7*100)/Marks!$Y$3</f>
        <v>74.285714285714292</v>
      </c>
      <c r="K7" s="10">
        <f ca="1">(Marks!Z7*100)/Marks!$Z$3</f>
        <v>40</v>
      </c>
      <c r="L7" s="12">
        <f ca="1">(Marks!AA7*100)/Marks!$AA$3</f>
        <v>100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85.454545454545453</v>
      </c>
      <c r="J8" s="10">
        <f ca="1">(Marks!Y8*100)/Marks!$Y$3</f>
        <v>82.857142857142861</v>
      </c>
      <c r="K8" s="10">
        <f ca="1">(Marks!Z8*100)/Marks!$Z$3</f>
        <v>88</v>
      </c>
      <c r="L8" s="12">
        <f ca="1">(Marks!AA8*100)/Marks!$AA$3</f>
        <v>33.333333333333336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N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N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81.818181818181813</v>
      </c>
      <c r="J9" s="10">
        <f ca="1">(Marks!Y9*100)/Marks!$Y$3</f>
        <v>80</v>
      </c>
      <c r="K9" s="10">
        <f ca="1">(Marks!Z9*100)/Marks!$Z$3</f>
        <v>72</v>
      </c>
      <c r="L9" s="12">
        <f ca="1">(Marks!AA9*100)/Marks!$AA$3</f>
        <v>33.333333333333336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N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71.515151515151516</v>
      </c>
      <c r="J10" s="10">
        <f ca="1">(Marks!Y10*100)/Marks!$Y$3</f>
        <v>68.571428571428569</v>
      </c>
      <c r="K10" s="10">
        <f ca="1">(Marks!Z10*100)/Marks!$Z$3</f>
        <v>38</v>
      </c>
      <c r="L10" s="12">
        <f ca="1">(Marks!AA10*100)/Marks!$AA$3</f>
        <v>73.333333333333329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N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N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79.393939393939391</v>
      </c>
      <c r="J11" s="10">
        <f ca="1">(Marks!Y11*100)/Marks!$Y$3</f>
        <v>80</v>
      </c>
      <c r="K11" s="10">
        <f ca="1">(Marks!Z11*100)/Marks!$Z$3</f>
        <v>66</v>
      </c>
      <c r="L11" s="12">
        <f ca="1">(Marks!AA11*100)/Marks!$AA$3</f>
        <v>56.666666666666664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69.696969696969703</v>
      </c>
      <c r="J12" s="10">
        <f ca="1">(Marks!Y12*100)/Marks!$Y$3</f>
        <v>74.285714285714292</v>
      </c>
      <c r="K12" s="10">
        <f ca="1">(Marks!Z12*100)/Marks!$Z$3</f>
        <v>72</v>
      </c>
      <c r="L12" s="12">
        <f ca="1">(Marks!AA12*100)/Marks!$AA$3</f>
        <v>33.333333333333336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N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77.575757575757578</v>
      </c>
      <c r="J13" s="10">
        <f ca="1">(Marks!Y13*100)/Marks!$Y$3</f>
        <v>65.714285714285708</v>
      </c>
      <c r="K13" s="10">
        <f ca="1">(Marks!Z13*100)/Marks!$Z$3</f>
        <v>24</v>
      </c>
      <c r="L13" s="12">
        <f ca="1">(Marks!AA13*100)/Marks!$AA$3</f>
        <v>63.333333333333336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N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N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66.666666666666671</v>
      </c>
      <c r="J14" s="10">
        <f ca="1">(Marks!Y14*100)/Marks!$Y$3</f>
        <v>60</v>
      </c>
      <c r="K14" s="10">
        <f ca="1">(Marks!Z14*100)/Marks!$Z$3</f>
        <v>56</v>
      </c>
      <c r="L14" s="12">
        <f ca="1">(Marks!AA14*100)/Marks!$AA$3</f>
        <v>60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79.393939393939391</v>
      </c>
      <c r="J15" s="10">
        <f ca="1">(Marks!Y15*100)/Marks!$Y$3</f>
        <v>68.571428571428569</v>
      </c>
      <c r="K15" s="10">
        <f ca="1">(Marks!Z15*100)/Marks!$Z$3</f>
        <v>70</v>
      </c>
      <c r="L15" s="12">
        <f ca="1">(Marks!AA15*100)/Marks!$AA$3</f>
        <v>50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75.757575757575751</v>
      </c>
      <c r="J16" s="10">
        <f ca="1">(Marks!Y16*100)/Marks!$Y$3</f>
        <v>82.857142857142861</v>
      </c>
      <c r="K16" s="10">
        <f ca="1">(Marks!Z16*100)/Marks!$Z$3</f>
        <v>30</v>
      </c>
      <c r="L16" s="12">
        <f ca="1">(Marks!AA16*100)/Marks!$AA$3</f>
        <v>53.333333333333336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N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N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74.545454545454547</v>
      </c>
      <c r="J17" s="10">
        <f ca="1">(Marks!Y17*100)/Marks!$Y$3</f>
        <v>71.428571428571431</v>
      </c>
      <c r="K17" s="10">
        <f ca="1">(Marks!Z17*100)/Marks!$Z$3</f>
        <v>34</v>
      </c>
      <c r="L17" s="12">
        <f ca="1">(Marks!AA17*100)/Marks!$AA$3</f>
        <v>46.666666666666664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N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N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62.424242424242422</v>
      </c>
      <c r="J18" s="10">
        <f ca="1">(Marks!Y18*100)/Marks!$Y$3</f>
        <v>88.571428571428569</v>
      </c>
      <c r="K18" s="10">
        <f ca="1">(Marks!Z18*100)/Marks!$Z$3</f>
        <v>44</v>
      </c>
      <c r="L18" s="12">
        <f ca="1">(Marks!AA18*100)/Marks!$AA$3</f>
        <v>33.333333333333336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N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67.272727272727266</v>
      </c>
      <c r="J19" s="10">
        <f ca="1">(Marks!Y19*100)/Marks!$Y$3</f>
        <v>82.857142857142861</v>
      </c>
      <c r="K19" s="10">
        <f ca="1">(Marks!Z19*100)/Marks!$Z$3</f>
        <v>58</v>
      </c>
      <c r="L19" s="12">
        <f ca="1">(Marks!AA19*100)/Marks!$AA$3</f>
        <v>96.666666666666671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78.181818181818187</v>
      </c>
      <c r="J20" s="10">
        <f ca="1">(Marks!Y20*100)/Marks!$Y$3</f>
        <v>85.714285714285708</v>
      </c>
      <c r="K20" s="10">
        <f ca="1">(Marks!Z20*100)/Marks!$Z$3</f>
        <v>34</v>
      </c>
      <c r="L20" s="12">
        <f ca="1">(Marks!AA20*100)/Marks!$AA$3</f>
        <v>50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N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N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73.939393939393938</v>
      </c>
      <c r="J21" s="10">
        <f ca="1">(Marks!Y21*100)/Marks!$Y$3</f>
        <v>71.428571428571431</v>
      </c>
      <c r="K21" s="10">
        <f ca="1">(Marks!Z21*100)/Marks!$Z$3</f>
        <v>66</v>
      </c>
      <c r="L21" s="12">
        <f ca="1">(Marks!AA21*100)/Marks!$AA$3</f>
        <v>50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80.606060606060609</v>
      </c>
      <c r="J22" s="10">
        <f ca="1">(Marks!Y22*100)/Marks!$Y$3</f>
        <v>94.285714285714292</v>
      </c>
      <c r="K22" s="10">
        <f ca="1">(Marks!Z22*100)/Marks!$Z$3</f>
        <v>30</v>
      </c>
      <c r="L22" s="12">
        <f ca="1">(Marks!AA22*100)/Marks!$AA$3</f>
        <v>90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N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N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77.575757575757578</v>
      </c>
      <c r="J23" s="10">
        <f ca="1">(Marks!Y23*100)/Marks!$Y$3</f>
        <v>85.714285714285708</v>
      </c>
      <c r="K23" s="10">
        <f ca="1">(Marks!Z23*100)/Marks!$Z$3</f>
        <v>26</v>
      </c>
      <c r="L23" s="12">
        <f ca="1">(Marks!AA23*100)/Marks!$AA$3</f>
        <v>36.666666666666664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N</v>
      </c>
      <c r="P23" s="23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N</v>
      </c>
      <c r="T23" s="50" t="str">
        <f t="shared" ca="1" si="21"/>
        <v>N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65.454545454545453</v>
      </c>
      <c r="J24" s="10">
        <f ca="1">(Marks!Y24*100)/Marks!$Y$3</f>
        <v>65.714285714285708</v>
      </c>
      <c r="K24" s="10">
        <f ca="1">(Marks!Z24*100)/Marks!$Z$3</f>
        <v>94</v>
      </c>
      <c r="L24" s="12">
        <f ca="1">(Marks!AA24*100)/Marks!$AA$3</f>
        <v>96.666666666666671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84.848484848484844</v>
      </c>
      <c r="J25" s="10">
        <f ca="1">(Marks!Y25*100)/Marks!$Y$3</f>
        <v>74.285714285714292</v>
      </c>
      <c r="K25" s="10">
        <f ca="1">(Marks!Z25*100)/Marks!$Z$3</f>
        <v>38</v>
      </c>
      <c r="L25" s="12">
        <f ca="1">(Marks!AA25*100)/Marks!$AA$3</f>
        <v>73.333333333333329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N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N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64.848484848484844</v>
      </c>
      <c r="J26" s="10">
        <f ca="1">(Marks!Y26*100)/Marks!$Y$3</f>
        <v>71.428571428571431</v>
      </c>
      <c r="K26" s="10">
        <f ca="1">(Marks!Z26*100)/Marks!$Z$3</f>
        <v>96</v>
      </c>
      <c r="L26" s="12">
        <f ca="1">(Marks!AA26*100)/Marks!$AA$3</f>
        <v>76.666666666666671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67.272727272727266</v>
      </c>
      <c r="J27" s="10">
        <f ca="1">(Marks!Y27*100)/Marks!$Y$3</f>
        <v>77.142857142857139</v>
      </c>
      <c r="K27" s="10">
        <f ca="1">(Marks!Z27*100)/Marks!$Z$3</f>
        <v>58</v>
      </c>
      <c r="L27" s="12">
        <f ca="1">(Marks!AA27*100)/Marks!$AA$3</f>
        <v>50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71.515151515151516</v>
      </c>
      <c r="J28" s="10">
        <f ca="1">(Marks!Y28*100)/Marks!$Y$3</f>
        <v>80</v>
      </c>
      <c r="K28" s="10">
        <f ca="1">(Marks!Z28*100)/Marks!$Z$3</f>
        <v>74</v>
      </c>
      <c r="L28" s="12">
        <f ca="1">(Marks!AA28*100)/Marks!$AA$3</f>
        <v>66.666666666666671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76.36363636363636</v>
      </c>
      <c r="J29" s="10">
        <f ca="1">(Marks!Y29*100)/Marks!$Y$3</f>
        <v>68.571428571428569</v>
      </c>
      <c r="K29" s="10">
        <f ca="1">(Marks!Z29*100)/Marks!$Z$3</f>
        <v>92</v>
      </c>
      <c r="L29" s="12">
        <f ca="1">(Marks!AA29*100)/Marks!$AA$3</f>
        <v>93.333333333333329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81.818181818181813</v>
      </c>
      <c r="J30" s="10">
        <f ca="1">(Marks!Y30*100)/Marks!$Y$3</f>
        <v>65.714285714285708</v>
      </c>
      <c r="K30" s="10">
        <f ca="1">(Marks!Z30*100)/Marks!$Z$3</f>
        <v>98</v>
      </c>
      <c r="L30" s="12">
        <f ca="1">(Marks!AA30*100)/Marks!$AA$3</f>
        <v>60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73.333333333333329</v>
      </c>
      <c r="J31" s="10">
        <f ca="1">(Marks!Y31*100)/Marks!$Y$3</f>
        <v>88.571428571428569</v>
      </c>
      <c r="K31" s="10">
        <f ca="1">(Marks!Z31*100)/Marks!$Z$3</f>
        <v>56</v>
      </c>
      <c r="L31" s="12">
        <f ca="1">(Marks!AA31*100)/Marks!$AA$3</f>
        <v>50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74.545454545454547</v>
      </c>
      <c r="J32" s="10">
        <f ca="1">(Marks!Y32*100)/Marks!$Y$3</f>
        <v>68.571428571428569</v>
      </c>
      <c r="K32" s="10">
        <f ca="1">(Marks!Z32*100)/Marks!$Z$3</f>
        <v>54</v>
      </c>
      <c r="L32" s="12">
        <f ca="1">(Marks!AA32*100)/Marks!$AA$3</f>
        <v>86.666666666666671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78.181818181818187</v>
      </c>
      <c r="J33" s="10">
        <f ca="1">(Marks!Y33*100)/Marks!$Y$3</f>
        <v>82.857142857142861</v>
      </c>
      <c r="K33" s="10">
        <f ca="1">(Marks!Z33*100)/Marks!$Z$3</f>
        <v>84</v>
      </c>
      <c r="L33" s="12">
        <f ca="1">(Marks!AA33*100)/Marks!$AA$3</f>
        <v>73.333333333333329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75.151515151515156</v>
      </c>
      <c r="J34" s="10">
        <f ca="1">(Marks!Y34*100)/Marks!$Y$3</f>
        <v>94.285714285714292</v>
      </c>
      <c r="K34" s="10">
        <f ca="1">(Marks!Z34*100)/Marks!$Z$3</f>
        <v>92</v>
      </c>
      <c r="L34" s="12">
        <f ca="1">(Marks!AA34*100)/Marks!$AA$3</f>
        <v>73.333333333333329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69.090909090909093</v>
      </c>
      <c r="J35" s="10">
        <f ca="1">(Marks!Y35*100)/Marks!$Y$3</f>
        <v>60</v>
      </c>
      <c r="K35" s="10">
        <f ca="1">(Marks!Z35*100)/Marks!$Z$3</f>
        <v>44</v>
      </c>
      <c r="L35" s="12">
        <f ca="1">(Marks!AA35*100)/Marks!$AA$3</f>
        <v>33.333333333333336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N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N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77.575757575757578</v>
      </c>
      <c r="J36" s="10">
        <f ca="1">(Marks!Y36*100)/Marks!$Y$3</f>
        <v>85.714285714285708</v>
      </c>
      <c r="K36" s="10">
        <f ca="1">(Marks!Z36*100)/Marks!$Z$3</f>
        <v>36</v>
      </c>
      <c r="L36" s="12">
        <f ca="1">(Marks!AA36*100)/Marks!$AA$3</f>
        <v>86.666666666666671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N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N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85.454545454545453</v>
      </c>
      <c r="J37" s="10">
        <f ca="1">(Marks!Y37*100)/Marks!$Y$3</f>
        <v>68.571428571428569</v>
      </c>
      <c r="K37" s="10">
        <f ca="1">(Marks!Z37*100)/Marks!$Z$3</f>
        <v>76</v>
      </c>
      <c r="L37" s="12">
        <f ca="1">(Marks!AA37*100)/Marks!$AA$3</f>
        <v>96.666666666666671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71.515151515151516</v>
      </c>
      <c r="J38" s="10">
        <f ca="1">(Marks!Y38*100)/Marks!$Y$3</f>
        <v>74.285714285714292</v>
      </c>
      <c r="K38" s="10">
        <f ca="1">(Marks!Z38*100)/Marks!$Z$3</f>
        <v>32</v>
      </c>
      <c r="L38" s="12">
        <f ca="1">(Marks!AA38*100)/Marks!$AA$3</f>
        <v>100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N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N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74.545454545454547</v>
      </c>
      <c r="J39" s="10">
        <f ca="1">(Marks!Y39*100)/Marks!$Y$3</f>
        <v>88.571428571428569</v>
      </c>
      <c r="K39" s="10">
        <f ca="1">(Marks!Z39*100)/Marks!$Z$3</f>
        <v>30</v>
      </c>
      <c r="L39" s="12">
        <f ca="1">(Marks!AA39*100)/Marks!$AA$3</f>
        <v>93.333333333333329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N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N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69.090909090909093</v>
      </c>
      <c r="J40" s="10">
        <f ca="1">(Marks!Y40*100)/Marks!$Y$3</f>
        <v>80</v>
      </c>
      <c r="K40" s="10">
        <f ca="1">(Marks!Z40*100)/Marks!$Z$3</f>
        <v>78</v>
      </c>
      <c r="L40" s="12">
        <f ca="1">(Marks!AA40*100)/Marks!$AA$3</f>
        <v>70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63.030303030303031</v>
      </c>
      <c r="J41" s="10">
        <f ca="1">(Marks!Y41*100)/Marks!$Y$3</f>
        <v>88.571428571428569</v>
      </c>
      <c r="K41" s="10">
        <f ca="1">(Marks!Z41*100)/Marks!$Z$3</f>
        <v>20</v>
      </c>
      <c r="L41" s="12">
        <f ca="1">(Marks!AA41*100)/Marks!$AA$3</f>
        <v>36.666666666666664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N</v>
      </c>
      <c r="P41" s="23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N</v>
      </c>
      <c r="T41" s="50" t="str">
        <f t="shared" ca="1" si="37"/>
        <v>N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66.666666666666671</v>
      </c>
      <c r="J42" s="10">
        <f ca="1">(Marks!Y42*100)/Marks!$Y$3</f>
        <v>65.714285714285708</v>
      </c>
      <c r="K42" s="10">
        <f ca="1">(Marks!Z42*100)/Marks!$Z$3</f>
        <v>74</v>
      </c>
      <c r="L42" s="12">
        <f ca="1">(Marks!AA42*100)/Marks!$AA$3</f>
        <v>33.333333333333336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N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72.121212121212125</v>
      </c>
      <c r="J43" s="10">
        <f ca="1">(Marks!Y43*100)/Marks!$Y$3</f>
        <v>85.714285714285708</v>
      </c>
      <c r="K43" s="10">
        <f ca="1">(Marks!Z43*100)/Marks!$Z$3</f>
        <v>68</v>
      </c>
      <c r="L43" s="12">
        <f ca="1">(Marks!AA43*100)/Marks!$AA$3</f>
        <v>80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68.484848484848484</v>
      </c>
      <c r="J44" s="10">
        <f ca="1">(Marks!Y44*100)/Marks!$Y$3</f>
        <v>88.571428571428569</v>
      </c>
      <c r="K44" s="10">
        <f ca="1">(Marks!Z44*100)/Marks!$Z$3</f>
        <v>70</v>
      </c>
      <c r="L44" s="12">
        <f ca="1">(Marks!AA44*100)/Marks!$AA$3</f>
        <v>100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73.939393939393938</v>
      </c>
      <c r="J45" s="10">
        <f ca="1">(Marks!Y45*100)/Marks!$Y$3</f>
        <v>100</v>
      </c>
      <c r="K45" s="10">
        <f ca="1">(Marks!Z45*100)/Marks!$Z$3</f>
        <v>50</v>
      </c>
      <c r="L45" s="12">
        <f ca="1">(Marks!AA45*100)/Marks!$AA$3</f>
        <v>100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81.212121212121218</v>
      </c>
      <c r="J46" s="10">
        <f ca="1">(Marks!Y46*100)/Marks!$Y$3</f>
        <v>74.285714285714292</v>
      </c>
      <c r="K46" s="10">
        <f ca="1">(Marks!Z46*100)/Marks!$Z$3</f>
        <v>60</v>
      </c>
      <c r="L46" s="12">
        <f ca="1">(Marks!AA46*100)/Marks!$AA$3</f>
        <v>76.666666666666671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78.181818181818187</v>
      </c>
      <c r="J47" s="10">
        <f ca="1">(Marks!Y47*100)/Marks!$Y$3</f>
        <v>62.857142857142854</v>
      </c>
      <c r="K47" s="10">
        <f ca="1">(Marks!Z47*100)/Marks!$Z$3</f>
        <v>46</v>
      </c>
      <c r="L47" s="12">
        <f ca="1">(Marks!AA47*100)/Marks!$AA$3</f>
        <v>76.666666666666671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84.242424242424249</v>
      </c>
      <c r="J48" s="10">
        <f ca="1">(Marks!Y48*100)/Marks!$Y$3</f>
        <v>77.142857142857139</v>
      </c>
      <c r="K48" s="10">
        <f ca="1">(Marks!Z48*100)/Marks!$Z$3</f>
        <v>74</v>
      </c>
      <c r="L48" s="12">
        <f ca="1">(Marks!AA48*100)/Marks!$AA$3</f>
        <v>46.666666666666664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61.81818181818182</v>
      </c>
      <c r="J49" s="10">
        <f ca="1">(Marks!Y49*100)/Marks!$Y$3</f>
        <v>82.857142857142861</v>
      </c>
      <c r="K49" s="10">
        <f ca="1">(Marks!Z49*100)/Marks!$Z$3</f>
        <v>52</v>
      </c>
      <c r="L49" s="12">
        <f ca="1">(Marks!AA49*100)/Marks!$AA$3</f>
        <v>56.666666666666664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81.212121212121218</v>
      </c>
      <c r="J50" s="10">
        <f ca="1">(Marks!Y50*100)/Marks!$Y$3</f>
        <v>88.571428571428569</v>
      </c>
      <c r="K50" s="10">
        <f ca="1">(Marks!Z50*100)/Marks!$Z$3</f>
        <v>42</v>
      </c>
      <c r="L50" s="12">
        <f ca="1">(Marks!AA50*100)/Marks!$AA$3</f>
        <v>96.666666666666671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83.030303030303031</v>
      </c>
      <c r="J51" s="10">
        <f ca="1">(Marks!Y51*100)/Marks!$Y$3</f>
        <v>85.714285714285708</v>
      </c>
      <c r="K51" s="10">
        <f ca="1">(Marks!Z51*100)/Marks!$Z$3</f>
        <v>32</v>
      </c>
      <c r="L51" s="12">
        <f ca="1">(Marks!AA51*100)/Marks!$AA$3</f>
        <v>73.333333333333329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N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N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70.909090909090907</v>
      </c>
      <c r="J52" s="10">
        <f ca="1">(Marks!Y52*100)/Marks!$Y$3</f>
        <v>85.714285714285708</v>
      </c>
      <c r="K52" s="10">
        <f ca="1">(Marks!Z52*100)/Marks!$Z$3</f>
        <v>94</v>
      </c>
      <c r="L52" s="12">
        <f ca="1">(Marks!AA52*100)/Marks!$AA$3</f>
        <v>70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76.36363636363636</v>
      </c>
      <c r="J53" s="10">
        <f ca="1">(Marks!Y53*100)/Marks!$Y$3</f>
        <v>88.571428571428569</v>
      </c>
      <c r="K53" s="10">
        <f ca="1">(Marks!Z53*100)/Marks!$Z$3</f>
        <v>82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76.969696969696969</v>
      </c>
      <c r="J54" s="10">
        <f ca="1">(Marks!Y54*100)/Marks!$Y$3</f>
        <v>65.714285714285708</v>
      </c>
      <c r="K54" s="10">
        <f ca="1">(Marks!Z54*100)/Marks!$Z$3</f>
        <v>34</v>
      </c>
      <c r="L54" s="12">
        <f ca="1">(Marks!AA54*100)/Marks!$AA$3</f>
        <v>93.333333333333329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63.030303030303031</v>
      </c>
      <c r="J55" s="10">
        <f ca="1">(Marks!Y55*100)/Marks!$Y$3</f>
        <v>100</v>
      </c>
      <c r="K55" s="10">
        <f ca="1">(Marks!Z55*100)/Marks!$Z$3</f>
        <v>60</v>
      </c>
      <c r="L55" s="12">
        <f ca="1">(Marks!AA55*100)/Marks!$AA$3</f>
        <v>56.666666666666664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65.454545454545453</v>
      </c>
      <c r="J56" s="10">
        <f ca="1">(Marks!Y56*100)/Marks!$Y$3</f>
        <v>80</v>
      </c>
      <c r="K56" s="10">
        <f ca="1">(Marks!Z56*100)/Marks!$Z$3</f>
        <v>60</v>
      </c>
      <c r="L56" s="12">
        <f ca="1">(Marks!AA56*100)/Marks!$AA$3</f>
        <v>40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70.303030303030297</v>
      </c>
      <c r="J57" s="10">
        <f ca="1">(Marks!Y57*100)/Marks!$Y$3</f>
        <v>85.714285714285708</v>
      </c>
      <c r="K57" s="10">
        <f ca="1">(Marks!Z57*100)/Marks!$Z$3</f>
        <v>78</v>
      </c>
      <c r="L57" s="12">
        <f ca="1">(Marks!AA57*100)/Marks!$AA$3</f>
        <v>83.333333333333329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78.787878787878782</v>
      </c>
      <c r="J58" s="10">
        <f ca="1">(Marks!Y58*100)/Marks!$Y$3</f>
        <v>74.285714285714292</v>
      </c>
      <c r="K58" s="10">
        <f ca="1">(Marks!Z58*100)/Marks!$Z$3</f>
        <v>90</v>
      </c>
      <c r="L58" s="12">
        <f ca="1">(Marks!AA58*100)/Marks!$AA$3</f>
        <v>56.666666666666664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65.454545454545453</v>
      </c>
      <c r="J59" s="10">
        <f ca="1">(Marks!Y59*100)/Marks!$Y$3</f>
        <v>94.285714285714292</v>
      </c>
      <c r="K59" s="10">
        <f ca="1">(Marks!Z59*100)/Marks!$Z$3</f>
        <v>74</v>
      </c>
      <c r="L59" s="12">
        <f ca="1">(Marks!AA59*100)/Marks!$AA$3</f>
        <v>33.333333333333336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N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N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78.787878787878782</v>
      </c>
      <c r="J60" s="10">
        <f ca="1">(Marks!Y60*100)/Marks!$Y$3</f>
        <v>85.714285714285708</v>
      </c>
      <c r="K60" s="10">
        <f ca="1">(Marks!Z60*100)/Marks!$Z$3</f>
        <v>76</v>
      </c>
      <c r="L60" s="12">
        <f ca="1">(Marks!AA60*100)/Marks!$AA$3</f>
        <v>96.666666666666671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73.333333333333329</v>
      </c>
      <c r="J61" s="10">
        <f ca="1">(Marks!Y61*100)/Marks!$Y$3</f>
        <v>80</v>
      </c>
      <c r="K61" s="10">
        <f ca="1">(Marks!Z61*100)/Marks!$Z$3</f>
        <v>62</v>
      </c>
      <c r="L61" s="12">
        <f ca="1">(Marks!AA61*100)/Marks!$AA$3</f>
        <v>33.333333333333336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N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N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60.606060606060609</v>
      </c>
      <c r="J62" s="10">
        <f ca="1">(Marks!Y62*100)/Marks!$Y$3</f>
        <v>77.142857142857139</v>
      </c>
      <c r="K62" s="10">
        <f ca="1">(Marks!Z62*100)/Marks!$Z$3</f>
        <v>66</v>
      </c>
      <c r="L62" s="12">
        <f ca="1">(Marks!AA62*100)/Marks!$AA$3</f>
        <v>33.333333333333336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N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N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66.060606060606062</v>
      </c>
      <c r="J63" s="10">
        <f ca="1">(Marks!Y63*100)/Marks!$Y$3</f>
        <v>85.714285714285708</v>
      </c>
      <c r="K63" s="10">
        <f ca="1">(Marks!Z63*100)/Marks!$Z$3</f>
        <v>26</v>
      </c>
      <c r="L63" s="12">
        <f ca="1">(Marks!AA63*100)/Marks!$AA$3</f>
        <v>43.333333333333336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N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N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65.454545454545453</v>
      </c>
      <c r="J64" s="10">
        <f ca="1">(Marks!Y64*100)/Marks!$Y$3</f>
        <v>91.428571428571431</v>
      </c>
      <c r="K64" s="10">
        <f ca="1">(Marks!Z64*100)/Marks!$Z$3</f>
        <v>46</v>
      </c>
      <c r="L64" s="12">
        <f ca="1">(Marks!AA64*100)/Marks!$AA$3</f>
        <v>86.666666666666671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75.151515151515156</v>
      </c>
      <c r="J65" s="10">
        <f ca="1">(Marks!Y65*100)/Marks!$Y$3</f>
        <v>77.142857142857139</v>
      </c>
      <c r="K65" s="10">
        <f ca="1">(Marks!Z65*100)/Marks!$Z$3</f>
        <v>28</v>
      </c>
      <c r="L65" s="12">
        <f ca="1">(Marks!AA65*100)/Marks!$AA$3</f>
        <v>76.666666666666671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N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N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76.36363636363636</v>
      </c>
      <c r="J66" s="10">
        <f ca="1">(Marks!Y66*100)/Marks!$Y$3</f>
        <v>85.714285714285708</v>
      </c>
      <c r="K66" s="10">
        <f ca="1">(Marks!Z66*100)/Marks!$Z$3</f>
        <v>82</v>
      </c>
      <c r="L66" s="12">
        <f ca="1">(Marks!AA66*100)/Marks!$AA$3</f>
        <v>46.666666666666664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74.545454545454547</v>
      </c>
      <c r="J67" s="10">
        <f ca="1">(Marks!Y67*100)/Marks!$Y$3</f>
        <v>74.285714285714292</v>
      </c>
      <c r="K67" s="10">
        <f ca="1">(Marks!Z67*100)/Marks!$Z$3</f>
        <v>60</v>
      </c>
      <c r="L67" s="12">
        <f ca="1">(Marks!AA67*100)/Marks!$AA$3</f>
        <v>80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67.878787878787875</v>
      </c>
      <c r="J68" s="10">
        <f ca="1">(Marks!Y68*100)/Marks!$Y$3</f>
        <v>85.714285714285708</v>
      </c>
      <c r="K68" s="10">
        <f ca="1">(Marks!Z68*100)/Marks!$Z$3</f>
        <v>50</v>
      </c>
      <c r="L68" s="12">
        <f ca="1">(Marks!AA68*100)/Marks!$AA$3</f>
        <v>80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72.121212121212125</v>
      </c>
      <c r="J69" s="10">
        <f ca="1">(Marks!Y69*100)/Marks!$Y$3</f>
        <v>68.571428571428569</v>
      </c>
      <c r="K69" s="10">
        <f ca="1">(Marks!Z69*100)/Marks!$Z$3</f>
        <v>56</v>
      </c>
      <c r="L69" s="12">
        <f ca="1">(Marks!AA69*100)/Marks!$AA$3</f>
        <v>50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71.515151515151516</v>
      </c>
      <c r="J70" s="10">
        <f ca="1">(Marks!Y70*100)/Marks!$Y$3</f>
        <v>80</v>
      </c>
      <c r="K70" s="10">
        <f ca="1">(Marks!Z70*100)/Marks!$Z$3</f>
        <v>80</v>
      </c>
      <c r="L70" s="12">
        <f ca="1">(Marks!AA70*100)/Marks!$AA$3</f>
        <v>56.666666666666664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63.636363636363633</v>
      </c>
      <c r="J71" s="10">
        <f ca="1">(Marks!Y71*100)/Marks!$Y$3</f>
        <v>82.857142857142861</v>
      </c>
      <c r="K71" s="10">
        <f ca="1">(Marks!Z71*100)/Marks!$Z$3</f>
        <v>46</v>
      </c>
      <c r="L71" s="12">
        <f ca="1">(Marks!AA71*100)/Marks!$AA$3</f>
        <v>96.666666666666671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75.151515151515156</v>
      </c>
      <c r="J72" s="10">
        <f ca="1">(Marks!Y72*100)/Marks!$Y$3</f>
        <v>68.571428571428569</v>
      </c>
      <c r="K72" s="10">
        <f ca="1">(Marks!Z72*100)/Marks!$Z$3</f>
        <v>20</v>
      </c>
      <c r="L72" s="12">
        <f ca="1">(Marks!AA72*100)/Marks!$AA$3</f>
        <v>80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N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74.545454545454547</v>
      </c>
      <c r="J73" s="10">
        <f ca="1">(Marks!Y73*100)/Marks!$Y$3</f>
        <v>85.714285714285708</v>
      </c>
      <c r="K73" s="10">
        <f ca="1">(Marks!Z73*100)/Marks!$Z$3</f>
        <v>22</v>
      </c>
      <c r="L73" s="12">
        <f ca="1">(Marks!AA73*100)/Marks!$AA$3</f>
        <v>90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N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N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61.81818181818182</v>
      </c>
      <c r="J74" s="10">
        <f ca="1">(Marks!Y74*100)/Marks!$Y$3</f>
        <v>88.571428571428569</v>
      </c>
      <c r="K74" s="10">
        <f ca="1">(Marks!Z74*100)/Marks!$Z$3</f>
        <v>38</v>
      </c>
      <c r="L74" s="12">
        <f ca="1">(Marks!AA74*100)/Marks!$AA$3</f>
        <v>36.666666666666664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N</v>
      </c>
      <c r="P74" s="23" t="str">
        <f t="shared" ca="1" si="76"/>
        <v>N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N</v>
      </c>
      <c r="T74" s="50" t="str">
        <f t="shared" ca="1" si="72"/>
        <v>N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74.545454545454547</v>
      </c>
      <c r="J75" s="10">
        <f ca="1">(Marks!Y75*100)/Marks!$Y$3</f>
        <v>88.571428571428569</v>
      </c>
      <c r="K75" s="10">
        <f ca="1">(Marks!Z75*100)/Marks!$Z$3</f>
        <v>66</v>
      </c>
      <c r="L75" s="12">
        <f ca="1">(Marks!AA75*100)/Marks!$AA$3</f>
        <v>53.333333333333336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65.454545454545453</v>
      </c>
      <c r="J76" s="10">
        <f ca="1">(Marks!Y76*100)/Marks!$Y$3</f>
        <v>100</v>
      </c>
      <c r="K76" s="10">
        <f ca="1">(Marks!Z76*100)/Marks!$Z$3</f>
        <v>86</v>
      </c>
      <c r="L76" s="12">
        <f ca="1">(Marks!AA76*100)/Marks!$AA$3</f>
        <v>56.666666666666664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72.727272727272734</v>
      </c>
      <c r="J77" s="10">
        <f ca="1">(Marks!Y77*100)/Marks!$Y$3</f>
        <v>80</v>
      </c>
      <c r="K77" s="10">
        <f ca="1">(Marks!Z77*100)/Marks!$Z$3</f>
        <v>22</v>
      </c>
      <c r="L77" s="12">
        <f ca="1">(Marks!AA77*100)/Marks!$AA$3</f>
        <v>50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N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75.151515151515156</v>
      </c>
      <c r="J78" s="10">
        <f ca="1">(Marks!Y78*100)/Marks!$Y$3</f>
        <v>85.714285714285708</v>
      </c>
      <c r="K78" s="10">
        <f ca="1">(Marks!Z78*100)/Marks!$Z$3</f>
        <v>48</v>
      </c>
      <c r="L78" s="12">
        <f ca="1">(Marks!AA78*100)/Marks!$AA$3</f>
        <v>83.333333333333329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66.666666666666671</v>
      </c>
      <c r="J79" s="10">
        <f ca="1">(Marks!Y79*100)/Marks!$Y$3</f>
        <v>77.142857142857139</v>
      </c>
      <c r="K79" s="10">
        <f ca="1">(Marks!Z79*100)/Marks!$Z$3</f>
        <v>96</v>
      </c>
      <c r="L79" s="12">
        <f ca="1">(Marks!AA79*100)/Marks!$AA$3</f>
        <v>73.333333333333329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66.666666666666671</v>
      </c>
      <c r="J80" s="10">
        <f ca="1">(Marks!Y80*100)/Marks!$Y$3</f>
        <v>88.571428571428569</v>
      </c>
      <c r="K80" s="10">
        <f ca="1">(Marks!Z80*100)/Marks!$Z$3</f>
        <v>74</v>
      </c>
      <c r="L80" s="12">
        <f ca="1">(Marks!AA80*100)/Marks!$AA$3</f>
        <v>46.666666666666664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84.848484848484844</v>
      </c>
      <c r="J81" s="10">
        <f ca="1">(Marks!Y81*100)/Marks!$Y$3</f>
        <v>71.428571428571431</v>
      </c>
      <c r="K81" s="10">
        <f ca="1">(Marks!Z81*100)/Marks!$Z$3</f>
        <v>60</v>
      </c>
      <c r="L81" s="12">
        <f ca="1">(Marks!AA81*100)/Marks!$AA$3</f>
        <v>53.333333333333336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70.303030303030297</v>
      </c>
      <c r="J82" s="10">
        <f ca="1">(Marks!Y82*100)/Marks!$Y$3</f>
        <v>71.428571428571431</v>
      </c>
      <c r="K82" s="10">
        <f ca="1">(Marks!Z82*100)/Marks!$Z$3</f>
        <v>74</v>
      </c>
      <c r="L82" s="12">
        <f ca="1">(Marks!AA82*100)/Marks!$AA$3</f>
        <v>66.666666666666671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56.363636363636367</v>
      </c>
      <c r="J83" s="10">
        <f ca="1">(Marks!Y83*100)/Marks!$Y$3</f>
        <v>77.142857142857139</v>
      </c>
      <c r="K83" s="10">
        <f ca="1">(Marks!Z83*100)/Marks!$Z$3</f>
        <v>32</v>
      </c>
      <c r="L83" s="12">
        <f ca="1">(Marks!AA83*100)/Marks!$AA$3</f>
        <v>90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N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N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59.393939393939391</v>
      </c>
      <c r="J84" s="10">
        <f ca="1">(Marks!Y84*100)/Marks!$Y$3</f>
        <v>74.285714285714292</v>
      </c>
      <c r="K84" s="10">
        <f ca="1">(Marks!Z84*100)/Marks!$Z$3</f>
        <v>50</v>
      </c>
      <c r="L84" s="12">
        <f ca="1">(Marks!AA84*100)/Marks!$AA$3</f>
        <v>40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70.303030303030297</v>
      </c>
      <c r="J85" s="10">
        <f ca="1">(Marks!Y85*100)/Marks!$Y$3</f>
        <v>62.857142857142854</v>
      </c>
      <c r="K85" s="10">
        <f ca="1">(Marks!Z85*100)/Marks!$Z$3</f>
        <v>34</v>
      </c>
      <c r="L85" s="12">
        <f ca="1">(Marks!AA85*100)/Marks!$AA$3</f>
        <v>80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N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N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66.666666666666671</v>
      </c>
      <c r="J86" s="10">
        <f ca="1">(Marks!Y86*100)/Marks!$Y$3</f>
        <v>80</v>
      </c>
      <c r="K86" s="10">
        <f ca="1">(Marks!Z86*100)/Marks!$Z$3</f>
        <v>40</v>
      </c>
      <c r="L86" s="12">
        <f ca="1">(Marks!AA86*100)/Marks!$AA$3</f>
        <v>96.666666666666671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67.878787878787875</v>
      </c>
      <c r="J87" s="10">
        <f ca="1">(Marks!Y87*100)/Marks!$Y$3</f>
        <v>65.714285714285708</v>
      </c>
      <c r="K87" s="10">
        <f ca="1">(Marks!Z87*100)/Marks!$Z$3</f>
        <v>20</v>
      </c>
      <c r="L87" s="12">
        <f ca="1">(Marks!AA87*100)/Marks!$AA$3</f>
        <v>46.666666666666664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N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80.606060606060609</v>
      </c>
      <c r="J88" s="10">
        <f ca="1">(Marks!Y88*100)/Marks!$Y$3</f>
        <v>88.571428571428569</v>
      </c>
      <c r="K88" s="10">
        <f ca="1">(Marks!Z88*100)/Marks!$Z$3</f>
        <v>52</v>
      </c>
      <c r="L88" s="12">
        <f ca="1">(Marks!AA88*100)/Marks!$AA$3</f>
        <v>86.666666666666671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69.090909090909093</v>
      </c>
      <c r="J89" s="10">
        <f ca="1">(Marks!Y89*100)/Marks!$Y$3</f>
        <v>94.285714285714292</v>
      </c>
      <c r="K89" s="10">
        <f ca="1">(Marks!Z89*100)/Marks!$Z$3</f>
        <v>86</v>
      </c>
      <c r="L89" s="12">
        <f ca="1">(Marks!AA89*100)/Marks!$AA$3</f>
        <v>70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85.454545454545453</v>
      </c>
      <c r="J90" s="10">
        <f ca="1">(Marks!Y90*100)/Marks!$Y$3</f>
        <v>71.428571428571431</v>
      </c>
      <c r="K90" s="10">
        <f ca="1">(Marks!Z90*100)/Marks!$Z$3</f>
        <v>70</v>
      </c>
      <c r="L90" s="12">
        <f ca="1">(Marks!AA90*100)/Marks!$AA$3</f>
        <v>76.666666666666671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65.454545454545453</v>
      </c>
      <c r="J91" s="10">
        <f ca="1">(Marks!Y91*100)/Marks!$Y$3</f>
        <v>82.857142857142861</v>
      </c>
      <c r="K91" s="10">
        <f ca="1">(Marks!Z91*100)/Marks!$Z$3</f>
        <v>82</v>
      </c>
      <c r="L91" s="12">
        <f ca="1">(Marks!AA91*100)/Marks!$AA$3</f>
        <v>46.666666666666664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80</v>
      </c>
      <c r="J92" s="10">
        <f ca="1">(Marks!Y92*100)/Marks!$Y$3</f>
        <v>85.714285714285708</v>
      </c>
      <c r="K92" s="10">
        <f ca="1">(Marks!Z92*100)/Marks!$Z$3</f>
        <v>42</v>
      </c>
      <c r="L92" s="12">
        <f ca="1">(Marks!AA92*100)/Marks!$AA$3</f>
        <v>36.666666666666664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N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63</v>
      </c>
      <c r="E7" s="87">
        <f ca="1">(D7*100)/B1</f>
        <v>71.590909090909093</v>
      </c>
      <c r="F7" s="87">
        <f ca="1">B1-D7</f>
        <v>25</v>
      </c>
      <c r="G7" s="87">
        <f ca="1">(F7*100)/B1</f>
        <v>28.40909090909091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75</v>
      </c>
      <c r="E9" s="87">
        <f ca="1">(D9*100)/B1</f>
        <v>85.227272727272734</v>
      </c>
      <c r="F9" s="87">
        <f ca="1">B1-D9</f>
        <v>13</v>
      </c>
      <c r="G9" s="87">
        <f ca="1">(F9*100)/B1</f>
        <v>14.772727272727273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63</v>
      </c>
      <c r="E15" s="87">
        <f ca="1">(D15*100)/B1</f>
        <v>71.590909090909093</v>
      </c>
      <c r="F15" s="87">
        <f ca="1">B1-D15</f>
        <v>25</v>
      </c>
      <c r="G15" s="87">
        <f ca="1">(F15*100)/B1</f>
        <v>28.40909090909091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75</v>
      </c>
      <c r="E17" s="87">
        <f ca="1">(D17*100)/B1</f>
        <v>85.227272727272734</v>
      </c>
      <c r="F17" s="87">
        <f ca="1">B1-D17</f>
        <v>13</v>
      </c>
      <c r="G17" s="87">
        <f ca="1">(F17*100)/B1</f>
        <v>14.772727272727273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2021-05-18T16:10:37Z</dcterms:modified>
</cp:coreProperties>
</file>