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tables/table2.xml" ContentType="application/vnd.openxmlformats-officedocument.spreadsheetml.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https://d.docs.live.net/0bb4b85cacdedfec/Desktop/"/>
    </mc:Choice>
  </mc:AlternateContent>
  <xr:revisionPtr revIDLastSave="0" documentId="8_{08918E8F-47D3-45FF-ADD6-7FF18336C73F}" xr6:coauthVersionLast="47" xr6:coauthVersionMax="47" xr10:uidLastSave="{00000000-0000-0000-0000-000000000000}"/>
  <bookViews>
    <workbookView xWindow="-110" yWindow="-110" windowWidth="22780" windowHeight="14540" activeTab="2" xr2:uid="{D0D8CABB-414C-4D69-B600-AAB00A18BEAA}"/>
  </bookViews>
  <sheets>
    <sheet name="Dashbaord-2" sheetId="6" r:id="rId1"/>
    <sheet name="Calculation" sheetId="7" state="hidden" r:id="rId2"/>
    <sheet name="Raw Data 2" sheetId="4" r:id="rId3"/>
    <sheet name="Dashboard." sheetId="8" state="hidden" r:id="rId4"/>
    <sheet name="Calculation-1" sheetId="9" state="hidden" r:id="rId5"/>
    <sheet name="Dashboard" sheetId="3" state="hidden" r:id="rId6"/>
    <sheet name="Data" sheetId="1" state="hidden" r:id="rId7"/>
    <sheet name="Calculation Table" sheetId="2" state="hidden" r:id="rId8"/>
  </sheets>
  <definedNames>
    <definedName name="_xlchart.v5.0" hidden="1">Calculation!$D$12</definedName>
    <definedName name="_xlchart.v5.1" hidden="1">Calculation!$D$13:$D$17</definedName>
    <definedName name="_xlchart.v5.2" hidden="1">Calculation!$E$12</definedName>
    <definedName name="_xlchart.v5.3" hidden="1">Calculation!$E$13:$E$17</definedName>
    <definedName name="_xlchart.v5.4" hidden="1">'Calculation-1'!$G$18</definedName>
    <definedName name="_xlchart.v5.5" hidden="1">'Calculation-1'!$G$19:$G$23</definedName>
    <definedName name="_xlchart.v5.6" hidden="1">'Calculation-1'!$H$18</definedName>
    <definedName name="_xlchart.v5.7" hidden="1">'Calculation-1'!$H$19:$H$23</definedName>
    <definedName name="Slicer_Name">#N/A</definedName>
    <definedName name="Slicer_Name1">#N/A</definedName>
  </definedNames>
  <calcPr calcId="191029"/>
  <pivotCaches>
    <pivotCache cacheId="0" r:id="rId9"/>
    <pivotCache cacheId="1"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9" i="9" l="1"/>
  <c r="H19" i="9"/>
  <c r="G20" i="9"/>
  <c r="H20" i="9"/>
  <c r="G21" i="9"/>
  <c r="H21" i="9"/>
  <c r="G22" i="9"/>
  <c r="H22" i="9"/>
  <c r="G23" i="9"/>
  <c r="H23" i="9"/>
  <c r="D14" i="7"/>
  <c r="E14" i="7"/>
  <c r="D15" i="7"/>
  <c r="E15" i="7"/>
  <c r="D16" i="7"/>
  <c r="E16" i="7"/>
  <c r="D17" i="7"/>
  <c r="E17" i="7"/>
  <c r="E13" i="7"/>
  <c r="D13" i="7"/>
  <c r="H313" i="4"/>
  <c r="H312" i="4"/>
  <c r="H311" i="4"/>
  <c r="H310" i="4"/>
  <c r="H309" i="4"/>
  <c r="H308" i="4"/>
  <c r="H307" i="4"/>
  <c r="H306" i="4"/>
  <c r="H305" i="4"/>
  <c r="H304" i="4"/>
  <c r="H303" i="4"/>
  <c r="H302" i="4"/>
  <c r="H301" i="4"/>
  <c r="H300" i="4"/>
  <c r="H299" i="4"/>
  <c r="H298" i="4"/>
  <c r="H297" i="4"/>
  <c r="H296" i="4"/>
  <c r="H295" i="4"/>
  <c r="H294" i="4"/>
  <c r="H293" i="4"/>
  <c r="H292" i="4"/>
  <c r="H291" i="4"/>
  <c r="H290" i="4"/>
  <c r="H289" i="4"/>
  <c r="H288" i="4"/>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alcChain>
</file>

<file path=xl/sharedStrings.xml><?xml version="1.0" encoding="utf-8"?>
<sst xmlns="http://schemas.openxmlformats.org/spreadsheetml/2006/main" count="1174" uniqueCount="74">
  <si>
    <t>Name</t>
  </si>
  <si>
    <t>Date</t>
  </si>
  <si>
    <t>Total Calls</t>
  </si>
  <si>
    <t>Calls Reached</t>
  </si>
  <si>
    <t>Average Duration (sec)</t>
  </si>
  <si>
    <t>Deals Closed</t>
  </si>
  <si>
    <t>Call Conversion Rate (%)</t>
  </si>
  <si>
    <t>Deal Value ($)</t>
  </si>
  <si>
    <t>Call Drop Rate (%)</t>
  </si>
  <si>
    <t>Evan</t>
  </si>
  <si>
    <t>Alice</t>
  </si>
  <si>
    <t>Diana</t>
  </si>
  <si>
    <t>Jake</t>
  </si>
  <si>
    <t>Liam</t>
  </si>
  <si>
    <t>Bob</t>
  </si>
  <si>
    <t>Rick</t>
  </si>
  <si>
    <t>Charlie</t>
  </si>
  <si>
    <t>Molly</t>
  </si>
  <si>
    <t>Chris</t>
  </si>
  <si>
    <t>James</t>
  </si>
  <si>
    <t>Richard</t>
  </si>
  <si>
    <t>Paul</t>
  </si>
  <si>
    <t>Ian</t>
  </si>
  <si>
    <t>Melissa</t>
  </si>
  <si>
    <t>Alex</t>
  </si>
  <si>
    <t>Karol</t>
  </si>
  <si>
    <t>Darren</t>
  </si>
  <si>
    <t>Will</t>
  </si>
  <si>
    <t>Vicky</t>
  </si>
  <si>
    <t>Grace</t>
  </si>
  <si>
    <t>Emma</t>
  </si>
  <si>
    <t>Josh</t>
  </si>
  <si>
    <t>Craig</t>
  </si>
  <si>
    <t>David</t>
  </si>
  <si>
    <t>Mimi</t>
  </si>
  <si>
    <t>Sales Dashboard</t>
  </si>
  <si>
    <t>Evaluating Sales Person KPI</t>
  </si>
  <si>
    <t>Grand Total</t>
  </si>
  <si>
    <t>Sum of Total Calls</t>
  </si>
  <si>
    <t>Sum of Calls Reached</t>
  </si>
  <si>
    <t>Sum of Deals Closed</t>
  </si>
  <si>
    <t>Sum of Deal Value ($)</t>
  </si>
  <si>
    <t>Values</t>
  </si>
  <si>
    <t xml:space="preserve"> Total Calls</t>
  </si>
  <si>
    <t xml:space="preserve"> Calls Reached</t>
  </si>
  <si>
    <t xml:space="preserve"> Deals Closed</t>
  </si>
  <si>
    <t xml:space="preserve"> Deal Value ($)</t>
  </si>
  <si>
    <t>Jan</t>
  </si>
  <si>
    <t>Feb</t>
  </si>
  <si>
    <t>Mar</t>
  </si>
  <si>
    <t>Apr</t>
  </si>
  <si>
    <t>May</t>
  </si>
  <si>
    <t>Jun</t>
  </si>
  <si>
    <t>Jul</t>
  </si>
  <si>
    <t>Aug</t>
  </si>
  <si>
    <t>Sep</t>
  </si>
  <si>
    <t>Oct</t>
  </si>
  <si>
    <t>Nov</t>
  </si>
  <si>
    <t>Dec</t>
  </si>
  <si>
    <t>Months (Date)</t>
  </si>
  <si>
    <t>Sum of Average Duration (sec)</t>
  </si>
  <si>
    <t>Sum of Call Drop Rate (%)</t>
  </si>
  <si>
    <t>Region</t>
  </si>
  <si>
    <t>Service Level</t>
  </si>
  <si>
    <t>Dhaka</t>
  </si>
  <si>
    <t>Rangpur</t>
  </si>
  <si>
    <t>Sylhet</t>
  </si>
  <si>
    <t>Chittagong</t>
  </si>
  <si>
    <t>Barisal</t>
  </si>
  <si>
    <t>Evaluation of Sales KPI</t>
  </si>
  <si>
    <t>Row Labels</t>
  </si>
  <si>
    <t>Names</t>
  </si>
  <si>
    <t>Average of Service Level</t>
  </si>
  <si>
    <t>Evaluation of KPI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</si>
</sst>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43" formatCode="_(* #,##0.00_);_(* \(#,##0.00\);_(* &quot;-&quot;??_);_(@_)"/>
    <numFmt numFmtId="164" formatCode="_(* #,##0_);_(* \(#,##0\);_(* &quot;-&quot;??_);_(@_)"/>
    <numFmt numFmtId="165" formatCode="_(&quot;$&quot;* #,##0_);_(&quot;$&quot;* \(#,##0\);_(&quot;$&quot;* &quot;-&quot;??_);_(@_)"/>
    <numFmt numFmtId="166" formatCode="_(* #,##0.0_);_(* \(#,##0.0\);_(* &quot;-&quot;??_);_(@_)"/>
  </numFmts>
  <fonts count="8" x14ac:knownFonts="1">
    <font>
      <sz val="11"/>
      <color theme="1"/>
      <name val="Aptos Narrow"/>
      <family val="2"/>
      <scheme val="minor"/>
    </font>
    <font>
      <sz val="11"/>
      <color theme="1"/>
      <name val="Aptos Narrow"/>
      <family val="2"/>
      <scheme val="minor"/>
    </font>
    <font>
      <sz val="36"/>
      <color theme="0"/>
      <name val="Aptos Narrow"/>
      <family val="2"/>
      <scheme val="minor"/>
    </font>
    <font>
      <sz val="14"/>
      <color rgb="FFFFC000"/>
      <name val="Aptos Narrow"/>
      <family val="2"/>
      <scheme val="minor"/>
    </font>
    <font>
      <sz val="26"/>
      <color theme="0"/>
      <name val="Aptos Narrow"/>
      <family val="2"/>
      <scheme val="minor"/>
    </font>
    <font>
      <sz val="14"/>
      <color theme="4" tint="0.59999389629810485"/>
      <name val="Aptos Narrow"/>
      <family val="2"/>
      <scheme val="minor"/>
    </font>
    <font>
      <sz val="22"/>
      <color theme="0"/>
      <name val="Aptos Narrow"/>
      <family val="2"/>
      <scheme val="minor"/>
    </font>
    <font>
      <sz val="11"/>
      <color rgb="FFFFC000"/>
      <name val="Aptos Narrow"/>
      <family val="2"/>
      <scheme val="minor"/>
    </font>
  </fonts>
  <fills count="7">
    <fill>
      <patternFill patternType="none"/>
    </fill>
    <fill>
      <patternFill patternType="gray125"/>
    </fill>
    <fill>
      <patternFill patternType="solid">
        <fgColor theme="8" tint="0.39997558519241921"/>
        <bgColor indexed="64"/>
      </patternFill>
    </fill>
    <fill>
      <patternFill patternType="solid">
        <fgColor theme="0" tint="-4.9989318521683403E-2"/>
        <bgColor indexed="64"/>
      </patternFill>
    </fill>
    <fill>
      <patternFill patternType="solid">
        <fgColor theme="8"/>
        <bgColor indexed="64"/>
      </patternFill>
    </fill>
    <fill>
      <patternFill patternType="solid">
        <fgColor rgb="FFF2EFF5"/>
        <bgColor indexed="64"/>
      </patternFill>
    </fill>
    <fill>
      <patternFill patternType="solid">
        <fgColor rgb="FF7030A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8">
    <xf numFmtId="0" fontId="0" fillId="0" borderId="0" xfId="0"/>
    <xf numFmtId="14" fontId="0" fillId="0" borderId="0" xfId="0" applyNumberFormat="1"/>
    <xf numFmtId="9" fontId="0" fillId="0" borderId="0" xfId="1" applyFont="1"/>
    <xf numFmtId="0" fontId="0" fillId="2" borderId="0" xfId="0" applyFill="1"/>
    <xf numFmtId="0" fontId="2" fillId="2" borderId="0" xfId="0" applyFont="1" applyFill="1"/>
    <xf numFmtId="0" fontId="3" fillId="2" borderId="0" xfId="0" applyFont="1" applyFill="1"/>
    <xf numFmtId="0" fontId="0" fillId="0" borderId="0" xfId="0" pivotButton="1"/>
    <xf numFmtId="0" fontId="0" fillId="0" borderId="0" xfId="0" applyAlignment="1">
      <alignment horizontal="left"/>
    </xf>
    <xf numFmtId="43" fontId="0" fillId="0" borderId="0" xfId="0" applyNumberFormat="1"/>
    <xf numFmtId="164" fontId="0" fillId="0" borderId="0" xfId="0" applyNumberFormat="1"/>
    <xf numFmtId="44" fontId="0" fillId="0" borderId="0" xfId="0" applyNumberFormat="1"/>
    <xf numFmtId="165" fontId="0" fillId="0" borderId="0" xfId="0" applyNumberFormat="1"/>
    <xf numFmtId="0" fontId="0" fillId="3" borderId="0" xfId="0" applyFill="1"/>
    <xf numFmtId="9" fontId="0" fillId="0" borderId="0" xfId="0" applyNumberFormat="1"/>
    <xf numFmtId="0" fontId="0" fillId="4" borderId="0" xfId="0" applyFill="1"/>
    <xf numFmtId="0" fontId="0" fillId="5" borderId="0" xfId="0" applyFill="1"/>
    <xf numFmtId="0" fontId="4" fillId="4" borderId="0" xfId="0" applyFont="1" applyFill="1"/>
    <xf numFmtId="0" fontId="5" fillId="4" borderId="0" xfId="0" applyFont="1" applyFill="1"/>
    <xf numFmtId="166" fontId="0" fillId="0" borderId="0" xfId="0" applyNumberFormat="1"/>
    <xf numFmtId="166" fontId="0" fillId="0" borderId="0" xfId="0" applyNumberFormat="1" applyAlignment="1">
      <alignment horizontal="left"/>
    </xf>
    <xf numFmtId="0" fontId="0" fillId="6" borderId="0" xfId="0" applyFill="1"/>
    <xf numFmtId="0" fontId="7" fillId="6" borderId="0" xfId="0" applyFont="1" applyFill="1" applyAlignment="1">
      <alignment vertical="center"/>
    </xf>
    <xf numFmtId="0" fontId="6" fillId="6" borderId="0" xfId="0" applyFont="1" applyFill="1" applyAlignment="1">
      <alignment horizontal="left" vertical="center"/>
    </xf>
    <xf numFmtId="0" fontId="0" fillId="5" borderId="0" xfId="0" applyFill="1" applyAlignment="1">
      <alignment horizontal="left"/>
    </xf>
    <xf numFmtId="165" fontId="0" fillId="5" borderId="0" xfId="0" applyNumberFormat="1" applyFill="1"/>
    <xf numFmtId="2" fontId="0" fillId="0" borderId="0" xfId="0" applyNumberFormat="1"/>
    <xf numFmtId="0" fontId="0" fillId="0" borderId="0" xfId="0" applyNumberFormat="1"/>
    <xf numFmtId="0" fontId="0" fillId="5" borderId="0" xfId="0" applyNumberFormat="1" applyFill="1"/>
  </cellXfs>
  <cellStyles count="2">
    <cellStyle name="Normal" xfId="0" builtinId="0"/>
    <cellStyle name="Percent" xfId="1" builtinId="5"/>
  </cellStyles>
  <dxfs count="257">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numFmt numFmtId="165" formatCode="_(&quot;$&quot;* #,##0_);_(&quot;$&quot;* \(#,##0\);_(&quot;$&quot;* &quot;-&quot;??_);_(@_)"/>
    </dxf>
    <dxf>
      <numFmt numFmtId="164" formatCode="_(* #,##0_);_(* \(#,##0\);_(* &quot;-&quot;??_);_(@_)"/>
    </dxf>
    <dxf>
      <numFmt numFmtId="164" formatCode="_(* #,##0_);_(* \(#,##0\);_(* &quot;-&quot;??_);_(@_)"/>
    </dxf>
    <dxf>
      <numFmt numFmtId="164" formatCode="_(* #,##0_);_(* \(#,##0\);_(* &quot;-&quot;??_);_(@_)"/>
    </dxf>
    <dxf>
      <numFmt numFmtId="165" formatCode="_(&quot;$&quot;* #,##0_);_(&quot;$&quot;* \(#,##0\);_(&quot;$&quot;* &quot;-&quot;??_);_(@_)"/>
    </dxf>
    <dxf>
      <numFmt numFmtId="164" formatCode="_(* #,##0_);_(* \(#,##0\);_(* &quot;-&quot;??_);_(@_)"/>
    </dxf>
    <dxf>
      <numFmt numFmtId="165" formatCode="_(&quot;$&quot;* #,##0_);_(&quot;$&quot;* \(#,##0\);_(&quot;$&quot;* &quot;-&quot;??_);_(@_)"/>
    </dxf>
    <dxf>
      <numFmt numFmtId="166" formatCode="_(* #,##0.0_);_(* \(#,##0.0\);_(* &quot;-&quot;??_);_(@_)"/>
    </dxf>
    <dxf>
      <numFmt numFmtId="166" formatCode="_(* #,##0.0_);_(* \(#,##0.0\);_(* &quot;-&quot;??_);_(@_)"/>
    </dxf>
    <dxf>
      <numFmt numFmtId="166" formatCode="_(* #,##0.0_);_(* \(#,##0.0\);_(* &quot;-&quot;??_);_(@_)"/>
    </dxf>
    <dxf>
      <numFmt numFmtId="164" formatCode="_(* #,##0_);_(* \(#,##0\);_(* &quot;-&quot;??_);_(@_)"/>
    </dxf>
    <dxf>
      <numFmt numFmtId="166" formatCode="_(* #,##0.0_);_(* \(#,##0.0\);_(* &quot;-&quot;??_);_(@_)"/>
    </dxf>
    <dxf>
      <numFmt numFmtId="166" formatCode="_(* #,##0.0_);_(* \(#,##0.0\);_(* &quot;-&quot;??_);_(@_)"/>
    </dxf>
    <dxf>
      <numFmt numFmtId="166" formatCode="_(* #,##0.0_);_(* \(#,##0.0\);_(* &quot;-&quot;??_);_(@_)"/>
    </dxf>
    <dxf>
      <numFmt numFmtId="165" formatCode="_(&quot;$&quot;* #,##0_);_(&quot;$&quot;* \(#,##0\);_(&quot;$&quot;* &quot;-&quot;??_);_(@_)"/>
    </dxf>
    <dxf>
      <numFmt numFmtId="164" formatCode="_(* #,##0_);_(* \(#,##0\);_(* &quot;-&quot;??_);_(@_)"/>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numFmt numFmtId="165" formatCode="_(&quot;$&quot;* #,##0_);_(&quot;$&quot;* \(#,##0\);_(&quot;$&quot;* &quot;-&quot;??_);_(@_)"/>
    </dxf>
    <dxf>
      <numFmt numFmtId="164" formatCode="_(* #,##0_);_(* \(#,##0\);_(* &quot;-&quot;??_);_(@_)"/>
    </dxf>
    <dxf>
      <numFmt numFmtId="164" formatCode="_(* #,##0_);_(* \(#,##0\);_(* &quot;-&quot;??_);_(@_)"/>
    </dxf>
    <dxf>
      <numFmt numFmtId="164" formatCode="_(* #,##0_);_(* \(#,##0\);_(* &quot;-&quot;??_);_(@_)"/>
    </dxf>
    <dxf>
      <numFmt numFmtId="165" formatCode="_(&quot;$&quot;* #,##0_);_(&quot;$&quot;* \(#,##0\);_(&quot;$&quot;* &quot;-&quot;??_);_(@_)"/>
    </dxf>
    <dxf>
      <numFmt numFmtId="164" formatCode="_(* #,##0_);_(* \(#,##0\);_(* &quot;-&quot;??_);_(@_)"/>
    </dxf>
    <dxf>
      <numFmt numFmtId="165" formatCode="_(&quot;$&quot;* #,##0_);_(&quot;$&quot;* \(#,##0\);_(&quot;$&quot;* &quot;-&quot;??_);_(@_)"/>
    </dxf>
    <dxf>
      <numFmt numFmtId="166" formatCode="_(* #,##0.0_);_(* \(#,##0.0\);_(* &quot;-&quot;??_);_(@_)"/>
    </dxf>
    <dxf>
      <numFmt numFmtId="166" formatCode="_(* #,##0.0_);_(* \(#,##0.0\);_(* &quot;-&quot;??_);_(@_)"/>
    </dxf>
    <dxf>
      <numFmt numFmtId="166" formatCode="_(* #,##0.0_);_(* \(#,##0.0\);_(* &quot;-&quot;??_);_(@_)"/>
    </dxf>
    <dxf>
      <numFmt numFmtId="164" formatCode="_(* #,##0_);_(* \(#,##0\);_(* &quot;-&quot;??_);_(@_)"/>
    </dxf>
    <dxf>
      <numFmt numFmtId="166" formatCode="_(* #,##0.0_);_(* \(#,##0.0\);_(* &quot;-&quot;??_);_(@_)"/>
    </dxf>
    <dxf>
      <numFmt numFmtId="166" formatCode="_(* #,##0.0_);_(* \(#,##0.0\);_(* &quot;-&quot;??_);_(@_)"/>
    </dxf>
    <dxf>
      <numFmt numFmtId="166" formatCode="_(* #,##0.0_);_(* \(#,##0.0\);_(* &quot;-&quot;??_);_(@_)"/>
    </dxf>
    <dxf>
      <numFmt numFmtId="165" formatCode="_(&quot;$&quot;* #,##0_);_(&quot;$&quot;* \(#,##0\);_(&quot;$&quot;* &quot;-&quot;??_);_(@_)"/>
    </dxf>
    <dxf>
      <numFmt numFmtId="164" formatCode="_(* #,##0_);_(* \(#,##0\);_(* &quot;-&quot;??_);_(@_)"/>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numFmt numFmtId="165" formatCode="_(&quot;$&quot;* #,##0_);_(&quot;$&quot;* \(#,##0\);_(&quot;$&quot;* &quot;-&quot;??_);_(@_)"/>
    </dxf>
    <dxf>
      <numFmt numFmtId="164" formatCode="_(* #,##0_);_(* \(#,##0\);_(* &quot;-&quot;??_);_(@_)"/>
    </dxf>
    <dxf>
      <numFmt numFmtId="164" formatCode="_(* #,##0_);_(* \(#,##0\);_(* &quot;-&quot;??_);_(@_)"/>
    </dxf>
    <dxf>
      <numFmt numFmtId="164" formatCode="_(* #,##0_);_(* \(#,##0\);_(* &quot;-&quot;??_);_(@_)"/>
    </dxf>
    <dxf>
      <numFmt numFmtId="165" formatCode="_(&quot;$&quot;* #,##0_);_(&quot;$&quot;* \(#,##0\);_(&quot;$&quot;* &quot;-&quot;??_);_(@_)"/>
    </dxf>
    <dxf>
      <numFmt numFmtId="164" formatCode="_(* #,##0_);_(* \(#,##0\);_(* &quot;-&quot;??_);_(@_)"/>
    </dxf>
    <dxf>
      <numFmt numFmtId="165" formatCode="_(&quot;$&quot;* #,##0_);_(&quot;$&quot;* \(#,##0\);_(&quot;$&quot;* &quot;-&quot;??_);_(@_)"/>
    </dxf>
    <dxf>
      <numFmt numFmtId="166" formatCode="_(* #,##0.0_);_(* \(#,##0.0\);_(* &quot;-&quot;??_);_(@_)"/>
    </dxf>
    <dxf>
      <numFmt numFmtId="166" formatCode="_(* #,##0.0_);_(* \(#,##0.0\);_(* &quot;-&quot;??_);_(@_)"/>
    </dxf>
    <dxf>
      <numFmt numFmtId="166" formatCode="_(* #,##0.0_);_(* \(#,##0.0\);_(* &quot;-&quot;??_);_(@_)"/>
    </dxf>
    <dxf>
      <numFmt numFmtId="164" formatCode="_(* #,##0_);_(* \(#,##0\);_(* &quot;-&quot;??_);_(@_)"/>
    </dxf>
    <dxf>
      <numFmt numFmtId="166" formatCode="_(* #,##0.0_);_(* \(#,##0.0\);_(* &quot;-&quot;??_);_(@_)"/>
    </dxf>
    <dxf>
      <numFmt numFmtId="166" formatCode="_(* #,##0.0_);_(* \(#,##0.0\);_(* &quot;-&quot;??_);_(@_)"/>
    </dxf>
    <dxf>
      <numFmt numFmtId="166" formatCode="_(* #,##0.0_);_(* \(#,##0.0\);_(* &quot;-&quot;??_);_(@_)"/>
    </dxf>
    <dxf>
      <numFmt numFmtId="165" formatCode="_(&quot;$&quot;* #,##0_);_(&quot;$&quot;* \(#,##0\);_(&quot;$&quot;* &quot;-&quot;??_);_(@_)"/>
    </dxf>
    <dxf>
      <numFmt numFmtId="164" formatCode="_(* #,##0_);_(* \(#,##0\);_(* &quot;-&quot;??_);_(@_)"/>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numFmt numFmtId="165" formatCode="_(&quot;$&quot;* #,##0_);_(&quot;$&quot;* \(#,##0\);_(&quot;$&quot;* &quot;-&quot;??_);_(@_)"/>
    </dxf>
    <dxf>
      <numFmt numFmtId="164" formatCode="_(* #,##0_);_(* \(#,##0\);_(* &quot;-&quot;??_);_(@_)"/>
    </dxf>
    <dxf>
      <numFmt numFmtId="164" formatCode="_(* #,##0_);_(* \(#,##0\);_(* &quot;-&quot;??_);_(@_)"/>
    </dxf>
    <dxf>
      <numFmt numFmtId="164" formatCode="_(* #,##0_);_(* \(#,##0\);_(* &quot;-&quot;??_);_(@_)"/>
    </dxf>
    <dxf>
      <numFmt numFmtId="165" formatCode="_(&quot;$&quot;* #,##0_);_(&quot;$&quot;* \(#,##0\);_(&quot;$&quot;* &quot;-&quot;??_);_(@_)"/>
    </dxf>
    <dxf>
      <numFmt numFmtId="164" formatCode="_(* #,##0_);_(* \(#,##0\);_(* &quot;-&quot;??_);_(@_)"/>
    </dxf>
    <dxf>
      <numFmt numFmtId="165" formatCode="_(&quot;$&quot;* #,##0_);_(&quot;$&quot;* \(#,##0\);_(&quot;$&quot;* &quot;-&quot;??_);_(@_)"/>
    </dxf>
    <dxf>
      <numFmt numFmtId="166" formatCode="_(* #,##0.0_);_(* \(#,##0.0\);_(* &quot;-&quot;??_);_(@_)"/>
    </dxf>
    <dxf>
      <numFmt numFmtId="166" formatCode="_(* #,##0.0_);_(* \(#,##0.0\);_(* &quot;-&quot;??_);_(@_)"/>
    </dxf>
    <dxf>
      <numFmt numFmtId="166" formatCode="_(* #,##0.0_);_(* \(#,##0.0\);_(* &quot;-&quot;??_);_(@_)"/>
    </dxf>
    <dxf>
      <numFmt numFmtId="164" formatCode="_(* #,##0_);_(* \(#,##0\);_(* &quot;-&quot;??_);_(@_)"/>
    </dxf>
    <dxf>
      <numFmt numFmtId="166" formatCode="_(* #,##0.0_);_(* \(#,##0.0\);_(* &quot;-&quot;??_);_(@_)"/>
    </dxf>
    <dxf>
      <numFmt numFmtId="166" formatCode="_(* #,##0.0_);_(* \(#,##0.0\);_(* &quot;-&quot;??_);_(@_)"/>
    </dxf>
    <dxf>
      <numFmt numFmtId="166" formatCode="_(* #,##0.0_);_(* \(#,##0.0\);_(* &quot;-&quot;??_);_(@_)"/>
    </dxf>
    <dxf>
      <numFmt numFmtId="165" formatCode="_(&quot;$&quot;* #,##0_);_(&quot;$&quot;* \(#,##0\);_(&quot;$&quot;* &quot;-&quot;??_);_(@_)"/>
    </dxf>
    <dxf>
      <numFmt numFmtId="164" formatCode="_(* #,##0_);_(* \(#,##0\);_(* &quot;-&quot;??_);_(@_)"/>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numFmt numFmtId="165" formatCode="_(&quot;$&quot;* #,##0_);_(&quot;$&quot;* \(#,##0\);_(&quot;$&quot;* &quot;-&quot;??_);_(@_)"/>
    </dxf>
    <dxf>
      <numFmt numFmtId="164" formatCode="_(* #,##0_);_(* \(#,##0\);_(* &quot;-&quot;??_);_(@_)"/>
    </dxf>
    <dxf>
      <numFmt numFmtId="164" formatCode="_(* #,##0_);_(* \(#,##0\);_(* &quot;-&quot;??_);_(@_)"/>
    </dxf>
    <dxf>
      <numFmt numFmtId="164" formatCode="_(* #,##0_);_(* \(#,##0\);_(* &quot;-&quot;??_);_(@_)"/>
    </dxf>
    <dxf>
      <numFmt numFmtId="165" formatCode="_(&quot;$&quot;* #,##0_);_(&quot;$&quot;* \(#,##0\);_(&quot;$&quot;* &quot;-&quot;??_);_(@_)"/>
    </dxf>
    <dxf>
      <numFmt numFmtId="164" formatCode="_(* #,##0_);_(* \(#,##0\);_(* &quot;-&quot;??_);_(@_)"/>
    </dxf>
    <dxf>
      <numFmt numFmtId="165" formatCode="_(&quot;$&quot;* #,##0_);_(&quot;$&quot;* \(#,##0\);_(&quot;$&quot;* &quot;-&quot;??_);_(@_)"/>
    </dxf>
    <dxf>
      <numFmt numFmtId="166" formatCode="_(* #,##0.0_);_(* \(#,##0.0\);_(* &quot;-&quot;??_);_(@_)"/>
    </dxf>
    <dxf>
      <numFmt numFmtId="166" formatCode="_(* #,##0.0_);_(* \(#,##0.0\);_(* &quot;-&quot;??_);_(@_)"/>
    </dxf>
    <dxf>
      <numFmt numFmtId="166" formatCode="_(* #,##0.0_);_(* \(#,##0.0\);_(* &quot;-&quot;??_);_(@_)"/>
    </dxf>
    <dxf>
      <numFmt numFmtId="164" formatCode="_(* #,##0_);_(* \(#,##0\);_(* &quot;-&quot;??_);_(@_)"/>
    </dxf>
    <dxf>
      <numFmt numFmtId="166" formatCode="_(* #,##0.0_);_(* \(#,##0.0\);_(* &quot;-&quot;??_);_(@_)"/>
    </dxf>
    <dxf>
      <numFmt numFmtId="166" formatCode="_(* #,##0.0_);_(* \(#,##0.0\);_(* &quot;-&quot;??_);_(@_)"/>
    </dxf>
    <dxf>
      <numFmt numFmtId="166" formatCode="_(* #,##0.0_);_(* \(#,##0.0\);_(* &quot;-&quot;??_);_(@_)"/>
    </dxf>
    <dxf>
      <numFmt numFmtId="165" formatCode="_(&quot;$&quot;* #,##0_);_(&quot;$&quot;* \(#,##0\);_(&quot;$&quot;* &quot;-&quot;??_);_(@_)"/>
    </dxf>
    <dxf>
      <numFmt numFmtId="164" formatCode="_(* #,##0_);_(* \(#,##0\);_(* &quot;-&quot;??_);_(@_)"/>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numFmt numFmtId="165" formatCode="_(&quot;$&quot;* #,##0_);_(&quot;$&quot;* \(#,##0\);_(&quot;$&quot;* &quot;-&quot;??_);_(@_)"/>
    </dxf>
    <dxf>
      <numFmt numFmtId="164" formatCode="_(* #,##0_);_(* \(#,##0\);_(* &quot;-&quot;??_);_(@_)"/>
    </dxf>
    <dxf>
      <numFmt numFmtId="164" formatCode="_(* #,##0_);_(* \(#,##0\);_(* &quot;-&quot;??_);_(@_)"/>
    </dxf>
    <dxf>
      <numFmt numFmtId="164" formatCode="_(* #,##0_);_(* \(#,##0\);_(* &quot;-&quot;??_);_(@_)"/>
    </dxf>
    <dxf>
      <numFmt numFmtId="165" formatCode="_(&quot;$&quot;* #,##0_);_(&quot;$&quot;* \(#,##0\);_(&quot;$&quot;* &quot;-&quot;??_);_(@_)"/>
    </dxf>
    <dxf>
      <numFmt numFmtId="164" formatCode="_(* #,##0_);_(* \(#,##0\);_(* &quot;-&quot;??_);_(@_)"/>
    </dxf>
    <dxf>
      <numFmt numFmtId="165" formatCode="_(&quot;$&quot;* #,##0_);_(&quot;$&quot;* \(#,##0\);_(&quot;$&quot;* &quot;-&quot;??_);_(@_)"/>
    </dxf>
    <dxf>
      <numFmt numFmtId="166" formatCode="_(* #,##0.0_);_(* \(#,##0.0\);_(* &quot;-&quot;??_);_(@_)"/>
    </dxf>
    <dxf>
      <numFmt numFmtId="166" formatCode="_(* #,##0.0_);_(* \(#,##0.0\);_(* &quot;-&quot;??_);_(@_)"/>
    </dxf>
    <dxf>
      <numFmt numFmtId="166" formatCode="_(* #,##0.0_);_(* \(#,##0.0\);_(* &quot;-&quot;??_);_(@_)"/>
    </dxf>
    <dxf>
      <numFmt numFmtId="164" formatCode="_(* #,##0_);_(* \(#,##0\);_(* &quot;-&quot;??_);_(@_)"/>
    </dxf>
    <dxf>
      <numFmt numFmtId="166" formatCode="_(* #,##0.0_);_(* \(#,##0.0\);_(* &quot;-&quot;??_);_(@_)"/>
    </dxf>
    <dxf>
      <numFmt numFmtId="166" formatCode="_(* #,##0.0_);_(* \(#,##0.0\);_(* &quot;-&quot;??_);_(@_)"/>
    </dxf>
    <dxf>
      <numFmt numFmtId="166" formatCode="_(* #,##0.0_);_(* \(#,##0.0\);_(* &quot;-&quot;??_);_(@_)"/>
    </dxf>
    <dxf>
      <numFmt numFmtId="165" formatCode="_(&quot;$&quot;* #,##0_);_(&quot;$&quot;* \(#,##0\);_(&quot;$&quot;* &quot;-&quot;??_);_(@_)"/>
    </dxf>
    <dxf>
      <numFmt numFmtId="164" formatCode="_(* #,##0_);_(* \(#,##0\);_(* &quot;-&quot;??_);_(@_)"/>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numFmt numFmtId="165" formatCode="_(&quot;$&quot;* #,##0_);_(&quot;$&quot;* \(#,##0\);_(&quot;$&quot;* &quot;-&quot;??_);_(@_)"/>
    </dxf>
    <dxf>
      <numFmt numFmtId="164" formatCode="_(* #,##0_);_(* \(#,##0\);_(* &quot;-&quot;??_);_(@_)"/>
    </dxf>
    <dxf>
      <numFmt numFmtId="164" formatCode="_(* #,##0_);_(* \(#,##0\);_(* &quot;-&quot;??_);_(@_)"/>
    </dxf>
    <dxf>
      <numFmt numFmtId="164" formatCode="_(* #,##0_);_(* \(#,##0\);_(* &quot;-&quot;??_);_(@_)"/>
    </dxf>
    <dxf>
      <numFmt numFmtId="165" formatCode="_(&quot;$&quot;* #,##0_);_(&quot;$&quot;* \(#,##0\);_(&quot;$&quot;* &quot;-&quot;??_);_(@_)"/>
    </dxf>
    <dxf>
      <numFmt numFmtId="164" formatCode="_(* #,##0_);_(* \(#,##0\);_(* &quot;-&quot;??_);_(@_)"/>
    </dxf>
    <dxf>
      <numFmt numFmtId="165" formatCode="_(&quot;$&quot;* #,##0_);_(&quot;$&quot;* \(#,##0\);_(&quot;$&quot;* &quot;-&quot;??_);_(@_)"/>
    </dxf>
    <dxf>
      <numFmt numFmtId="166" formatCode="_(* #,##0.0_);_(* \(#,##0.0\);_(* &quot;-&quot;??_);_(@_)"/>
    </dxf>
    <dxf>
      <numFmt numFmtId="166" formatCode="_(* #,##0.0_);_(* \(#,##0.0\);_(* &quot;-&quot;??_);_(@_)"/>
    </dxf>
    <dxf>
      <numFmt numFmtId="166" formatCode="_(* #,##0.0_);_(* \(#,##0.0\);_(* &quot;-&quot;??_);_(@_)"/>
    </dxf>
    <dxf>
      <numFmt numFmtId="164" formatCode="_(* #,##0_);_(* \(#,##0\);_(* &quot;-&quot;??_);_(@_)"/>
    </dxf>
    <dxf>
      <numFmt numFmtId="166" formatCode="_(* #,##0.0_);_(* \(#,##0.0\);_(* &quot;-&quot;??_);_(@_)"/>
    </dxf>
    <dxf>
      <numFmt numFmtId="166" formatCode="_(* #,##0.0_);_(* \(#,##0.0\);_(* &quot;-&quot;??_);_(@_)"/>
    </dxf>
    <dxf>
      <numFmt numFmtId="166" formatCode="_(* #,##0.0_);_(* \(#,##0.0\);_(* &quot;-&quot;??_);_(@_)"/>
    </dxf>
    <dxf>
      <numFmt numFmtId="165" formatCode="_(&quot;$&quot;* #,##0_);_(&quot;$&quot;* \(#,##0\);_(&quot;$&quot;* &quot;-&quot;??_);_(@_)"/>
    </dxf>
    <dxf>
      <numFmt numFmtId="164" formatCode="_(* #,##0_);_(* \(#,##0\);_(* &quot;-&quot;??_);_(@_)"/>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numFmt numFmtId="165" formatCode="_(&quot;$&quot;* #,##0_);_(&quot;$&quot;* \(#,##0\);_(&quot;$&quot;* &quot;-&quot;??_);_(@_)"/>
    </dxf>
    <dxf>
      <numFmt numFmtId="164" formatCode="_(* #,##0_);_(* \(#,##0\);_(* &quot;-&quot;??_);_(@_)"/>
    </dxf>
    <dxf>
      <numFmt numFmtId="164" formatCode="_(* #,##0_);_(* \(#,##0\);_(* &quot;-&quot;??_);_(@_)"/>
    </dxf>
    <dxf>
      <numFmt numFmtId="164" formatCode="_(* #,##0_);_(* \(#,##0\);_(* &quot;-&quot;??_);_(@_)"/>
    </dxf>
    <dxf>
      <numFmt numFmtId="165" formatCode="_(&quot;$&quot;* #,##0_);_(&quot;$&quot;* \(#,##0\);_(&quot;$&quot;* &quot;-&quot;??_);_(@_)"/>
    </dxf>
    <dxf>
      <numFmt numFmtId="164" formatCode="_(* #,##0_);_(* \(#,##0\);_(* &quot;-&quot;??_);_(@_)"/>
    </dxf>
    <dxf>
      <numFmt numFmtId="165" formatCode="_(&quot;$&quot;* #,##0_);_(&quot;$&quot;* \(#,##0\);_(&quot;$&quot;* &quot;-&quot;??_);_(@_)"/>
    </dxf>
    <dxf>
      <numFmt numFmtId="166" formatCode="_(* #,##0.0_);_(* \(#,##0.0\);_(* &quot;-&quot;??_);_(@_)"/>
    </dxf>
    <dxf>
      <numFmt numFmtId="166" formatCode="_(* #,##0.0_);_(* \(#,##0.0\);_(* &quot;-&quot;??_);_(@_)"/>
    </dxf>
    <dxf>
      <numFmt numFmtId="166" formatCode="_(* #,##0.0_);_(* \(#,##0.0\);_(* &quot;-&quot;??_);_(@_)"/>
    </dxf>
    <dxf>
      <numFmt numFmtId="164" formatCode="_(* #,##0_);_(* \(#,##0\);_(* &quot;-&quot;??_);_(@_)"/>
    </dxf>
    <dxf>
      <numFmt numFmtId="166" formatCode="_(* #,##0.0_);_(* \(#,##0.0\);_(* &quot;-&quot;??_);_(@_)"/>
    </dxf>
    <dxf>
      <numFmt numFmtId="166" formatCode="_(* #,##0.0_);_(* \(#,##0.0\);_(* &quot;-&quot;??_);_(@_)"/>
    </dxf>
    <dxf>
      <numFmt numFmtId="166" formatCode="_(* #,##0.0_);_(* \(#,##0.0\);_(* &quot;-&quot;??_);_(@_)"/>
    </dxf>
    <dxf>
      <numFmt numFmtId="165" formatCode="_(&quot;$&quot;* #,##0_);_(&quot;$&quot;* \(#,##0\);_(&quot;$&quot;* &quot;-&quot;??_);_(@_)"/>
    </dxf>
    <dxf>
      <numFmt numFmtId="164" formatCode="_(* #,##0_);_(* \(#,##0\);_(* &quot;-&quot;??_);_(@_)"/>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numFmt numFmtId="165" formatCode="_(&quot;$&quot;* #,##0_);_(&quot;$&quot;* \(#,##0\);_(&quot;$&quot;* &quot;-&quot;??_);_(@_)"/>
    </dxf>
    <dxf>
      <numFmt numFmtId="164" formatCode="_(* #,##0_);_(* \(#,##0\);_(* &quot;-&quot;??_);_(@_)"/>
    </dxf>
    <dxf>
      <numFmt numFmtId="164" formatCode="_(* #,##0_);_(* \(#,##0\);_(* &quot;-&quot;??_);_(@_)"/>
    </dxf>
    <dxf>
      <numFmt numFmtId="164" formatCode="_(* #,##0_);_(* \(#,##0\);_(* &quot;-&quot;??_);_(@_)"/>
    </dxf>
    <dxf>
      <numFmt numFmtId="165" formatCode="_(&quot;$&quot;* #,##0_);_(&quot;$&quot;* \(#,##0\);_(&quot;$&quot;* &quot;-&quot;??_);_(@_)"/>
    </dxf>
    <dxf>
      <numFmt numFmtId="164" formatCode="_(* #,##0_);_(* \(#,##0\);_(* &quot;-&quot;??_);_(@_)"/>
    </dxf>
    <dxf>
      <numFmt numFmtId="165" formatCode="_(&quot;$&quot;* #,##0_);_(&quot;$&quot;* \(#,##0\);_(&quot;$&quot;* &quot;-&quot;??_);_(@_)"/>
    </dxf>
    <dxf>
      <numFmt numFmtId="166" formatCode="_(* #,##0.0_);_(* \(#,##0.0\);_(* &quot;-&quot;??_);_(@_)"/>
    </dxf>
    <dxf>
      <numFmt numFmtId="166" formatCode="_(* #,##0.0_);_(* \(#,##0.0\);_(* &quot;-&quot;??_);_(@_)"/>
    </dxf>
    <dxf>
      <numFmt numFmtId="166" formatCode="_(* #,##0.0_);_(* \(#,##0.0\);_(* &quot;-&quot;??_);_(@_)"/>
    </dxf>
    <dxf>
      <numFmt numFmtId="164" formatCode="_(* #,##0_);_(* \(#,##0\);_(* &quot;-&quot;??_);_(@_)"/>
    </dxf>
    <dxf>
      <numFmt numFmtId="166" formatCode="_(* #,##0.0_);_(* \(#,##0.0\);_(* &quot;-&quot;??_);_(@_)"/>
    </dxf>
    <dxf>
      <numFmt numFmtId="166" formatCode="_(* #,##0.0_);_(* \(#,##0.0\);_(* &quot;-&quot;??_);_(@_)"/>
    </dxf>
    <dxf>
      <numFmt numFmtId="166" formatCode="_(* #,##0.0_);_(* \(#,##0.0\);_(* &quot;-&quot;??_);_(@_)"/>
    </dxf>
    <dxf>
      <numFmt numFmtId="165" formatCode="_(&quot;$&quot;* #,##0_);_(&quot;$&quot;* \(#,##0\);_(&quot;$&quot;* &quot;-&quot;??_);_(@_)"/>
    </dxf>
    <dxf>
      <numFmt numFmtId="164" formatCode="_(* #,##0_);_(* \(#,##0\);_(* &quot;-&quot;??_);_(@_)"/>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numFmt numFmtId="165" formatCode="_(&quot;$&quot;* #,##0_);_(&quot;$&quot;* \(#,##0\);_(&quot;$&quot;* &quot;-&quot;??_);_(@_)"/>
    </dxf>
    <dxf>
      <numFmt numFmtId="164" formatCode="_(* #,##0_);_(* \(#,##0\);_(* &quot;-&quot;??_);_(@_)"/>
    </dxf>
    <dxf>
      <numFmt numFmtId="164" formatCode="_(* #,##0_);_(* \(#,##0\);_(* &quot;-&quot;??_);_(@_)"/>
    </dxf>
    <dxf>
      <numFmt numFmtId="164" formatCode="_(* #,##0_);_(* \(#,##0\);_(* &quot;-&quot;??_);_(@_)"/>
    </dxf>
    <dxf>
      <numFmt numFmtId="165" formatCode="_(&quot;$&quot;* #,##0_);_(&quot;$&quot;* \(#,##0\);_(&quot;$&quot;* &quot;-&quot;??_);_(@_)"/>
    </dxf>
    <dxf>
      <numFmt numFmtId="164" formatCode="_(* #,##0_);_(* \(#,##0\);_(* &quot;-&quot;??_);_(@_)"/>
    </dxf>
    <dxf>
      <numFmt numFmtId="165" formatCode="_(&quot;$&quot;* #,##0_);_(&quot;$&quot;* \(#,##0\);_(&quot;$&quot;* &quot;-&quot;??_);_(@_)"/>
    </dxf>
    <dxf>
      <numFmt numFmtId="166" formatCode="_(* #,##0.0_);_(* \(#,##0.0\);_(* &quot;-&quot;??_);_(@_)"/>
    </dxf>
    <dxf>
      <numFmt numFmtId="166" formatCode="_(* #,##0.0_);_(* \(#,##0.0\);_(* &quot;-&quot;??_);_(@_)"/>
    </dxf>
    <dxf>
      <numFmt numFmtId="166" formatCode="_(* #,##0.0_);_(* \(#,##0.0\);_(* &quot;-&quot;??_);_(@_)"/>
    </dxf>
    <dxf>
      <numFmt numFmtId="164" formatCode="_(* #,##0_);_(* \(#,##0\);_(* &quot;-&quot;??_);_(@_)"/>
    </dxf>
    <dxf>
      <numFmt numFmtId="166" formatCode="_(* #,##0.0_);_(* \(#,##0.0\);_(* &quot;-&quot;??_);_(@_)"/>
    </dxf>
    <dxf>
      <numFmt numFmtId="166" formatCode="_(* #,##0.0_);_(* \(#,##0.0\);_(* &quot;-&quot;??_);_(@_)"/>
    </dxf>
    <dxf>
      <numFmt numFmtId="166" formatCode="_(* #,##0.0_);_(* \(#,##0.0\);_(* &quot;-&quot;??_);_(@_)"/>
    </dxf>
    <dxf>
      <numFmt numFmtId="165" formatCode="_(&quot;$&quot;* #,##0_);_(&quot;$&quot;* \(#,##0\);_(&quot;$&quot;* &quot;-&quot;??_);_(@_)"/>
    </dxf>
    <dxf>
      <numFmt numFmtId="164" formatCode="_(* #,##0_);_(* \(#,##0\);_(* &quot;-&quot;??_);_(@_)"/>
    </dxf>
    <dxf>
      <numFmt numFmtId="35" formatCode="_(* #,##0.00_);_(* \(#,##0.00\);_(* &quot;-&quot;??_);_(@_)"/>
    </dxf>
    <dxf>
      <numFmt numFmtId="34" formatCode="_(&quot;$&quot;* #,##0.00_);_(&quot;$&quot;* \(#,##0.00\);_(&quot;$&quot;* &quot;-&quot;??_);_(@_)"/>
    </dxf>
    <dxf>
      <numFmt numFmtId="164" formatCode="_(* #,##0_);_(* \(#,##0\);_(* &quot;-&quot;??_);_(@_)"/>
    </dxf>
    <dxf>
      <numFmt numFmtId="164" formatCode="_(* #,##0_);_(* \(#,##0\);_(* &quot;-&quot;??_);_(@_)"/>
    </dxf>
    <dxf>
      <numFmt numFmtId="35" formatCode="_(* #,##0.00_);_(* \(#,##0.00\);_(* &quot;-&quot;??_);_(@_)"/>
    </dxf>
    <dxf>
      <numFmt numFmtId="13" formatCode="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numFmt numFmtId="168" formatCode="d/mm/yyyy"/>
    </dxf>
    <dxf>
      <fill>
        <patternFill patternType="solid">
          <bgColor theme="0" tint="-4.9989318521683403E-2"/>
        </patternFill>
      </fill>
    </dxf>
    <dxf>
      <fill>
        <patternFill patternType="solid">
          <bgColor theme="0" tint="-4.9989318521683403E-2"/>
        </patternFill>
      </fill>
    </dxf>
    <dxf>
      <numFmt numFmtId="165" formatCode="_(&quot;$&quot;* #,##0_);_(&quot;$&quot;* \(#,##0\);_(&quot;$&quot;* &quot;-&quot;??_);_(@_)"/>
    </dxf>
    <dxf>
      <numFmt numFmtId="166" formatCode="_(* #,##0.0_);_(* \(#,##0.0\);_(* &quot;-&quot;??_);_(@_)"/>
    </dxf>
    <dxf>
      <numFmt numFmtId="165" formatCode="_(&quot;$&quot;* #,##0_);_(&quot;$&quot;* \(#,##0\);_(&quot;$&quot;* &quot;-&quot;??_);_(@_)"/>
    </dxf>
    <dxf>
      <numFmt numFmtId="164" formatCode="_(* #,##0_);_(* \(#,##0\);_(* &quot;-&quot;??_);_(@_)"/>
    </dxf>
    <dxf>
      <numFmt numFmtId="165" formatCode="_(&quot;$&quot;* #,##0_);_(&quot;$&quot;* \(#,##0\);_(&quot;$&quot;* &quot;-&quot;??_);_(@_)"/>
    </dxf>
    <dxf>
      <numFmt numFmtId="164" formatCode="_(* #,##0_);_(* \(#,##0\);_(* &quot;-&quot;??_);_(@_)"/>
    </dxf>
    <dxf>
      <numFmt numFmtId="165" formatCode="_(&quot;$&quot;* #,##0_);_(&quot;$&quot;* \(#,##0\);_(&quot;$&quot;* &quot;-&quot;??_);_(@_)"/>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numFmt numFmtId="168" formatCode="d/mm/yyyy"/>
    </dxf>
    <dxf>
      <numFmt numFmtId="164"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4" formatCode="_(* #,##0_);_(* \(#,##0\);_(* &quot;-&quot;??_);_(@_)"/>
    </dxf>
    <dxf>
      <numFmt numFmtId="165" formatCode="_(&quot;$&quot;* #,##0_);_(&quot;$&quot;* \(#,##0\);_(&quot;$&quot;* &quot;-&quot;??_);_(@_)"/>
    </dxf>
    <dxf>
      <numFmt numFmtId="164" formatCode="_(* #,##0_);_(* \(#,##0\);_(* &quot;-&quot;??_);_(@_)"/>
    </dxf>
    <dxf>
      <numFmt numFmtId="164" formatCode="_(* #,##0_);_(* \(#,##0\);_(* &quot;-&quot;??_);_(@_)"/>
    </dxf>
  </dxfs>
  <tableStyles count="1" defaultTableStyle="TableStyleMedium2" defaultPivotStyle="PivotStyleLight16">
    <tableStyle name="Invisible" pivot="0" table="0" count="0" xr9:uid="{825DE3AE-B40F-4271-9FCB-5B920B3A79A8}"/>
  </tableStyles>
  <colors>
    <mruColors>
      <color rgb="FFFFFF66"/>
      <color rgb="FFF2EFF5"/>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 Center Dashboard.xlsx]Calculation!PivotTable5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Deals</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94225721784777"/>
          <c:y val="9.1817053187630698E-2"/>
          <c:w val="0.68134470691163607"/>
          <c:h val="0.8011540091003545"/>
        </c:manualLayout>
      </c:layout>
      <c:barChart>
        <c:barDir val="bar"/>
        <c:grouping val="clustered"/>
        <c:varyColors val="0"/>
        <c:ser>
          <c:idx val="0"/>
          <c:order val="0"/>
          <c:tx>
            <c:strRef>
              <c:f>Calculation!$C$22</c:f>
              <c:strCache>
                <c:ptCount val="1"/>
                <c:pt idx="0">
                  <c:v>Total</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Calculation!$B$23:$B$35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Calculation!$C$23:$C$35</c:f>
              <c:numCache>
                <c:formatCode>_(* #,##0_);_(* \(#,##0\);_(* "-"??_);_(@_)</c:formatCode>
                <c:ptCount val="12"/>
                <c:pt idx="0">
                  <c:v>57863.17</c:v>
                </c:pt>
                <c:pt idx="1">
                  <c:v>59230.42</c:v>
                </c:pt>
                <c:pt idx="2">
                  <c:v>60127</c:v>
                </c:pt>
                <c:pt idx="3">
                  <c:v>58604.41</c:v>
                </c:pt>
                <c:pt idx="4">
                  <c:v>58564.01999999999</c:v>
                </c:pt>
                <c:pt idx="5">
                  <c:v>58260.729999999996</c:v>
                </c:pt>
                <c:pt idx="6">
                  <c:v>58845.83</c:v>
                </c:pt>
                <c:pt idx="7">
                  <c:v>58668.120000000017</c:v>
                </c:pt>
                <c:pt idx="8">
                  <c:v>59025.210000000006</c:v>
                </c:pt>
                <c:pt idx="9">
                  <c:v>58653.95</c:v>
                </c:pt>
                <c:pt idx="10">
                  <c:v>59136.610000000008</c:v>
                </c:pt>
                <c:pt idx="11">
                  <c:v>59215.419999999984</c:v>
                </c:pt>
              </c:numCache>
            </c:numRef>
          </c:val>
          <c:extLst>
            <c:ext xmlns:c16="http://schemas.microsoft.com/office/drawing/2014/chart" uri="{C3380CC4-5D6E-409C-BE32-E72D297353CC}">
              <c16:uniqueId val="{00000000-47E7-4E2E-AFE5-0D2F157249C4}"/>
            </c:ext>
          </c:extLst>
        </c:ser>
        <c:dLbls>
          <c:showLegendKey val="0"/>
          <c:showVal val="0"/>
          <c:showCatName val="0"/>
          <c:showSerName val="0"/>
          <c:showPercent val="0"/>
          <c:showBubbleSize val="0"/>
        </c:dLbls>
        <c:gapWidth val="27"/>
        <c:axId val="1325961392"/>
        <c:axId val="1325961872"/>
      </c:barChart>
      <c:catAx>
        <c:axId val="1325961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961872"/>
        <c:crosses val="autoZero"/>
        <c:auto val="1"/>
        <c:lblAlgn val="ctr"/>
        <c:lblOffset val="100"/>
        <c:noMultiLvlLbl val="0"/>
      </c:catAx>
      <c:valAx>
        <c:axId val="1325961872"/>
        <c:scaling>
          <c:orientation val="minMax"/>
        </c:scaling>
        <c:delete val="0"/>
        <c:axPos val="b"/>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9613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 Center Dashboard.xlsx]Calculation-1!PivotTable4</c:name>
    <c:fmtId val="4"/>
  </c:pivotSource>
  <c:chart>
    <c:title>
      <c:tx>
        <c:rich>
          <a:bodyPr rot="0" spcFirstLastPara="1" vertOverflow="ellipsis" vert="horz" wrap="square" anchor="ctr" anchorCtr="1"/>
          <a:lstStyle/>
          <a:p>
            <a:pPr>
              <a:defRPr sz="1200" b="0" i="0" u="none" strike="noStrike" kern="1200" spc="0" baseline="0">
                <a:solidFill>
                  <a:schemeClr val="bg2">
                    <a:lumMod val="50000"/>
                  </a:schemeClr>
                </a:solidFill>
                <a:latin typeface="+mn-lt"/>
                <a:ea typeface="+mn-ea"/>
                <a:cs typeface="+mn-cs"/>
              </a:defRPr>
            </a:pPr>
            <a:r>
              <a:rPr lang="en-US" sz="1200">
                <a:solidFill>
                  <a:schemeClr val="bg2">
                    <a:lumMod val="50000"/>
                  </a:schemeClr>
                </a:solidFill>
              </a:rPr>
              <a:t>Deal</a:t>
            </a:r>
            <a:r>
              <a:rPr lang="en-US" sz="1200" baseline="0">
                <a:solidFill>
                  <a:schemeClr val="bg2">
                    <a:lumMod val="50000"/>
                  </a:schemeClr>
                </a:solidFill>
              </a:rPr>
              <a:t> value By Month</a:t>
            </a:r>
            <a:endParaRPr lang="en-US" sz="1200">
              <a:solidFill>
                <a:schemeClr val="bg2">
                  <a:lumMod val="50000"/>
                </a:schemeClr>
              </a:solidFill>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bg2">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82452392198406"/>
          <c:y val="6.2036137170511131E-2"/>
          <c:w val="0.69122207752170761"/>
          <c:h val="0.83093476665542765"/>
        </c:manualLayout>
      </c:layout>
      <c:barChart>
        <c:barDir val="bar"/>
        <c:grouping val="clustered"/>
        <c:varyColors val="0"/>
        <c:ser>
          <c:idx val="0"/>
          <c:order val="0"/>
          <c:tx>
            <c:strRef>
              <c:f>'Calculation-1'!$E$3</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'Calculation-1'!$D$4:$D$15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'Calculation-1'!$E$4:$E$15</c:f>
              <c:numCache>
                <c:formatCode>_("$"* #,##0_);_("$"* \(#,##0\);_("$"* "-"??_);_(@_)</c:formatCode>
                <c:ptCount val="12"/>
                <c:pt idx="0">
                  <c:v>57863.17</c:v>
                </c:pt>
                <c:pt idx="1">
                  <c:v>59230.42</c:v>
                </c:pt>
                <c:pt idx="2">
                  <c:v>60127</c:v>
                </c:pt>
                <c:pt idx="3">
                  <c:v>58604.41</c:v>
                </c:pt>
                <c:pt idx="4">
                  <c:v>58564.01999999999</c:v>
                </c:pt>
                <c:pt idx="5">
                  <c:v>58260.729999999996</c:v>
                </c:pt>
                <c:pt idx="6">
                  <c:v>58845.83</c:v>
                </c:pt>
                <c:pt idx="7">
                  <c:v>58668.120000000017</c:v>
                </c:pt>
                <c:pt idx="8">
                  <c:v>59025.210000000006</c:v>
                </c:pt>
                <c:pt idx="9">
                  <c:v>58653.95</c:v>
                </c:pt>
                <c:pt idx="10">
                  <c:v>59136.610000000008</c:v>
                </c:pt>
                <c:pt idx="11">
                  <c:v>59215.419999999984</c:v>
                </c:pt>
              </c:numCache>
            </c:numRef>
          </c:val>
          <c:extLst>
            <c:ext xmlns:c16="http://schemas.microsoft.com/office/drawing/2014/chart" uri="{C3380CC4-5D6E-409C-BE32-E72D297353CC}">
              <c16:uniqueId val="{00000000-C90C-4CF2-ADAA-881ED98ED706}"/>
            </c:ext>
          </c:extLst>
        </c:ser>
        <c:dLbls>
          <c:showLegendKey val="0"/>
          <c:showVal val="0"/>
          <c:showCatName val="0"/>
          <c:showSerName val="0"/>
          <c:showPercent val="0"/>
          <c:showBubbleSize val="0"/>
        </c:dLbls>
        <c:gapWidth val="18"/>
        <c:axId val="790646047"/>
        <c:axId val="790646527"/>
      </c:barChart>
      <c:catAx>
        <c:axId val="790646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2">
                    <a:lumMod val="50000"/>
                  </a:schemeClr>
                </a:solidFill>
                <a:latin typeface="+mn-lt"/>
                <a:ea typeface="+mn-ea"/>
                <a:cs typeface="+mn-cs"/>
              </a:defRPr>
            </a:pPr>
            <a:endParaRPr lang="en-US"/>
          </a:p>
        </c:txPr>
        <c:crossAx val="790646527"/>
        <c:crosses val="autoZero"/>
        <c:auto val="1"/>
        <c:lblAlgn val="ctr"/>
        <c:lblOffset val="100"/>
        <c:noMultiLvlLbl val="0"/>
      </c:catAx>
      <c:valAx>
        <c:axId val="790646527"/>
        <c:scaling>
          <c:orientation val="minMax"/>
        </c:scaling>
        <c:delete val="0"/>
        <c:axPos val="b"/>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6460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 Center Dashboard.xlsx]Calculation Table!PivotTable3</c:name>
    <c:fmtId val="5"/>
  </c:pivotSource>
  <c:chart>
    <c:autoTitleDeleted val="0"/>
    <c:pivotFmts>
      <c:pivotFmt>
        <c:idx val="0"/>
        <c:spPr>
          <a:solidFill>
            <a:srgbClr val="CCEC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CEC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CEC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 Table'!$E$1</c:f>
              <c:strCache>
                <c:ptCount val="1"/>
                <c:pt idx="0">
                  <c:v>Sum of Calls Reached</c:v>
                </c:pt>
              </c:strCache>
            </c:strRef>
          </c:tx>
          <c:spPr>
            <a:solidFill>
              <a:srgbClr val="CCEC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 Table'!$D$2:$D$13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 Table'!$E$2:$E$13</c:f>
              <c:numCache>
                <c:formatCode>_(* #,##0_);_(* \(#,##0\);_(* "-"??_);_(@_)</c:formatCode>
                <c:ptCount val="12"/>
                <c:pt idx="0">
                  <c:v>301</c:v>
                </c:pt>
                <c:pt idx="1">
                  <c:v>311</c:v>
                </c:pt>
                <c:pt idx="2">
                  <c:v>300</c:v>
                </c:pt>
                <c:pt idx="3">
                  <c:v>298</c:v>
                </c:pt>
                <c:pt idx="4">
                  <c:v>307</c:v>
                </c:pt>
                <c:pt idx="5">
                  <c:v>305</c:v>
                </c:pt>
                <c:pt idx="6">
                  <c:v>293</c:v>
                </c:pt>
                <c:pt idx="7">
                  <c:v>301</c:v>
                </c:pt>
                <c:pt idx="8">
                  <c:v>307</c:v>
                </c:pt>
                <c:pt idx="9">
                  <c:v>299</c:v>
                </c:pt>
                <c:pt idx="10">
                  <c:v>306</c:v>
                </c:pt>
                <c:pt idx="11">
                  <c:v>291</c:v>
                </c:pt>
              </c:numCache>
            </c:numRef>
          </c:val>
          <c:extLst>
            <c:ext xmlns:c16="http://schemas.microsoft.com/office/drawing/2014/chart" uri="{C3380CC4-5D6E-409C-BE32-E72D297353CC}">
              <c16:uniqueId val="{00000000-1961-4592-AB3F-08BE17349D8B}"/>
            </c:ext>
          </c:extLst>
        </c:ser>
        <c:ser>
          <c:idx val="1"/>
          <c:order val="1"/>
          <c:tx>
            <c:strRef>
              <c:f>'Calculation Table'!$F$1</c:f>
              <c:strCache>
                <c:ptCount val="1"/>
                <c:pt idx="0">
                  <c:v>Sum of Deals Closed</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 Table'!$D$2:$D$13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 Table'!$F$2:$F$13</c:f>
              <c:numCache>
                <c:formatCode>_(* #,##0_);_(* \(#,##0\);_(* "-"??_);_(@_)</c:formatCode>
                <c:ptCount val="12"/>
                <c:pt idx="0">
                  <c:v>115</c:v>
                </c:pt>
                <c:pt idx="1">
                  <c:v>118</c:v>
                </c:pt>
                <c:pt idx="2">
                  <c:v>112</c:v>
                </c:pt>
                <c:pt idx="3">
                  <c:v>113</c:v>
                </c:pt>
                <c:pt idx="4">
                  <c:v>110</c:v>
                </c:pt>
                <c:pt idx="5">
                  <c:v>110</c:v>
                </c:pt>
                <c:pt idx="6">
                  <c:v>104</c:v>
                </c:pt>
                <c:pt idx="7">
                  <c:v>98</c:v>
                </c:pt>
                <c:pt idx="8">
                  <c:v>108</c:v>
                </c:pt>
                <c:pt idx="9">
                  <c:v>107</c:v>
                </c:pt>
                <c:pt idx="10">
                  <c:v>108</c:v>
                </c:pt>
                <c:pt idx="11">
                  <c:v>106</c:v>
                </c:pt>
              </c:numCache>
            </c:numRef>
          </c:val>
          <c:extLst>
            <c:ext xmlns:c16="http://schemas.microsoft.com/office/drawing/2014/chart" uri="{C3380CC4-5D6E-409C-BE32-E72D297353CC}">
              <c16:uniqueId val="{00000001-1961-4592-AB3F-08BE17349D8B}"/>
            </c:ext>
          </c:extLst>
        </c:ser>
        <c:dLbls>
          <c:showLegendKey val="0"/>
          <c:showVal val="0"/>
          <c:showCatName val="0"/>
          <c:showSerName val="0"/>
          <c:showPercent val="0"/>
          <c:showBubbleSize val="0"/>
        </c:dLbls>
        <c:gapWidth val="50"/>
        <c:overlap val="100"/>
        <c:axId val="72004687"/>
        <c:axId val="72003247"/>
      </c:barChart>
      <c:catAx>
        <c:axId val="72004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03247"/>
        <c:crosses val="autoZero"/>
        <c:auto val="1"/>
        <c:lblAlgn val="ctr"/>
        <c:lblOffset val="100"/>
        <c:noMultiLvlLbl val="0"/>
      </c:catAx>
      <c:valAx>
        <c:axId val="7200324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0468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 Center Dashboard.xlsx]Calculation Table!PivotTable4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a:t>
            </a:r>
          </a:p>
        </c:rich>
      </c:tx>
      <c:layout>
        <c:manualLayout>
          <c:xMode val="edge"/>
          <c:yMode val="edge"/>
          <c:x val="6.5937445319335097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60000"/>
              <a:lumOff val="40000"/>
            </a:schemeClr>
          </a:solidFill>
          <a:ln>
            <a:noFill/>
          </a:ln>
          <a:effectLst/>
        </c:spPr>
        <c:marker>
          <c:symbol val="none"/>
        </c:marker>
      </c:pivotFmt>
      <c:pivotFmt>
        <c:idx val="1"/>
        <c:spPr>
          <a:solidFill>
            <a:schemeClr val="accent5">
              <a:lumMod val="60000"/>
              <a:lumOff val="40000"/>
            </a:schemeClr>
          </a:solidFill>
          <a:ln>
            <a:noFill/>
          </a:ln>
          <a:effectLst/>
        </c:spPr>
      </c:pivotFmt>
      <c:pivotFmt>
        <c:idx val="2"/>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60000"/>
              <a:lumOff val="40000"/>
            </a:schemeClr>
          </a:solidFill>
          <a:ln>
            <a:noFill/>
          </a:ln>
          <a:effectLst/>
        </c:spPr>
      </c:pivotFmt>
    </c:pivotFmts>
    <c:plotArea>
      <c:layout/>
      <c:barChart>
        <c:barDir val="col"/>
        <c:grouping val="clustered"/>
        <c:varyColors val="0"/>
        <c:ser>
          <c:idx val="0"/>
          <c:order val="0"/>
          <c:tx>
            <c:strRef>
              <c:f>'Calculation Table'!$I$1</c:f>
              <c:strCache>
                <c:ptCount val="1"/>
                <c:pt idx="0">
                  <c:v>Total</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25400" cap="rnd" cmpd="thickThin">
                <a:solidFill>
                  <a:schemeClr val="accent1">
                    <a:lumMod val="60000"/>
                    <a:lumOff val="40000"/>
                  </a:schemeClr>
                </a:solidFill>
                <a:prstDash val="lgDash"/>
              </a:ln>
              <a:effectLst/>
            </c:spPr>
            <c:trendlineType val="linear"/>
            <c:dispRSqr val="0"/>
            <c:dispEq val="0"/>
          </c:trendline>
          <c:cat>
            <c:strRef>
              <c:f>'Calculation Table'!$H$2:$H$13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 Table'!$I$2:$I$13</c:f>
              <c:numCache>
                <c:formatCode>_("$"* #,##0.00_);_("$"* \(#,##0.00\);_("$"* "-"??_);_(@_)</c:formatCode>
                <c:ptCount val="12"/>
                <c:pt idx="0">
                  <c:v>57863.17</c:v>
                </c:pt>
                <c:pt idx="1">
                  <c:v>59230.42</c:v>
                </c:pt>
                <c:pt idx="2">
                  <c:v>60127</c:v>
                </c:pt>
                <c:pt idx="3">
                  <c:v>58604.41</c:v>
                </c:pt>
                <c:pt idx="4">
                  <c:v>58564.01999999999</c:v>
                </c:pt>
                <c:pt idx="5">
                  <c:v>58260.729999999996</c:v>
                </c:pt>
                <c:pt idx="6">
                  <c:v>58845.83</c:v>
                </c:pt>
                <c:pt idx="7">
                  <c:v>58668.120000000017</c:v>
                </c:pt>
                <c:pt idx="8">
                  <c:v>59025.210000000006</c:v>
                </c:pt>
                <c:pt idx="9">
                  <c:v>58653.95</c:v>
                </c:pt>
                <c:pt idx="10">
                  <c:v>59136.610000000008</c:v>
                </c:pt>
                <c:pt idx="11">
                  <c:v>59215.419999999984</c:v>
                </c:pt>
              </c:numCache>
            </c:numRef>
          </c:val>
          <c:extLst>
            <c:ext xmlns:c16="http://schemas.microsoft.com/office/drawing/2014/chart" uri="{C3380CC4-5D6E-409C-BE32-E72D297353CC}">
              <c16:uniqueId val="{00000001-50EA-4C3C-BA06-4FE299EEA01B}"/>
            </c:ext>
          </c:extLst>
        </c:ser>
        <c:dLbls>
          <c:dLblPos val="inEnd"/>
          <c:showLegendKey val="0"/>
          <c:showVal val="1"/>
          <c:showCatName val="0"/>
          <c:showSerName val="0"/>
          <c:showPercent val="0"/>
          <c:showBubbleSize val="0"/>
        </c:dLbls>
        <c:gapWidth val="50"/>
        <c:overlap val="-27"/>
        <c:axId val="999256431"/>
        <c:axId val="999257871"/>
      </c:barChart>
      <c:catAx>
        <c:axId val="999256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257871"/>
        <c:crosses val="autoZero"/>
        <c:auto val="1"/>
        <c:lblAlgn val="ctr"/>
        <c:lblOffset val="100"/>
        <c:noMultiLvlLbl val="0"/>
      </c:catAx>
      <c:valAx>
        <c:axId val="999257871"/>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256431"/>
        <c:crosses val="autoZero"/>
        <c:crossBetween val="between"/>
      </c:valAx>
      <c:spPr>
        <a:noFill/>
        <a:ln>
          <a:noFill/>
        </a:ln>
        <a:effectLst/>
      </c:spPr>
    </c:plotArea>
    <c:legend>
      <c:legendPos val="t"/>
      <c:legendEntry>
        <c:idx val="1"/>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 Center Dashboard.xlsx]Calculation Table!PivotTable5</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Call Duration</a:t>
            </a:r>
            <a:endParaRPr lang="en-US"/>
          </a:p>
        </c:rich>
      </c:tx>
      <c:layout>
        <c:manualLayout>
          <c:xMode val="edge"/>
          <c:yMode val="edge"/>
          <c:x val="4.771772149638711E-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CEC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CEC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CEC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413837695004139E-2"/>
          <c:y val="9.3009259259259264E-2"/>
          <c:w val="0.89089290618121342"/>
          <c:h val="0.85606481481481478"/>
        </c:manualLayout>
      </c:layout>
      <c:barChart>
        <c:barDir val="bar"/>
        <c:grouping val="clustered"/>
        <c:varyColors val="0"/>
        <c:ser>
          <c:idx val="0"/>
          <c:order val="0"/>
          <c:tx>
            <c:strRef>
              <c:f>'Calculation Table'!$E$16</c:f>
              <c:strCache>
                <c:ptCount val="1"/>
                <c:pt idx="0">
                  <c:v>Total</c:v>
                </c:pt>
              </c:strCache>
            </c:strRef>
          </c:tx>
          <c:spPr>
            <a:solidFill>
              <a:srgbClr val="CCEC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 Table'!$D$17:$D$28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 Table'!$E$17:$E$28</c:f>
              <c:numCache>
                <c:formatCode>_(* #,##0.00_);_(* \(#,##0.00\);_(* "-"??_);_(@_)</c:formatCode>
                <c:ptCount val="12"/>
                <c:pt idx="0">
                  <c:v>8875.18</c:v>
                </c:pt>
                <c:pt idx="1">
                  <c:v>8911.2900000000027</c:v>
                </c:pt>
                <c:pt idx="2">
                  <c:v>8901.9599999999991</c:v>
                </c:pt>
                <c:pt idx="3">
                  <c:v>8995.93</c:v>
                </c:pt>
                <c:pt idx="4">
                  <c:v>8957.58</c:v>
                </c:pt>
                <c:pt idx="5">
                  <c:v>8836.5699999999979</c:v>
                </c:pt>
                <c:pt idx="6">
                  <c:v>8804.7099999999991</c:v>
                </c:pt>
                <c:pt idx="7">
                  <c:v>8915.9800000000014</c:v>
                </c:pt>
                <c:pt idx="8">
                  <c:v>8993.82</c:v>
                </c:pt>
                <c:pt idx="9">
                  <c:v>8908.4199999999983</c:v>
                </c:pt>
                <c:pt idx="10">
                  <c:v>8950.369999999999</c:v>
                </c:pt>
                <c:pt idx="11">
                  <c:v>8744.49</c:v>
                </c:pt>
              </c:numCache>
            </c:numRef>
          </c:val>
          <c:extLst>
            <c:ext xmlns:c16="http://schemas.microsoft.com/office/drawing/2014/chart" uri="{C3380CC4-5D6E-409C-BE32-E72D297353CC}">
              <c16:uniqueId val="{00000000-6021-4B12-B6FF-B8A3A8647E95}"/>
            </c:ext>
          </c:extLst>
        </c:ser>
        <c:dLbls>
          <c:showLegendKey val="0"/>
          <c:showVal val="0"/>
          <c:showCatName val="0"/>
          <c:showSerName val="0"/>
          <c:showPercent val="0"/>
          <c:showBubbleSize val="0"/>
        </c:dLbls>
        <c:gapWidth val="24"/>
        <c:axId val="85696159"/>
        <c:axId val="85694719"/>
      </c:barChart>
      <c:catAx>
        <c:axId val="856961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94719"/>
        <c:crosses val="autoZero"/>
        <c:auto val="1"/>
        <c:lblAlgn val="ctr"/>
        <c:lblOffset val="100"/>
        <c:noMultiLvlLbl val="0"/>
      </c:catAx>
      <c:valAx>
        <c:axId val="85694719"/>
        <c:scaling>
          <c:orientation val="minMax"/>
          <c:min val="0"/>
        </c:scaling>
        <c:delete val="1"/>
        <c:axPos val="b"/>
        <c:numFmt formatCode="_(* #,##0.00_);_(* \(#,##0.00\);_(* &quot;-&quot;??_);_(@_)" sourceLinked="1"/>
        <c:majorTickMark val="none"/>
        <c:minorTickMark val="none"/>
        <c:tickLblPos val="nextTo"/>
        <c:crossAx val="8569615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 Center Dashboard.xlsx]Calculation Table!PivotTable6</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Call</a:t>
            </a:r>
            <a:r>
              <a:rPr lang="en-US" baseline="0"/>
              <a:t> Drop Rate%</a:t>
            </a:r>
            <a:endParaRPr lang="en-US"/>
          </a:p>
        </c:rich>
      </c:tx>
      <c:layout>
        <c:manualLayout>
          <c:xMode val="edge"/>
          <c:yMode val="edge"/>
          <c:x val="4.5847112860892422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'Calculation Table'!$H$16</c:f>
              <c:strCache>
                <c:ptCount val="1"/>
                <c:pt idx="0">
                  <c:v>Total</c:v>
                </c:pt>
              </c:strCache>
            </c:strRef>
          </c:tx>
          <c:spPr>
            <a:solidFill>
              <a:schemeClr val="accent5">
                <a:lumMod val="20000"/>
                <a:lumOff val="80000"/>
              </a:schemeClr>
            </a:solidFill>
            <a:ln>
              <a:noFill/>
            </a:ln>
            <a:effectLst/>
          </c:spPr>
          <c:cat>
            <c:strRef>
              <c:f>'Calculation Table'!$G$17:$G$28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 Table'!$H$17:$H$28</c:f>
              <c:numCache>
                <c:formatCode>0%</c:formatCode>
                <c:ptCount val="12"/>
                <c:pt idx="0">
                  <c:v>1.2944999999999998</c:v>
                </c:pt>
                <c:pt idx="1">
                  <c:v>1.3083</c:v>
                </c:pt>
                <c:pt idx="2">
                  <c:v>1.2968999999999999</c:v>
                </c:pt>
                <c:pt idx="3">
                  <c:v>1.2936000000000001</c:v>
                </c:pt>
                <c:pt idx="4">
                  <c:v>1.3026999999999997</c:v>
                </c:pt>
                <c:pt idx="5">
                  <c:v>1.2805000000000002</c:v>
                </c:pt>
                <c:pt idx="6">
                  <c:v>1.2975000000000001</c:v>
                </c:pt>
                <c:pt idx="7">
                  <c:v>1.3157000000000001</c:v>
                </c:pt>
                <c:pt idx="8">
                  <c:v>1.3006999999999997</c:v>
                </c:pt>
                <c:pt idx="9">
                  <c:v>1.2853999999999999</c:v>
                </c:pt>
                <c:pt idx="10">
                  <c:v>1.2805</c:v>
                </c:pt>
                <c:pt idx="11">
                  <c:v>1.2999000000000005</c:v>
                </c:pt>
              </c:numCache>
            </c:numRef>
          </c:val>
          <c:extLst>
            <c:ext xmlns:c16="http://schemas.microsoft.com/office/drawing/2014/chart" uri="{C3380CC4-5D6E-409C-BE32-E72D297353CC}">
              <c16:uniqueId val="{00000000-83A9-4245-AF0A-04FBD836D83B}"/>
            </c:ext>
          </c:extLst>
        </c:ser>
        <c:dLbls>
          <c:showLegendKey val="0"/>
          <c:showVal val="0"/>
          <c:showCatName val="0"/>
          <c:showSerName val="0"/>
          <c:showPercent val="0"/>
          <c:showBubbleSize val="0"/>
        </c:dLbls>
        <c:axId val="1362349455"/>
        <c:axId val="1362352335"/>
      </c:areaChart>
      <c:catAx>
        <c:axId val="13623494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352335"/>
        <c:crosses val="autoZero"/>
        <c:auto val="1"/>
        <c:lblAlgn val="ctr"/>
        <c:lblOffset val="100"/>
        <c:noMultiLvlLbl val="0"/>
      </c:catAx>
      <c:valAx>
        <c:axId val="136235233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349455"/>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Service Level By Division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Service Level By Division</a:t>
          </a:r>
        </a:p>
      </cx:txPr>
    </cx:title>
    <cx:plotArea>
      <cx:plotAreaRegion>
        <cx:series layoutId="regionMap" uniqueId="{78B35187-D9D6-4CB1-8377-CE977FE595C6}">
          <cx:dataId val="0"/>
          <cx:layoutPr>
            <cx:regionLabelLayout val="showAll"/>
            <cx:geography cultureLanguage="en-US" cultureRegion="US" attribution="Powered by Bing">
              <cx:geoCache provider="{E9337A44-BEBE-4D9F-B70C-5C5E7DAFC167}">
                <cx:binary>1HzZctw4svarOHx96MZGAJyYnguQVUXtsmxLbd8wZFlNcANJgOB2d97tf7A/y0uPVNZI0xMdJ2Ls
CNsqVlUCmYnML79M+O9389/u6vtb+2puauP+djf/+loPQ/e3X35xd/q+uXVvmuLOtq79fXhz1za/
tL//Xtzd//LF3k6FyX8hCLNf7vStHe7n1//4O3xbft+etne3Q9Gat/7eLlf3zteDe+bZk49e3X5p
CpMUbrDF3YB/ff1K3drC3davXr+6N0MxLO+X7v7X14/e9vrVL4df9pPgVzWsbfBf4LOEvGE05JwS
HH379fpV3Zr8++MIvSGUciLo98fih+jz2wY+/nVB/+9/6x+vPrWgr8u5/fLF3jsHW/r698NPPlr+
wwd3rTfDXns5KHL/wOT17Zd7p1+/Klwbf3sat/ttqOTrvn95rPx//P3gBdDEwSsP7HOotpce/Wye
d0ut74e/0jrsjcAhQYg9bR38hnOOJWUCff11YJ1v6/nztvnxuQPL/Hj5v84usS6G4TYHt/4rbQMn
R2Aq+L+0jZSEhkzQb+fqwDaxvh2GNre3zZ+3z8PPHtjo4aP/Ojsl+ra6/StNxN4gwYUUUXgY1TDB
YRhh9u3ckB82+BbVvq7jx0v/fkj7/rEDi3x/9b/OGFcQbjtv/0pzhG8kpaBxLJ7KNTL6ofJvVvix
gKQYCwcZ4MfTf98gP3/DgW1+fsNfYKbHOehhroX9hxEh7EcyhQ0/yLUyeoMRoSRk370S/9jxf7c+
DjLuX5uDn7HXQ4j06G1/FiLRN1IwiqLweyR/bLY9RAoBIclIfvNq+dhs6gFs+ddL+lcg6Z+Q59EW
/i/Q0IHdHsChPwBlcjvcbr4i0X/76Q+UdfDR5wDtN60dffn1NZwPCNucPbDg/nu+f/iJ4P34Q/e3
bvj1dYTBYKGIkMCIsQiA7+tX0/3+CZxAEu3RFCRtzFhI4QSa1g4acDIgMSkklyyKRBjCOX79yrX+
6yMCx5pEENi4jHgkiPijCrhs6wVgxx/6+v7zK+Oby7Ywg/v1NcCC7tu79msVjGDOIGcRxgDXYUYg
c3V3t1dQaMCb8f8UY92SoqxsKlH7mVRVqWRhjztZ3eKi3UWl2T5QzhPy9t93KE+CA4NGqKRcwpYf
yuOBdvOQFzbloRDKTyb6WDjHd4bz+fx5UWCmA1EgAAATJixiksmDrfVokmOxhn26NlSocorimRVh
/LwQ/pQQHmKEiAzDn/TXrXkratv0KSFZMljyiVc0xoieN8IV6nlZT25IhAxJggQCH3isOzsLn7Ox
7dPG5/ZC8JAluEbl0X8iRcq9RyApo73HPPAIN3PaBoHr06jXW9GMXBndji9s5Wc3kBTQLEE0whEB
Uz8WUosGm7HAfYpxYc9X19/jpqkuEZmrF7zgaUlQcUK8hKDKDrxgIP3SymnsU0a706krYjG3WjnW
3/x5tQn8Tzl7R3mgtmXg4dL2vk8LvZ5pmRWqEXb3vAz8lAeAA+xL6L39I/pYSGmcnxu89mkwc1XR
m3reZm43tGdYnM9dtwnrXaXtFfw16jqGpz7KN8+v4YklMMIIZVRGaH+0Hi+hzWxr1tH2qYywUbUP
0sjp9YVT9bQQcItIguE4PnAPIhpGaTT3adguy0m5Gq8C4fnF81t5wjXgwBI4vRJjTsMDbc52CcLM
g8lY1KU2m972bjiuuX3B15/czAMx++cPPGMmIxZTPoBn5OXdnPVHYyWK/0RhD2QceHlpiSDGwlb4
nCez8UJlS/DSRp6IdY/0deDifRO2WS1AiMedS0JrnMqLLjoespJtsFtw8rx9AMkcBnBGOInCSFDI
TeGBF8wyqhdLAthUdeyacBPQs9Hd9M3FspqLat4+L+2p3VEoFcAPQBY9DBQcyroFu75Ph55VF9qW
xdEsK6KCvr/30qIXxD3lfAzDbxJKHPHDc4SCaFp9hvq0DMdul1U9jkdW559EVJDmBQ/EXwPD47QL
xSeFjAtBFwFJcKDKnrApyJvJpG1Z5D4ZWoaP8nlik+qmspl2tJ3KPNYDEpPCRuC3fgrvNV39jRW0
2QSRba+pXnQTt7LGo2qapbnOfCudYsFUMxXM2G9xaOmHzgf8aJ2H/shnmdwJZxas+mmdkrmNzBC3
lRBb3fjuuvSMKZILf4b7YlKFHj5mczvmSpazVdlc+OuFF/eTR+FmkoW+IIy7Kx1W8iZqaq9KsX7W
UzeoaF74FeE4384847mqu/FDXkaNygeeqbBPx35UvN7hTn8sI9W5KK0XoTds7FsFfCjIFnWzKYpc
vicZj+KaT12uQt5/7CVUrYpkTf8h10F4heVibls2zGoIqu5dP2XFWc/cl4Ctaum3M4l2zYBsQtrw
yoS9VCGpi3gdisu8uSqGU2sidrpmvPJqJCvnCSzNhdtsjTp+5HonPs56uCetL5bYDhi+tAFkp4gr
oy9oreOy4SbNi+gjW0S2a7n3VA2S9idike4IDdXnqqHVEAfj1DRbmnWiVj0iIlRy0jhUDE95upRu
SegYmHgOzHU16TjvC9UPNkpYwUBVsu7mWDeiGRLM+HLMcD3doH5wMdof86pE9pj2hTipxNRt3MKj
TTf55VQO06zqeUJKZ7n4tBSIq6lttnXg6jvis3ZLm6xNZNcSr2g7dCSmUy2XZEVdoTBEl12fVetn
x4agjiVt6LqzoXSDcjj3n6TDso5FUbYyLmlm7anNI70tm85vdT4tm4Es4we5tOaIGjfguF9zNKo6
rLu3HcPtp3wRE4qztZCtIuFcXnHn25tytfhDi7QUSjYz+VRlOKiP58kHn4qmDKXi4eTV4MeWxoWe
+NvC6CxZO+6quAn1fMyDrjuaohB9ocNKUy79lkwR/jROE5QzQ/lWU8bPje+mRpEZhQmrHD7uFzvF
sMDypK+G5aMuxz6ZzLJcibCaczWxfEQqk7pejkTUAoRdG9INybBGU6molnOlTODK8IVgcRAHJeI4
RAQKn31tgYCof5yuENWoaBtt07lxSefW3dSNTDWd2TRoWF4Qhvff9iAw/SSNPJYGDYlw4D1I67C5
YPqTHm5aXe2PEtGfGnQ9jmFsKP7Yti8kF3yQXX6SfJD987zOXL2vfLTjy+9l5ocjKjH6NLVhPiWC
Rzh2c7EECqHY6UUZpEWy8JwpwKy1cn2wqXCu7CJzqSAeNdtoXY0axrZ9Ibk/bZEIKgwAywD8D4K3
bQAm5U1u08LpXDGa0STz4ZmpRafCaeYviNsjuEOTYIyhVCURFlABPDbJ1AeSLi3r07leUzAE1ut2
MdvonvnLwrQpbV/KhU9tEIoBjCSmTKLDkqP3jaCdIH1qCb9grWtiR0gaUSoS1sgXACxGT+3vgbS9
YzzAY52vwm7KKRQ4okrqpVBF0OwdDkfhCSg6BmSxDPL93L+Q8b+m9J8US6FKZLBTzviBYpEI+nBA
vE/NsOJ1E4hRxiif9FFRYqqwK82JW/mkxpAWWpX5sKQ5CgsW87y6rtcyOl39NLFNkTXjcV28w3QT
9HnsJmTfmiaDvNl3dNeOFxjXcZ93V22zKpSd2jacb7gjAtzGstT2Ugeqs1ZvCGSNlGEynE7AE45K
axdtZLkoTyq2Q6goNkGQtypoizp2SNAPFnXSK11X6ykq8qVTGgdmO459tylIeBdWQ3c+jthd2SJ7
QX94Hwt+0h9gwQjAuhDo0DEzAvmCtqVNobChsMVy3opWnEHIsGNwBfaqBr9torTReFDmRRx/gNj2
AQN+831/Moy45AcYu0N5ZJqo9CnrC6Y8zefd0mO2QRMWLxzBp7YKjTaEJAICCoGjH/goyYqoWOmQ
4nEkUK525XoWuarfaDv91qDJxMIbARpYjBISzaqruynhhodJybVLn4fGT0SER6s5ODEI9VE+12xI
TXjdulrlfo3r5SbKiji0dTxqfLTU3Qup4Ul1QwriQK0ATXUIWbvOhBBbQWgmCnRSULZuwqwnSY/h
6P75/RHoqxEBhBuCevOxthdCpd1zHildUP9l1YCWmn5edqUOkWoHrNZWshiRPNwB80JekH5QH371
KyhDoXkHRT1Hh341SS6qqs6HFJWyVN0qNijo5xe0uTfRwdnhlEcolEBSQAo5cKggI62OetGnmaY3
UVUoG9ZSUYR5rDu9G7k+wgDKT55X7FPpHc5qCMwLHBxgOQ+S7AzgDwop2ae11KdlU52We2bE9lGC
mMiVH4MzBMgm6vq4WGD3OCheKn72O/tp51DWQesaVsLlwRIwGgnJaQTpzJfndh39dsmRuJQlQLqx
zq+0l8NL2OIJVMOBH+GCQdcPiUPqEQojmw8yA2bB82aTr6M7yZgkaWYCFjecTMlkxaJGiMGJrQN9
ZIFIVLTIX+IFngwkNKIYo5BCOg8PglYfVWVXFoCvMp3JWDr6e7hOAOkKQK7BJUb1jg1DqAizs9Kr
JWpFUDagqtw87wlP+R9QulwiYFsgyR/kPojGhPAGYvdYSTUUebzW+qRi7Ka1iCWdxyfdOLx/XuYT
sII/kBntgcCDRN8UMkMZAoQnEIvHwF8U46wKis7X4Oh5SU/ujgNogjqeYHmI0AIAhKtmICnU6HrN
htNIdDsMIGIBUs7040aE9enzIp9ya84B+UkG1CacsMebG6dlyTgFIr3HrlKk5CjFsmh+QziqlYaU
n8pwyj4+L/Qr8XZ4mAQAISLhfDJ8eJ47jQasywHMGFCthsrZ37hs/Z0m43Ak61ZAKenmG5P3ZEPH
3idrUVSJxgB3vCmEsmS8E/PanlQmsu9ptUynyJv87PllPhVRBaBXzqCBQ9hhkyEfZpSJbrRpObZI
yW78KET1Ahp5Kj1BcvraowsR9Gke659mgroprG1qLdosbRgdFf3K1Epx90I0+Vpx/aR04Hz3bCgQ
Yodnp+GrnengbDoh9LvRDsWRKV2yMBbs6NIZtQhaJlR3dUx1a+IyuAuElW+HYCjTNRTtcbjWfacY
mT6RNStVVrSdyvKBbuu1yn/LJRJfshahF/jVJ86foIhyWHoUga8euCjLfRQtdrXpwv2RN+YzR2vs
pz5u5vWFRPOSqL1HPDjqSxTVHUwCQDFX9kCBjxdLOUI2yYcg2ce8P+1esC+BYM5D0BCGpR4Lm5vR
Q31E4LTzdlDNUtSfUF2Hl89LeXJLmEYhTGRhgD8HGZtCrVCWAO1TtI5GFaO+FECQmQb4i2rxL8CD
J7x5n53/ELYPcA/0146FbRsGwgrUnnM9mqvIAEmGmTt+fldPRMpHgg6ODTArk+so+ETTu80+ShoT
bjh2Nin1ilRvDPBz60ueuP/WgxMEFDLgabr/E0qwx9vzJCpCaMjZ1NvlJmu5UAL5nV8yDeiZu7gm
6/t93IpkgV7Q7BOxCFCABB6bAcSD6cbHogvX00h77lJBrLkwPPfvga38D8DyIykH/s+nqOkl7DAt
M8rjeczW2Bb4ss39C2nnqe2E0O6EkgTDQNNhDevDYWioaV0qqxJKj5DdjA398+Fb7MEqDO/spw0P
ZURtL0evLRzmpkt73TUKzax/wS5POSJ0SDGGVjr0+dGBI9ZASC+cg0vUfc1jcI9KzdRsDboebEe3
LRRam6Cugxf29qRYIfddd7bv8B94Ys06NnkMe3NQbnQEv8vLYjeXJh5Mv8ntuGuKKHn+yD1lsr2x
OGJQS8FI1GMPlGuPkJMewrCoc2VEFnsdvKTOl4Tsnz8IINVMpwUTSLkNNDG2Zb/c6cXjF2z2tSN3
eI6/9oKAl4zITxll9VIKsmKbRnOdJxYqjpMG4+E8d1jc1N7Ld5ZBkw1XEaPKORO883qKrv3wCaDJ
WVvL7F0ZWVTH3jaIqAVlVzD3oFx7FhUJtD2+MFj+MTOuVbbUF+FwVmeIKTZOe94NSBkBxIdWmGX8
bF2G4FSjKv8wtO/qcsmhISuB/yvklW3ZFz+Gw5aSpYutaOS2MvhjjvNxk7t23LRQTCcBGco4GsMz
AOjNWU1HvwnFkF165ty27Vq/zeTkjrOorJsYsFyVv6DOpyhQCeMEYbRv9UNxcOAZdcMmVHXBkErc
50mQe30Dm8xvo0ywczfknYuJqTFJYGSjTdpspglglDLpeZ9tFtP7TWcmq0rSYmg47Oc5ilyczXkU
JnXOXrQ+uNCB8WG1DEFRCh0sSIqPXUy7ks9aaJ/WCCdkhRZR3kC4psFLIVsg8kgUgDkgAYjkELSB
DwiB+nosylBgPIJ9uywnvkKqKRoBLRjNEqDn+dGwrg1WOtSnLueKVmF0PFtJfi9L3iR5R/IzSLWV
WsMh3y0aIeVsZrc0qN1ZaEtaqmgNLngV5Wpm5mRyFKohKWlq2vzKC33eSVYqMg1br/0FspXq2dt+
7l2cS10oH3TJLNeLrp4TudTXbLxdfH86Bl0Vh2tzN9ZDDxJxc9QO2veq5ottlLHjcF7Zjp2MQKts
cRsWm2Gq6xg1dYs2HOkrHdBiU86DScMhMu+M92bX5DmwsUUzB1lcy67Z9bQiZ66bneoXzE4m6Oyc
RUhW28paFpe1/WyEc1ZFqGnjDJUEPNcVWwzsymk5RzLNaDPurKurz3asm4+DbpiaQ54lplrcdiir
vkigFVPvemDhrqZxVCX2R1GBvyxoCubtbOgNbRB754M52M1zEcUrKS/rHDUxEOXmBHok8uOwAmuP
RlOe4Ia0t77VRKpJdOjTOqLprjNdl2aoxqfDOo3TptR2/Jz7wu6kxfllWZNl1y1m1NBz6ZdVUSvy
UfV1gASc2Lz8XECT85RIMiRU5m3KlhVckln/bnbVdGJk0PkY6JwlBWSXn2e2Kn1chk2Z2jWab+vG
odvWV+PlUogSCIk2oucRrabLRpfmomw9X+Kqbl2uNCKDAKJiQBvUtaiIYeX0nYHOTah6Lt9BDSJi
OALRbqZ4PSn4Wlw3hY2Arl1m1ytixvAqNBm7IvPcXbQGUkDdD+OmLn0Vz63vetWg1m4KyYdNIeCD
kBiBP9VAwG3DFlenNZ2Ly6I0AHX5FBx7Wq2bpqJdl0QZ0JPJChEZHMgMlWoi6CUu0+exLxNR9GJX
lLaIS9ewa7/U0bvAD1ls+VLv8ojmpyaozHlvC50Gbl3POETExAZS/+bzrACF5J9QBlMMPhzvdCPL
a+4KsgvRvgDiDo5ksczjLrNiVt6MH5rS58DW+ZOuKPmmqsl8FExVkerABzvb1tVHOpbVCbRZIISP
NC/jZS1yBYMh93nYrufM9/4KCiU+xIMn+cdK1DBGEULYzQm+nnx2uyzDXjGRjjExIm2idjnOaq93
uJX6QzXj5qSBHvmGRos+6oJ62rRAYW6yMZAJtatO0TiIUz0JGGcZo9iOoGe8Tm8Z1Vvc9UIDzLcj
dL/WadrWUvBN2ZT8Rk6t/uQ6aHryNYjHPhBbOU/V9cQAGgXBxLZNwc1GzAFKxmjV8TTPSFXl6lWo
7Y4DzaV8395oneGLMozCC91RfqFxTdTkfHSeawQhKIqKt11RA9vvO7lZ88ifZUXFYycz6MlHDEE2
aJpgu8qoivFKwTLIOluosOqrEzdySIFhNIiknwO+0YzkG9B/vuMd7s/hmHdJi9bP42z9opo2by9M
XeVHDXz9ZUBMdu2iIqvUEPoBWjJdeE2XueYKGTJfiyyfoA1baSRUuIThLa049L36GmusOsPK2KK+
/+Iqt5wEZnUKnhrQDcwyBooAoLyzLGqOa8ICrKY8qN9l3BaJW8chIfS8Em49itDCoWFuxCVqCcT1
3AG1p8ZBOhhz0oxulqgtdngU67LB0tg4gtbvPfjWsClNS5SP1jxZ8n5IelSX93mFl11oiSlUG0oI
zQ7pu57X6xZGK/RZsBajYisKjcKTy2JTQU8GqiPyydT0vgnq6qQIeL2F0fb6qh80DzeRN81xSXXd
KMvpsJ3ghCXhUlIK6qx6DS2PoU5diIMNW4nermvuPpjJySOH6/WknHlwUhoxJs1S+y0XmqeVndym
RqLdGVvLeHC5OW572yc1spPqsR3eonpdroOAkRZoBmAvnaznNBidvZqagG0AW5t32FASt4Fe4l47
ctwxvWxyBpMJ41Ly3aCXMeErDxVMnHRxGy1tglY+bpsKJkk8FoOS0GuOK6xhVmFs9OW6uCot1iE2
2fA5X4CA7zUKNrzWgCsuBgyTWpAAR57rbRaQWAd6g/2V0+3xGEATq5Wfqfk8B9EMswJHIxWZIhXa
EIs+9A1MKiD3mWN0qmVnE1ShYyuXS5qnZsUfIjPFUWW3MPfWHLmqhRGSUm7Xmk4wBJAlCw0TVIbT
LgumFIjTo2WOFNgF2mxddl03ddx19mSFmA5gEIJHO11kvL1Yl2mKJy1oHHTzBwxjNxsJFGsKs7z7
2B5cz2a6lM6/Hbx+28GUxMCXLQuhgzXi2W4HYCEUwW06YRjsKtGSJy0cFujm/U7GOWk8xD0Yv8g3
dUaWeED9OzlCA4GHXahmIz7KDOYseJlJhSJ9uojyCjo2U+LlYhOITfs82V2uuaaxhHmYCRfNtW6m
s75tf+tmouYSaFNoyv2Ox1MA2/eTCFbogUfvy65WJIho3Kww+zMvX6Bw/DAzDHE6WzcypCoyRTxM
IMVzmAuxvEtgVuNqzYLjELWBqtE0b5op2OqsOtcalhLoYgbVNaWqVzueh86SxExkVmRdLlfDdnxe
d2NW3Uz5+tb64B6A0xzDABpVDEGfLChuYVYJhiciDvk67O+mlePE1/4YRo03LbXZb+DFHKYyaJXk
GYQ90pk1rjShKuPQZsrJds6GK4BuR6TTRybqlcE0zeY1EaZKgir7PNXNJa+a93akCUxC+m1d4ovc
iRxGPn3FE63bUgV8j54xtD6QgslhY5KAkwVQE2nbXQkYKFCNrciqOBrYNQxJeZysZbVSFYT91dyy
UyoBSaA+cbM58ysZNkiC4YPZ1kknDFO5ZnbDcDXvJ09cyorCnErpxy+1dsWJbD8O8xKluo86tQwj
9AXhrRcsE/4yCpZ+B6FHbyfeijgssYu5Rxy8uB6OckmPJYyXThNEKF/KCMzUAQ7iuzDIwb2kueoC
FwLJLIs25WYpr6OS8w0UPf2JMVmQzAj59wsT0VvaNCwWAQ1ugiBzydgYDgNNRKdhKaqbshqLpHbi
PEfB0djOv0MjHveKEis3w2yLD3U7NEnjAn/SBIXemsaZjQtQ2cYFAIZFBR0FgEsGHkDv208cJsJY
n+RefqmmFcXQ4oJSlCAIlcQ1gJB9fZq7zP1WuADHTeFK5YEiuBSG4M3UdxMcTyLf19oDWm9JDFHp
A3K1juVgT0tWXMi6gbkh6/IzU8Ck/GomFg9Bnu+yccZHVkzQTEPU3gIq1TG44Xbez1lF0bZZxZeo
vGyZ2Uia30U0GlNmq1MhuuXCtmKIKZk+Uz6CMEayM0CzH1C0fFiDyW7ytuu2qKHTBUzFmkQXWr4P
WpZyjaB5Fbh3TSFggs/I6p2H4Yl0BEe+NaIPk5DMNI1axI+CLqyPm3KMYOQ+c5vKkiUR1XTULfP6
UXA/QaG3SEC/S/OWd/kUi8UTAJ/Cx/Pci3cGHPAsqwAu7gi0yzLES6DwBZNqnnV5JXIIHGYePFQ0
uHhbdOuQhNM4b4xvx/QrnfH9+sflt4rv2xWGu7ZbbJHr73eZ//jxH2c/Lkh/vV/7z9f3t6H/+dO/
fNde1h9v++cFof3djj9u7B5cGPl2p/pf3CZ59uGjqyZ3D+8Y/7i4s7+JQaD2/uMm9U+XTH6+1PPj
M9/vmJA3QIZwDoN8cj9Uv28Dfr9jIt8AoJUMWpFIQIstBJr5xx0T/gaGa4H5go4cozAeCQyz+37H
BL0JBVw9kXCnAVCOJH/miskBkQ1zLjCoDpLh+iq01+E6xuNiusnJwnUQFelatmzr5qXcQa4RAGYN
1AG0YtsHqvnuH89daYHLyfsZ13BPr2Howh7Ig2mxyo3GwJhjBrmBYZe9Z6NujpZ1LM8WqdEpqetM
PS/0gEDf34gGqAMtQElhYoodNsaIkxPMB7IcpofD4BTKW51gwyGawz9f2N8Bmb0XBX0tGsIMPtCw
nO8pxgdUmxntsnacFOnim/I0WlmQaLj4oKDVWW0tcCeqGITbff2Xlmj68PxOD8TvxxUkIiFcq4Sp
eZiDOeBGwoqtUx1Km8K0jVeQDOl2aNfgkmgXLKpv7arkoNn5vu3/2VDpds/LxweqhgUQikO8J1Dh
NjT49eP9V9MIU/sc7o5k0DlMl2omHzwk/k+QTZpEL8U6qcxqdtIRyAV173d9A0OGcT4TXsTj4PA7
CHjzTmI//TYtFIjE5xd44O9f10fgf2mIYLR7P2Z2sL6iDeF/Q6hhshvmrLyqGzMmLpx5KmsIiENu
ghcaRU8MWQCCgNm5fYMQ+rLhgcMHdpBAEHiXBiuIhRFfT6DKWeD21QZlLbvSbV9elf+fsjNrshPH
tvAvUgSjgFeGM59Mp3OwnS8Kp9MWIEACCQH69Xedvi9dWQ47+qWiOzq6OAyS9l77WysnUQqvZlUP
1YLlYk62yyqFMNWf7x72s3/KdDG8i+F/Nhwf2AHm4f98Pf2cyInMTBxsoAFFKyC6MrdJoE8jKB9U
klPdXqzK5NdmVu8UtrW9XqirdLdB9poBvH4OHfNeIxmgtwzXiU8gQJvohZtZHaetXlXOVeLbYjU+
ON4lxYKT2F8u/TCSY1+nS1cEvAt2zEp2Tfzee/3zLYa3N/jfSuTtFjMAQ3jLt3X4cQUqY3xA2U1/
AEiYgg4aRh2WiPhYn1HjikIman2R2dh6OTTw7M7rlNiNXc8vE7TdvWCxOcqe6Tfrg8FwZu0eu3j2
Xtdso4fNtt1jK3z1LZUxOyZ6bt8Bu4Gbdyb4Pjtykw0HA4x5DGz4Aq3Ym3KNnve69NZWI8+6xz/f
7m1B/+tuQc4AfsMWByD0ny8UJDkTKam7g5sx4KZzJKAtxaT481U+rho8U9+72eh8DHyif8GRaSyS
ecXvOiRi4l9JjS+HGX20k4t/pgKE258v93ET+c/l4Ly4bWShTz+KyQm0MeAuuFwIKeIqZHPCD1uL
LFztX7aD36wHHAy3ExafDJyWt1/yX9s1gPKBh1p3h8Vyfu2yYX0GrNE9OjJqiGlN99j7dfP5z7f3
cZO+3R5mTAAgQLVhvPVhunUzw6GWH/qDiQx/M+2SplUiRqzEFppemKP5D1+2bFXfhOmwiKaY/O2F
/u4Jx/gRaE4jIHXZ7YX/132ThSatxXjhgPqWlA0aPnw3gEC2Ioh79pex2m8vBsIryrDpYMj14VAK
eipogIb+sDU8zgXkkx1LuuGc8Wh8+vOj/d37BP15q4owmQdj8s/7GtJm1CNIfJz0E7v6gfavs16X
EwnG9BSFYjjXoaX/X/T+v3f/NzXN795nApYFwE+MIz/6cNExFZ2LF6oOzejZfRix5nM9buFYrEnH
rq3b8A4b9Mldvk0op/OO49T53+8bo/s4AUIY+yjt/3nf7iYD2jRWh6j2KAYjlB4Xw7xKNvqh5wTe
ki7o/na2/e69ZhRwJMpU6iXJh8MEfiaMYjQ+It5G2R0jFicbQPG+LhvK2r8UVreH+GGjQ+5NkHg4
RmmCavWfd6hQKaLnTuVhxJl11/TTs8UI8S+n9W8ugoAdzLCA5aaYEHyoDvosnDClqfH58BUojq9I
BrWAg+H68+v6zZPDDADjbTjLcVcfn1wHbZMosqjDSsfoRcBkrXOlvLWwIhz+hijd3v2HJxdgT7nN
5TK0Ex9Lskkuwq4rsDAM1IJ9X8PDVmaYCOwdTfszps3kE5hI2xQLod//fJ+/e543wCi+3Wzif4Sj
SIut0KwD5viCknKy0RtpoSr9+SK/OZxwUMD9gSn6zRXx4cuwYYsELwEHhiJJ9xg1uIBplmQv0cwA
hjfmx5+v96/JLH40LI9Y8KikcCoGHxabjL22GbNeHiBrO1dENolNVScSSzsy0vaFI8J9wmwJegBp
GS+ZTJvLBsRkyG3dpO1RYu+6DqzRbzOd5jdsWHDx1AsLd0tDyYVFRn3784/+zRcHuiYKkizIPJp8
hCDdEo0iGMhwAEcR7ZJwYNdt0RTQOCN/oVB+sx2GyFK45WDAr/mvvUjW2whZWskDM0s97Hrathd4
xdLKRqN+mI2/HYPQGF7Es4wvS9r/jTD83b3i6hl6ZCxlOMv/uVXMnksWkmBU2oNyy3uDO/Q3ld3P
jcz+YmD/zdoKKRZxip0/AXP54VLoj+mtVukPEUrGE8af+qRBBDZ56rnwhQc6actUOn0i41+Pnd+c
dSEF5hOD+USQwsczPCPemKxe0h9GEmP7dSgaHF/1iZul2cGOsGBSk/G/FS+/WW0447IIxmwf5/nH
BspF9VpvHesPxAzRC+bC5FPq1vEphfnjgBn73062m9bycfuCyzwNbzERNxzow/LmMfX7zlF5wCyl
p4d1s2zM24bUv3AIJM84EDOC+U62PDuFaRWGBJnO60ZiOM3jdvwFb2H3uLQBuoBp2JI9USZMy22p
3+KoQe0vYrOEBdYtkNl0zMIqrEd7kGOgn7CzqC//8zoEtOClgM7g5PM/HtQh9bSJBk8eAkUwDlEd
BbYxMvLFtL79C+L5m3VwKwjwZYJRzNB7/nMdJEGq0i0QKG6hwZaYzLidm4jeZzct4n++LVDOWAJ+
muCSH9cBnBlm2IKtO/xH8YAZaS08lpIyYnV7+POl/oU5AzNBaweZAZUOEF/vw/bbN5ws3spuTiOO
jtrQcIFeQMF0T533OpjAwcM5YWh8bzpMKfN5S+m7V4vuUZNlEEAlouDTllp3MYnqnyO3+rbCK2mK
WhL59udfG9yKoH+evhHOXlTawNhw2H80kIzRpuOthiACYoWf1RKq713SkYvSa63zBbbmt9mrpycT
j3zJhc9IIafAPfCkHu9bF8H47XvmYZIGftYEvYjsZlvW1OgTbWz6sKTDuveaZS4nRvvzQpu/4af/
8uTdgB6KyhY7Klrrf+2nvnIEVX0K9CQYBVIlZKaKNtIwb3ceGntsP3dkqKFgmHqBZ85/27rWHf/8
HH08tH88SYgWOFBgOILlCqEkePW3c+e/epZ0kJtqOCZtiZngNG6nkdf3yxBNfjG1cLi1MBEk2J1y
Z5aXpBUwCsVT45XxWje/AiFf1km2I4YAmXmcV9JgMbSm5EKuBwzb2iL2anqOTHdvh6nECFjlGp4i
ssRvC8geVtszxJty0vbzCAxr2Opnmtw+r3A98j7bN8jjyUcikpyyYShCwAwDeA2RFF42lw1SLOwI
V3s93Ct/unDa7rXanr21L2z2CuNxCQTpMIj2YVvseUkyd5SuK129fJvUeEMH7jeIGO3NR3ZMW/Bc
wpshpWxHN40vYFowZaSFitOLDpqCZ9PRNF4RtkFlzLhreXe0uv85M1J5/bSPdHsc4hpMm/0Wwjme
wvQRQ7yoQRhwsEqmJRVJvSbvBDm4ZTyvcX/wFs2raGK5zuyAUasJCx3Fr7MvoQe47CnyWCkGTGtJ
LlDPuA4maFnru8b4twEuuWxx/TmasiYfuuHb0HY5XD/Yf9lbmIwP2xYV0Lu/QtIoVeDtkvgiDHtv
eoKHyJ/GzR7rKLhTidv54z3nwdmm07d1g8BCZ0hT3ZJPi9iTNqu2vil8AraDs2p223kiq8A0cMwX
E5+AF+2b8fOiztqLv1r6HjmYK2HCv0+HZjdt75EkOk8hTRdUBSeqvJ/p/MsF4WnWW44NtTQ133dT
nLs0PiYtCOlBn5sMrvAtTF+U7/d5BonXLdM1ANmI6k+c/NH/3M3mkHTNWFnJn4KR7vAV56SOYPQa
6twb2ZB7oSu4sHium73vZvrM8Tl3Sfs8T7owvSopE8feuZ2m/g/Du11MbFr6K7tLpiF3mj4rod+D
Gn6hNhmLjvBon8R1HtK2whT/GwFXmd34k2nzXuNe3oWbRXnKyD5Sd3o6LxwiLcmKDL4F0pIjZJ+i
DuOL0+HeDThmB3pGbMM1xGR9kMtaUL89jRNQlRANn82eEwMCvo0e05XEOemGa4Yo3VKI1RQ92LoE
ntUwnL5FQv7ALOJqVX0eEFdiuqzOadCfm6S5xjKaCuRhVEB2mhzb5HPrxkdv6R/8TP9wPsaj6DUw
V/45YXGpya98g7X9o/HFOYpFqWz70npfB4AwSLPImxZW0Ma+ZHo4kEy/hTg28iaC0WGsf2nkMjDp
g1OU77UFNcamsp/wEFaAbnaqiLVR0dXped7mSz3bA6fsKIHTFZgdTGfb1rsuNNeIBqATEoRoxE9d
bMFWDDFuFjtINuLfEezbrsM17OcBpyIG0Tw3ajlKLy0DpA4MUXr0oMl6c/3Z4QEqEDsd9pE5bTLE
bYxLaa1V38KtNv2+k3UICzaAMng7hZrH3cTUtavjbwHmt0nXVkO05tugPjeRGLectmk5bl3e87DS
VCFOQ8sOyQWoPTCnyLNM5MJQ+tglTV8gjumun9QbMLzuJdVjhZZiN3rZ92SwFxB0n0ctH6Bm0sSQ
orfRcmgBouLnJfshBBswmMuwub7gBlsQmfn9INB45CJ674n/lLn5Lq7xgxWH8+Uwjwj+mAchSweW
Dn0iwKL6wRPvvmwL+IK+6owckKn0ALBrp/rka4ttlWUx0nPkD+lQAEjuWOknbiqCsI6/xC6B1zWI
mNqn8gwPdXffrTHM8aNJCtEjwCMP+5hVXqf1E7fTWGPD4cF9y1HBF5tORoD5DvLtflyMfIvrriUA
a2lTmiRbsPQjmCJdm4D6FcmzHxmbJzNuz0Uyg9l7PbDA19U6+swUjMjusek4eU8VC1GltJ39CZLp
sxPDL8+XQam3xFX16gOUE9lcKMoDqKqz++6tEznGLdBmI2Ry1wXEVXKz6il20zvo3+Yaqsw7QFvW
PWxDYfSMJQoYK+xqegwyba9jSty873yXHhm22Xtej90hIBuQkAUMwNMot+brFgDizEEt0kMdr+RX
HGhVpZnBZuiJZjOXuOmyp2YMGVgw3aF0iQZZBemUqkIZFe+M0jGM8q6NynZWsIayxBpw3BAYIEQz
+z0Dj+rBfh7XxaqWVy3X+G1zuDg4sn77NiHx7ajbkcwVVDuxnxnwqTydQFMBjMLc2gydgT5vv6GM
7n/4q1mPmO+EF6A86iXjds438GhXOmSw14tAKLyjpf7eR+xRJ1jwiH1YsLhcFgEZSiUIBOKv93oB
nNiuXTblbnMzQK9MZ2HZAa7bgQfWxbrBFRe4ICpS6clPZBz0pYGI8aWhYiu9iTWn1DB5JOHgAXuI
0uuW9WA+Bgm2lUZkOjp923tAmaCnt18TRUVOe1KDD4vf28kiUcZg9t9TGMPQKDxGq/yewLpxGNAU
PBorpicgGOFBOwgGcyDXMJdTb+/62YtEzr2wrrRPcZxNY/CG9lkjwkSM+WYjRDGBLjvykbbPPgFr
5qA6XDxWV7B3Pjlm23JuFnPC6G4aCopwoHJob5wLQMdKwuFWNaCDasQAgSvIW5oB7Jjmdtsxf0Sm
Wdqm4C1rTDYR3mPnuTLeqkacdh26+XTzwI+mmUa8AQ4U35D0bR0bgbY7Snd0QA6ZWFlcqKH2C+XS
vhSu45cZDogySWp7reswNLlrOltyBHwcnfO3BNkPXnoOo4AUQxPNuW/jFNEtLer2IZ3LQc2zLvCN
+0d4mRXJsfmSl3Srr8Yx92VaN3XDkP2fzVgPvxiP+TPxqHxz4wMjCcz7BkX03s9mvmMqau9Xx9Ql
GZraw4ZhmqSA6CsLZA3hvydLA26ix+bSLOouyXzvTU3Nehhqvp4W1MifNewVKIdIUNluGY6bWt0p
sjA0ZVOMjmhRPmpHY4OfdIZTDPUqK7W3ml08BF+0F2JgSoYRc+lpNS6DVORtyPCJljrfuMLjkhLg
MgWK+swWMn+JBCQHjlQBWwG7HPodFER7WE2w/UiTddCFW9HYisUbuwqGS4oz4AbhjnwL77c4jfo8
7qP1YWCZ+zI3gX+IhxVugmS26lMTDuTGpa7kzW+3Zt95QV21je1fVI3TcPXEUIwTvrUysm4tB+T9
iMJbllAXdhBmXw9NWzEU2YcIfe0pzph+InEdT+C+YgBz3AvUp3gIa1JstfVB5PUs2nFEJOE01y4Z
kJ0y2maH1ji7rH3W77zZoYrmKnyKVYZSCe9ZHPHygnEH8MXuuej7dwq99tFCvnvTwy9QuJg2u6j7
iTFVWCW3RKTlYrBBllkbxQ86xOa7Jiwpakdk0QG1fBz9PjsbM6d5wukg8CssNvM6HNl3anV2b1Q7
nBZpx5NREWHwWHnzV7r069XvDS1iW5/jiXeHfm29Amya2IUTDuotS5bCB7u5x7KddwkJ5sq5CPca
B3O5dpbs/J5GxxE4JU4QtJOvC4ASUYyY1Dw2wIDF1460KJaTALET0dJX+PABGI9m+xmDZ78SREAg
52FT32J0JXsMt9uHQMXTXqeJeuyCeKn6hNTvWzS4F8SKddU4DnsTBN3DnEQveqpRfZJlKd1/+OQ6
WAEM15KhCp5FiztlmDB8i7oous5pzE99OFPkI4lF5WsAoDreQg95ZRjntQVBNsZZRVPzNPSDL/JJ
E3G5VQv340YneZpNHAcV/g9xGfDV4iXUHX9wUdsU4TTTqidImQGtHLT4SXHzFCyJt2M8XJ8QBJHu
WZ1aAIzgCZJA3ZHI+lmeKI6h59CY9NElkm4l5lsMDCNV6VOdrP2DNEyNhQrAMO4X40Oo0En4s/bA
gUVdqD2YR8bmAelLoFj7egS4XEuOSiNTxzhGiYKn310ijxw2TJ7fQkiPR1hNWwxzotjuKVuyqazt
1F3s5vR7zca6LpyKuSu7aFQYhy9Q6kqeNEG1og4qet4Nvzoy+3eK1vGzzYY4yI1v+cV2TdihFAqQ
sZVJO5d6popWcqDzg4WB5eBSKY9Bz12+yiY4b1ma5BwUz53awtunPbvz1OM2iZZQylZFfXRIPjLb
ovC7hiRUpCjMi41ohtMWaQLlQuE72Ma4/wyTWlBFcY2AsUiN7owNC0Fz2VA5VCtnDec4Murs8N2u
HB98wksliT0ak2V5lI72wlFzoucMu3uUXLyCZr8B1JNtqaLwrbXL9MWbYvQmbvbB+aXkYFjy4ivf
FakYgxyDNA8MP6Jsjs2aoYqVvShgOm0P1Mm64nYB3TbE5NAsW1b6IJsvDCVCsCDJAhtCRlF4Bkhu
iHHuEwzxiw3b/iOIin7f8qm+OjhYOP5nO+zGxIb3QtThZzg73B1RG6SLJTMQpZPs86SYfpyAZphC
BKvNZe+BpvG29IhvH6x+OJES6Cx7WVtI2mRB7k3RyETu+tsj0onYoJW0M2wWFAEH08KrUHzF6Ydd
fAi4/wQy1EEBgvU6x8AUIoLPh+bKNT36eMgnT7vvaR1MeahNugu0QHzAIG3BlrGrczJ502cUOL8o
6eWrdQP6kHr6MrN1+pZM2RtkBVvAdf6mEdhxWETcoKXxX5kXy08h9oVq4L37nAjzQhbGwGCS5qGe
XdfkquXbno/9mvcBwFt/pgCRJwApcwCNdcpMf/UoQogiasaKjf10TjMe72rZZTvOlqLX7XSM0ORd
oUftNxywImfh5u96ZL19mVLCj1sPCSDsn7qtRt+gjTqhr9wQ/suGSxb2iP3wgf2PLHqbG3Gr7VZa
ZQH+gWKzGnrVfGuQRnxCh4t83YmyQ5s6WY6uTivSarJbpwWyAu0zbAarroJ+uBWa03Vr5wk+K/OS
eQCmRRjPJy/z1JZ7PqI3EBrWitynTQbdgbGyiQh9brcekWGKjC2shb6CE0r6WaEFz0BOEnptOwOv
iZN2b3tC9q4JFQ6APrm2YFPv1zZWsDINdJ8M6+MsWbzzW+ft6rnpv8wLt/tljdYqkMvTmK0B5v1w
VXQIZLhOnC+VFou4cpIhi6U5NNGwnQD6esegW7y7aTZ2X0s5H+AMRGBHnzblSJQ+OTR5P5Ym9MCo
t3CkIVIGAHy6PkfRBkcLRKIiAf9/Au8zV0MdvjZoVss17FzVGaToLT6boA7Lw9S3DpaoBqei30GC
MKQZ7rLFKMCp8VwFyxjdp0i9O8IV8MPXjXkxbIwO2NHtiU0Gk1MAzVU0x/xt2eI2p+NQA4kJxQu0
mvn7RKh8yBrafA2QoheN8bCf+zQ8G+CvJaDBCfl/mT0R68Pn3gyQlWW0qmpToca7QyxC3sMF/yvK
kqZExoLGhrKvZ0zaG+/gBVN9l9F6LCKOQ9cjULwIrHanaUM1XVtmd4kvvRKvrEO6DplQgsPDkC3p
HvkMIJbALYHWg6kGgbMFaURcxS1slCINUHyuW0m2btr1i2iLUGfq84p0oINqsBcuvZgqBVCqyBLs
PRQ9TAl3qLxSsa6V8FL0zFkjhp1vxnFHwJrtyMRDlkco7Jt8AXF93bqx+ZRQS8+Q66fdRkOH75Se
JmSBDWUWLvLeb2L/fkAFeCCo6o6pmOdiMyHb6ZHzzx16phwXWEqTplMOgmuq4eBID/ACAkjwFLQO
Dew9Ze7SyebN2zx6142Rfehde2cHFPiWuPdohP016cU1beD5D5Yg+CVrWxfzOGwPDoEpuwBq6dcQ
EXznTkoHu+46x03u0fmZ2WC4jBgDlnU83BlrX4FFIOBCe18GIew9mWVXznUA84+CnUsjZQ1hBkiu
igIjHpS9eQ/AAeRIM/kedQrujolF88m3QYPGfGR7L2hqrPZVwMfEspfFD1o45pofIl7cZdQYXRWy
dQn8JRjERdbA6uPq/t2ittoZAG5HP1Dtp6VFbGEQYM9NPBQrOeQCY4qxH6PXyMJXuvQdqZgf9M9E
a3ZONYVRmMH7xzefYtDLkDy68u0e9OAbcki3cnaNX+dTnbyJUckCfZN/yOooepoRlJwPPQwWPrRz
yC09HBEN7RIcH617RWjvUvrKuJxHDX+WWXbxxQxROlnkfkEi+12XuuG5H8yAA0Wy0qpQnBZgURB0
Ng+KfECfqGX7TS76mEU13cvMTt/NzOFLmNY72Y1rQQZ83PGcqQfK+/iH140vQbQMFzskCvFO6wSb
69qcsp7RXZvopBS0CRZktur5MjGpHzdhlmLu0T8WS7dCulRrI84h20TBef3LeYBM5p7wyu+oV7jN
9iePYcQGLUytOxPWATh5ODXgmjtIBIxXKsVIIyBhhsgyDZUNnscD3L7u14qK9EJYAu7fsStpQvMY
wl6GPBSINz0yJEo4yuV7yLgswhFWfeqw8rI6jfs8ASPyqQUpBrgTu+OXpFmXfRyp0yzq8c7wBbJx
t77CRvSzbtpkl0w3687Ndeu5zNtny9KfVitphJxaan9i8OEPBVL27HML3+CXLm2n93j81U4Jes1Y
eoeAYVoA6a0vYH7vv3EJi2wQ0vk02SU6iXG1n1yw4QhZ6GCqgGX6wFo/hdxpON17vR8V662XVzWX
kPIo+4zQwbFg3HWHxgztI07X9WaEYWXLBS+YEqvMwySSOzgwsJIEcZuAfKxRMEqhXlm/rNDWDIMS
JerKzHBwBrG/ncIke5sQ5naaloztRTdibADo834bVqTx1q13wR+94JdFdm0Bdk1mu6kZhYcOfaqX
XY0Ow4eD8+b5HGIl1zzaJmErOkpwRnG0RV3h88nj+EEj4u50sEFv60Ah6VIuLp/QgjxBMh52EkPL
I1LVPtVIcKnwZ5H4rnYY6ESbwFRHuHHnSSeOwEc9HBypenG93NYcxezKCzR4yPAPOr7tqJnEmsf+
7MNs0tZ+NTfNZ2hWGA4LSExqQzmIaCGFMnqlZUidX3CMZHa4zHLHUs32ftvMdyvrvCKoXVR1fVL4
gHILOoprMjff7QCXZhQ1yNaDYrbzM1KNjo7IwvUgT4zZfF7CjB26Jfo0LXKCSgPrRl4H6tmzkSxG
DwYtx+aGVHJh6xfMyW/JXuik4foYfy1gfb5LHI8PLbEbNHeEPEtIoHuf8vA6Y5D5dUD6HLYFVNqw
EfZB+1Nx7u8TFr1mSvXVkg2wNsJDcPQ90R0T4p+5jL8MOh2OSa9V2Yzzs/Shi3dRaA9Zr5EMPiKr
r89S883Smab7jS2mUlGE/VcPUbxfEhY/QjZF+ib8O/tQdfN1BZ98UqzZdnWAGFho/Vzky1RDWdZW
YcoB10qSaUzZ0qa5I3ZM9+i04CtExXea8ZWeURnIg1RJdtARJwhPptGp752HGtaEz5AUIDGnMjhP
NYUP367JpyzjmN0v8OdMMkUdPkPS3lGNJYt2KtjxbjUPjjX007rd7Pw1FJ2YT/OtFovPerURijYR
zt8FpnkyN9l6s8PgGT56JmyQG7tx+t4AbEOysW6mTzCy4sCYMGQyqBtObOawzje34V3KkvNoKCKQ
B58kB4Rv9seBIJ81T0boO2Os2VeX1PLYJtY7ppL7Lz40pp1wAo4e5sGwVDjr0CKDSnqdGGDztlFm
53vZCk+3gWuJ6CXKYTdsvyAhZHr0p2i84/OEmrtrF8eLFTuZvAUTTDTPuMCshLdDgz9ytuHfPVHb
w9ua8vVKAUSUIeZuP0zdEiyeGn9yYLsNpJh0y70jZHqQTATnjg3qqfW5QDUxbOgFMUmoxpras6CL
1xa8NbMoE5dhfuKE778vTQeXFV/6N6+nMitquraf7FZDkfecauilN3AhIeNUthedGgCPYpzTukzW
JvgSNXb8pWcxmWLzLUIA2hQH89omKcnJELBPw9LMOHrRcSNwDKD4dUoGWEf9JaaHcUT+1Yao54vD
vviLb5KnZ9Rh9IC4WpyrK/FrhKZkvvWKWEzDWdEhhlKkyfhEYMN7ybre/PDgzIdayGAYxR4GXGbB
VvU6aw8O+d7i584taS58Bvor8AdhXrpMjL+iKPJe8ZKTHCPVbKqWgCBatG5v5voIwcIwuhskneuQ
ANkCZ57uNFo66PcCYYJ1GDyqbtJ3CJkIe5yMDdJAeSCja617YAuLZ/A3SLwIInlZzzeHCGI8nweX
gp0fZQ/LRvSf3xUyhCwjYtRrdygwx29IDoizvBEW/1QGO94yrLgTZOffh0CdrjHCeSCPZDU7bGuy
PksWdN5+6bfs1E7OwZFHZzFe+ZB4YQ42ttGPLSbHh5vfku+THsRMY22tH22rhL+L+hYO9hbz/RIJ
290jZpVcHJHVUsM8igFsCJPuhBgB1w9hvrEMCYo8wKpncxtOpdaYtuJAqMHP95sPz2nK+nOy6O5x
TFuzV3O/xpVJZjwQvWk8Uh94Lkf5r/xoh6+09XdgJ1BZ9LBJPwqMruZccagbBUscjOJRyL9ChkcH
nREV7WZ/8V6lTvQJ+nm7y/q2e/FgkRV5Fkcr5qHS7NmwmR96mc2dv63bicbt3CBaeMzuIMjiXy80
oDF3g1dSk+E7RUfPrqvEh1nAqgUmO5vVNzqgMsnall8T2DR2bLTtIWUURM+QbPzNJ7y9wP2tdW5h
D7HVhL+tg6yFGg1SJSBa2kIBQ4DV2m7yMekx1y8aLba+NM2Mr5GzGMiKTvEfp5A1lxnS+P8xdyZL
cmNbdv0VmeYoA3DRDqSBw9toPHoyyAmMDDIBXLQXPfD1WoisqhfhjApXSgPJ7L00S8tMujtw23P2
XvsLFYEkgRxV1SwWWTP+KH1bPcqhaF9kH5o4mj2h/dBMFPp2KdQjVU3sntCinXXiLY5nzC4DjGBR
f1U+BYvUKLwv3Bmcowsud6bV71+XtcP5QGUNwTJ2odFQbFivUNBwHg/NRTiaVVG3lbFEXd3YZqCP
GufKloX0yDxo82CkOJsGssuQswtjipq1WYU0DzryD6JdB+L9ucrSxAuyFrUmFSxGVt1L64tHhb5Y
hRC5jlJJm6YELCBeJozMS9JofHrVdRPC+PfZdykG5zcJRoe16r342s/87NZvizDbGiF1VRIPmPQz
75sCaD6NG8RsU3yBWBFygcoZBLRCv2Vm6/xyRCyv4ioyKUNOA8uD3iKAbzXLzWFx+CNt9SmREz0G
nckD9oN3KqvZ6tZ2ZvuPcawx5F2QRxheFS+hwA6Mkc7qUP710hbzqjA9pIC9b+R7alTDE+ADudfR
ut0IGgYPUYKOIxsYuGwL4XXsOtnDZLvqMfW9uLlI7Mb9xWVnyNdl3zI3SGtlVYrErOFX0EpOZi3S
zh3n6EhuSwuWbDBTR3zOptnknFVWZnMg0zW+ZytSztqr01AenKkDd+K5EUoU5kceDLQ4vscZQzul
e3VEh9LuJrtMYR1lrLrpFD3TneJxuoY5FTdD400cOuJo3uh0jOT2VcPUIYb8CxRzaW7KsGe5dyrB
EFZymd9txUXn6C2OnwKEwHbRNYJJaYrC3BjpwHrPh/CH+tPwNcODi0vKN+uHVkwDrahQtlu5rMwF
GwAw93G80u0wArZYVvdFgr11NRvtuOFQzw4EgOJKp+Ks70xZTNeO7tU8Aywgt40blvb3NKsz6Nky
xlY9UldfKlS8JDKB211ZxFyG6jx3vGAypZPdxC0kE9Wq8qBrVXnwS02/aOeYd8EmVzkBL5git1s3
YmuP/HUdzylr+6An4U1mO6yRySxY5+ywZBHRlSa+cKXUd5lE2GNHWnwPDs6/UWMaXg84FTdtbPd7
LTJolo2cqYO8nHlIk5nk7aXbl/iW3aKg0lpoHm79KdezaVWWDDizJzslAOzQ70yTnivcHsVhW6dK
uotp16DA6WZvJUXKSlIQY0ei2JDhdGk79ThC+Y/XRe34N30FOobn4OxDWEsBnn+wE0NdgjuyG/ui
pJ9Ax95DYWoalf1oMbp3aaPlEeey0v4B7no5JS9ZSNiVr2WOaAqyyrJltQ5+k8LCAMHhQYIKk2Lf
ydFGoWQzVHo6tEEFfyFA2MV+ocfT8GTprcO5sWaTsj2B1lZM2QMHLU2uOPYweFvp06OMK88Er+Jm
bJicDs1LrvHdzaT6djVUMaKIuGlwdMnRuKVGddOR/rLyCt1YOSgmAk0bccNUIwydDrAXpQl+jR2L
sAkojWvw9hVHwNxdIBY9y/9dx+Wop0Q9Nvql9Hl3xzk0MNBoAzW2zTgaiXaN8qDMuLNUdNqlmu2/
1cf/yG39WOb87//Mav3Waf0/d7/LJTSvOf2j/t/5sd8FdL71Yy+od/iDi/n0M1t2nTRv4qhf4//+
9R/+Z/4fCGuQYp5lIS5ENf6f3myfJD9hOBauMM8mcIN/8h/ebEGUrOEu6Wg4UVzE7v/yZhv/5jpI
bsn/I8wHo8o/Mme/ymbfiEcx2vku5SqUzzQCdVIY3kseKfeHkgSWdO+1yb5JKKYUi5TKnvVrgRQL
SAU1gpGCYvHg1RkorMHEemh3X0pdnVH1fxCQgOZ28fbioiYU7tRaJRqoA203V3t8pSA6KYey2IX3
peZwTY+sbAMwcQrYWNsnx+/nrRUO0zbv0UhYtEZ/NeJ7WHKdEBYw86mIjj4QyW07df7ayZpkR1vN
W3WUL7cyHZqbxs9+KjP/LSDpX/Xz4AZlO+S73Iz0pS55UZVWf6Gbo9zRhC5fMh9q1qgiBIip5wFJ
nZ7jnDShfE6aWy/2JzAWbrOWc+VzmIdhRD7aHMS4Q9a0zkuU4fn4Ay5RG9QxPm3u3sGbsXf79zv7
xPfu6VhTHAh5KNNQSf/hC5e567IzE5pG60ygwoGDGCXeuqqrNdU861Kq5Nfnn3jqveETycry2drR
zDJIT2TSBPjoGEwc0Oq6epFNkl/Yyp/O6L7/8MK8foq92LIwOLNjn6jzUX1bmhTIm7UyvGyUY+48
F31HotvwhiIkiA2vNVac6BAxsF/wVi4o4cirSc37Ikm2pegIRZPS3Ui7QdVTaetuEXV+/jBOPSnL
1zRxW2F+sR3wwCdfc4wMB/kBtm9zEMe6hH4Uc1zEuhOuQ5Ov1XtOcpFNzaXpI3b9/LPFR2+CDAFh
L46yBUHwfhaPiGvQF6Zw9uN+BPNOmSmuhfbA3cfYJPN4VyNY2XggK5EkYbP7xbyqH7swGS/nAijg
1JDhlZbx8MMyjHWbtusxbAZ0NdVw7HNUBMrlXxA1LDqMKrcDfb810Ktq19R2/Z3H4nKS1cctEvKv
URMH+kS3zO2naGuI0npwZG9/rQpKvp//7j+E+q8PnTUQHy/Nemy27393N89zVyZEYjZUH8ek+Bon
+Tc31fOVkWY/q26kkDciTtHt+g6/itrobY14VbvSI1EGrUMTpRaDt3aNWb+lumqd+YLmsny+WV6X
SblYSjDlI2qnr3SyvNpcwZUhm2ovOE4zPYwbkzY89PvyPnRTuHTjoO2wpKxl1fQXfVnQp4ee5cTd
sDOsRnD7UQ+GCaioq8eEtMdcBuPc6BRz/fQG0Dl/hOWNiI/GM6ux+8GAxljnMblpay8MkffPNrcN
Gh1+iB3S9A9QR7AJ9NFLWPpcxXWq2fXyjZFk3ORRZ27mEEt6G7l5UHWzw5HdjNDS9CQkVZ7Tr4Us
HMBAgPDYBjXUAv7PBbazbjJEQIK0tW8ic68SfWiDAdlgoABWHuh+FcdZ+I9aUS9i2vwhnp0Y/iq0
ky+t0LP7JKk5BiMLE3djnlrrNuJWVyXFs479eOPqijLt3BBy4cPPdvQ8XJWjMQTkpk1XWH6ie1AF
daAkfK4GA9vKgFAEnrwauS+kbAOtwrdjIIx0aqveoh26CaM0vi5dAhIyU/1FDcJfY4X9kU0OrQHP
UttiepzSmyriopoCj0P3TrsdfzizjSIau0B1iHq0TbagnGvX3nxbCTTLDrlRa84j7T2YWPZbW2j/
fIGyeJOvTAoQp6c7vZ1XoEGpwu27SD92/VVhO1rA2o7MPyuvYPFfmmX/FUxVc+aDP5qlloWL0YU/
vBgaT0YScUX4I9Ki2tPf+OlKtaWo80LCW7rmQSySdIFzL04IYhOKkkcZAVbQhh3ideSWglyuqjOD
oU+nZ+pgMQBLDiWfLySvfv/Tecp3XJyyDq7i003GT43SnQW8abfAgFJhObxSlOUCO1I0s9Fk3TVI
VkHd2ipAqLKdak4idlKjT/ecC1MU3ZYtJVpb83wnm/ILN6tk25rKP5gUtodafkNO0Z0BUSzwnj9W
F9sGx2LCuvH46/spWsWDOyGZJOIYvN6GKxCGBIE5ukZ3uNUsPb4qSk97ifxCfx6cet4omczXtP9S
lHOkUBHOJ9ytbaqGhttMfmyn3yUoKsYqOgASLx/myDrU3X3T+EMwKtQ89sxFNYfMwNFMDJswCXdO
PhqBLGiZx5F2T57jjT8PX62IRMs8D9Wu0+WtNw0/kOlvXhc/IW1FNdQnJU9QQ8aY2lKOgtUT+dTN
YFFau95P2jpAk3nIWkMisLeulU69mLUKUKMD8m2W36KZ4pLm3jiUpx8/Hw/WqSVwWbfxAHG61rGY
gs5+/2TztJoMUALl3hNhoMR8Hcrp0RjT6Ghz8FiHmVGuiBXZtINJAhfKr4DKOQsAeLsRQm+AV2RL
r0NfW3Gq0XX1kMnrNXo2Fv7CRN3aVsU3rpA98oHJJuqQTwH2tbJIaKeGy59kC/R8GswQezCvpsQh
eSkqv7w+56ICizeY9ZPhTM4vEiACTJjFCmkMzSAUaysE4ckupE4GabdqNp8/G/ODUWdDAOKgzqqP
Y+rkpKNXft8ARij3idPcKb28NCpyPZsB9OVgWc9ML+2m5DBoReh++3iEBt3rycakoLMetbZZGzI0
rkXS3RSq2qow+uFm8TG1a+oxNSOrzkS1MRalTlGqNHAx5bOpVDdy1Ltfn/+Wj5YmoAa6SWdyYQyc
Olzjuuy9ofJYmjTjpxjL9l6PZ+PC0meAlIP2WFNmfGliYMz00esgVvV35hH3/Yy0yhWmcAf7Q5St
B9bbQwJbce23QHjPrKB/EGeWx8x1dDFa4orF5vd+OFqTLjoRY/AyNZSsY1wvwmhT7CItBHPKubgr
PGeV+JFz7yTioWQHW81IVp3GS4KxGwemkOY/tVXy1A6Ru7ZrXFQE1Whbu5fmzmh9pDlpp2+WS+xK
iZzjHf4nfEPTvSr5rzU1043V7ktd9IHTW9E5892fTB2Ori7b0xI7+edpo8LxHnOyzfZ61Bxaxj4S
y0svch815f4e03zXjMVXmVlHzT6bUrUcwt4u/rZFfdT2FkiLq1O+OllGe3r9TbwQbnJdP8ScPqSu
GAKsjzZ+AlOvv6UoXFO9uJCs5quc/n9diHNb0PIOT78FbnauUz62U+OU2FCJKUw0l2k1Lepesxjp
7GGmSuZpXLsLwpLZeK0I59ioNMm2kag49SHBI6F0bWJ3WMtRRJetTggepkHnkBSVvwXAoK9LdKky
NI+zvqjdTfWjQpe8zlLjTLjHB0bq5fZj8vUZqmRtnQxTrgVQp/BA7jUZ6Zs2FP7XgYUepmU2XQx8
vWu3scpVllTwMBsgh21dzj/yKULOhRoUv5D1tYliuannkejclGfg9YrkZ735SQEeSQsN6IDCeX9E
lkLaBRDFM1Ptj9WNwQB/0XcZ6dYy45bB8sYD2jlG2NSljZOrR9vuI6H7qTnzHTrVzZAn7I1zeaHG
wdkOhAtvI2PcG4hIt7ROiqeosjl1dmWgpX4f4EeAwkq0L1rtDLUPiOcVPZ6XKmR9DymYAtI30KyC
Fp7Tca0X566Fp8UdigGLoRa3NAdHeA+nTvpc1/TUyKpiXzTZhrZFe0UIr30DUZMVdfEiytC6GSn+
YKtRFD1MxPyYkSCdJyY+KHVmkr+yjk6GOLZ+aldLYcsDb/H+2TZlh3zcUMXeU3LnDipC4uDGh6bj
8YxG9ssi3JjybbL1Otfc2MWcbWuRoo+25oe4Ehu/bJ/KnMTnJs4OA2QHfIpIYm6JKo7hQC8Cr3wC
J0smz6r2JFtjuvt8w3g9JZ/+BB+mEbdNl37SqTW8NpsZAc6Y7ZFFmViTWmQ8ZqyvfDJXKIB7WD3y
mK571F5MofoLQ+6DxitYUTi21qPv3HHjEM+JUZP66TlfuhEZEQr94jpL8uECRf6imxbJZUnEEyEB
3aWjdWhAtX472tlOeNqtYg1gP4yhPgBCRbgLlEeeKShY3p9rItVPLq6MHxgXnnPCqSnRidHeidM9
4u44cJXzBayiWtHwMHfm2MIom/MhCgolzadGi2DcRaT7OZP1E6XytM+Q0B5Foloq41kFXKuKkde4
9EeFRPBcepjD2nkbaUn9XKT4cfpaopjPohc5O/43Q89TmpaRdeuArA6wRS0gm0huUBI1u5wk5D1x
9NOOppiBXyrdzFp0dAaPw3mKitlwsru8HsujVsfN1Ww2l+3YFFdp2Ot7vCA1piXDvDCJH7yNiuoH
jXTGEXsi96HKTvPAq71vbldvbGxweKRGhDvtZGww0e86OXw3o/CnmZksoQ1VBASD89ruBszztLu2
hUA6S6Ui2WCfCNdlKhSCD7kHae4QUO2FX0rP9q4dHz2CUzWHeDSzbWYmkFxa8O5dSVkLF5baJa0N
GVsm4qk2imch9WI9N7U65q5O993yN84QP6bKG/ZDi/RZTUcsctmWZJSeO282rM0aEapPy7HEmpl/
L/CLF53lX7H4E7eOpUhgzpTGpnI4eWGD4RQey5HTbI6yyNaE+G4l4zdLyhfc6feoBqat6cIPA2eo
xJWmypeqFl+1Ass6EhsRqMmxHpu+s68XktOKEG0vKCdRfCcvqAyKCP0zOoWOSFo4/2FB/oA0uM23
yFK2rovkxEaut0m9KN/UrbXD5DQGc0fMBVKE5xqn310z6g/lVN7WbXrghr1NsUMHZFTbpLunPwYd
cZHbz/NuIYVs4G/IQ6zIajYT11v3NDUpUnX9Yehwfw4NHRlTyb/y1nLu3U4u7vi42Vp9Xa4n3e23
pWn313WXDbvU19yLvvaOWYEF3RPPRqwbwcwdGyI+mhSOh8mV3sY+9uzIeBUrrdyR7xfWGg074bY0
Vq07FO7LIZ37ZRjW9xTBtyAD2CtCKpc9YHhhdv4ui5ZVzHabVam6vyYNE13YZv1+wGm1EFgKBPHt
s1V60SErJ6owBdNgKL3sipeKnwHx17Vjc4YaOwufbyS+NDSqEYM4COGH5VHBUUwwHOvqe9ZPYpv0
ctrA/VUs/dDoyWM0rxW0AZDbgukxCAvWiVt0mDZKl0W7tY5tUSOEGEz/e8Kg4Lel1rHLB46bMJ62
1jSCQOD33zVl6tMSm4s9bUXUq3XBvxf7xd6U9pKZhpyijqzu0HDruVNN1W0GwH93BLzz6LQYp302
rWu/+u62AOYj/a88YWTWHfyJFHWo7qtvnUEKDV9Z4n9WybfMjS5mugWgku4oGbMqpf3d3M7XltU/
jTJ3AMBmTFkVXoZRpuEEgTVgpdH0MFtqSeug6hSZoXXAYFJdULpz1rrHiyQyTGFbT35mud+vTVVX
RH57tBV8qBpecun0PTzxqExwmQl/CYmYVyxtHUoyZa8aUFx/VU0Xfk/9tHmu8sq/RrrF2QXZLm5p
NRJEZkgdi6iV5WsPbNO+7Kt5TXrEddIa2MXsy5DwkyF3sk1o+w8Ob94Zo+ylCCfrIqaEGWRRB4Ah
kuVWeV19nIwctrrbJ0e37W9RgyEcI0vhylKGuydArrnthCZeUjM7AP8reFoCBffABcbhAhQMCoPL
LBlHZulg4J5VLP+Sk8NKV2XhT1dvxA9UYvVTg2163WeaubdKe75p8o4LivJn9zJC0dHAAoi/dGzX
AbNZ/EoTx8eLCMAtwHVavzhWnj4aSo6XzpxZazuVRB5oMctPjf+laXV3aybREZngd8IbCqKXBQ7x
2QEvYbvZIxhuh0gV1Et94z1rM2YLBmS5HSWBDnE30sPKiomQ6tJy7/ve0a4jD2q7MsAG0I+Lj02V
GYiDyhH7EM6RJJrvh9lr8NyGzpeU6sdaHyb1lNpZfOhqU3sJJ7f/XU1Td8hEWh8bS+kR2PQMHIJm
ZUQ4DLGxtXHhoicmLt0RCORbz8UkjfR55aK02NP5cYIUTQ8uEkx0+aqEUniVG9P0fcD2sEo8obYi
F3RTKKjtyhKV0WhNFzlxgwFu/+IX3rqJmBY1g6HQJaWzfrg2ZUpLeG6a66QgTwLdYrjCaS5+ppzU
l574M23kaDGpyGOBWnhTWlN7aTbjBS4CdxPbbOF+NWZPmPCclZEwzXvbih8mo0HVNrs3RW/tF9/5
IcsmGWQ1VsGkNMMtHbJmw6EspNNmX4QmhrDSiR5M8Md3U0iJNwlHEiOUzsDWBHm/oblrs0Zd+jJC
QYmUAyKF5879QWvq+Stjyg9wBfFawszFlBRGX0xlT09h2+UHhtxSg+qvlsOyP6KHS2x2uggh6UZk
KnxyI5cG/HJSYcGsamgFJn7FKR72U8WI4gqV3vSauJUR4tHRsdrAMAVa8iIV+wgmxXbqR2unOtgd
eYHuxkD8hEDK9RZTcraqc7M9hKZFRm5mC6wvlUqu5yGszlwGrY+OX4JYV1LOqXJxZn5/Um7jRBk5
OMJ9wt33qu/8Va0Z4HAQxAF3yK19aeaYtv0S78XgiWkD5x8erQPxJC/mGaEAwytMdesrKjXuHlF8
jxvAPnDKbJ8JARi2EvF/sYmHZPpahq21Duepfmmr2f4rlB1qfy0lGc1Br3pvkk4wMla7El7C7Kw7
6czoG4S6nWTo7CssdZgZfZcBkQF3aONN7EfaHlLRuGb1/w0RGcFKSuTB52fxD+BTHCSYAwtzkGTU
0yNqV9WzmjG1m6Y9rQSn+PVQpuWmGoFRfP5RxmkzBCAfhUBKrPQgLTBBJ+9j7nrVu/mY710N42gB
ZfNgKfWjHVISb+142mZZNNz7mbNdgnMu/R6FWKQqMCgjOytZYvsobQ+UFJByiflBd7UJt/WM8B+x
05k7Cnc7Rsf7SwoXE6qWCwCM+vNphc6pSdURPToWznvj2gBNfHCx22z8nkyRIhHPtpAky2GqR2bL
0dR1hg22WmTxuUd6TLlsbbraGF1TIM/OGWIp5adA2HXTreKiT26NyOi29pwmNy2Ks0M61dp16VW/
FVj2VVqFA/8w0W4i9t0rzaUD33f69FdY6/Kyt6EnooPdNSyH6Qr/DVwNKoFU0ceJ0m/lTR1wjij8
Yc6jc9FZecLAWkTplA0v9e5blZQeXjU6uLgKfukzpidDxhZ9dVYn1iR5VRvycl4IcobePFMMv8Q9
4RE/pHvXvdWoR6gAgHZQS3MokWa26fBr7rjzt2tfZN2xypZ0Hm+WQPaMEBWmPRe30ZRchPTyWD7c
+gLdoXHrWpncDUN1UVI9J+wIf2LYUO6c3PRnkmfqJSfliLwGYx36xktZjJcRpuEdYp8jVtuDYaCQ
E+Sj7VFW7chrIrcE9twKAkpzVU36jQ6x45rl9leVDOLO8lqCX1BLInmIx10xVyZSBDd8EY6R7ICb
TNdJVfXXJDxBnLBr4A0aevqMwjRu3XB+0Oymv5zbpf2tlUveiaAfKuA9sZ1FGIdsnBna+IPMN9b3
xj/0ENDwBGA47rhPj7XA5WuK35HQEuwRT6ABbVKqdIrdLub2sosERtLBvusALmCfi4x92rho/rsR
30ZJYlIoGAgVcpcdVAwNh0mEYFZMyaaWxm+ZZPnvuXKqSwurxBX7NmHBVTKvSR2zg5ihTt4Yt223
9K7sHjtJnWZiNdoDl2BBa+DzCf9a8zudQj5tFf4Pb/+P1IJYn4s4jmB8R4aV3nuDbT2Hc6lzLLbs
jjxeK00vSQLbqGLMd04U/ZQCtUHPCRrjXrxPyZC8jWfziFXFWEd0aRD84n+s6vZC9Kna2mE777Aq
FhciTb/T/FzapbrkMddYsyNf4QXJdlWtxqMPLmFV2qOHmCCqV8SWrkxIvCSMALcXkyz5s9PKvXP1
yeCUknnE3NO3DGU/H/HqyV2N+v3aKAfGUgVlyVTkLlCc36uwSzeIqM8QK40/a7kLxI1SNUoE0tD1
k6RGOhZwRwrCqCqD60tVDtU9tZQKfq+/HtXQcCAbZRWkXvtchfX1Ujn4/O39gcRflmufSDIXJYZY
1Cnvt8+ijZre1aij4htcY3j+WnZ9vUrKRyeZNvEcP2vi0WmNtZ3gszLPfPoHewUBufbrhsF3eO01
vqkgtnnXmGZhZnvKgaCPjGpcK75uQLmu3zeatYWiVa6dvGg2eZ/OZ2RAf+hl+O18vOcuzV4BQPZk
q9K8lBu1z8eP8AY2ca5/afIRWlllPpiyeizml7xlhUC2tLWSNdiZgCJCgC3MW73KoVzilujW/+6E
tataglTPvJsPNicD0wG8XjQFCOOWo8+bx4MKRNcrDt77erxUXUs5xMG+K9O11fWo8IFXgCt4cRWb
o4HT4tGRM+YJy/3ZdRjSPPcnKu/t59/pA86pAduXqt4i2KBL/f4roTIbxtwrGC4ie47C8EsP/4fa
SMPpXehPI9fwM+vLH42n17f05iNP5khp4y82uOsDBtQeLdhL26waf89j9AulvY4woLhNxuwx7+2Q
SoRlrWvPuBtT/QHrw1Gasr2thsXH4bbyYMeO2nz+RP7oOC3fz6CMzyzi5mecNsRrpZTbux5kz7rq
V0lYWw9T293HjKuyVe5hioBxpGN2O9BnRtUq72avyL9ZkQF6p3S0u3QgZKUxkWgj1sZB6swhaiw9
2ulgcwLcBV4ww65dITm3D3Utm/uuIB9UGTNKvRblVOkPqGfDdAyEk8idI51zwoQPirn8SBb4ZZU3
OUWedDJ7jItZYYDJr/P4SpAvh1rXoeiWVdQf7FtJF5NLsBWvCU9T67LkKDdSR8JDBw7Ky3xzl2j2
bx+oxH2KL/GiENZ90YiCqj+ZhFYGEsNOU2LYdNeaA51rN32CNtogD5TbWHV7gfy7WImq7g6paa/J
h5i/NF1+jNvy3LT7s720KCtpAtDqMtGWnkw77gs66k9Jp1ORqsXCTLWq7KyvttLam0Xi2YMp/Slc
NBcQzdwLIulpxXa+vTMQT9m9W9Gd1eXj5+Pso5lHl514W+455CSczLw4byIjMVzIlZb/Ze6853Zy
xqdQwRChrF4FVoqx8vOPfO0ynGztQFJ1gZZfJ8zmdAGKuRtJDMQVUDJJM02ZQDXtat5xe9G20xSO
V6+ig7gtaLWmTboZME7tRWihJfLOv5iP1kNanrTUXZ6Ec3qN6fWRlFThIBEznI1jeXPQR+MvPEMw
/qpOv8dXQ+Zmk34hxRHWWUxzfJDqWw19evYgkZeJHq6SjADIz5/TR6/GFabHW0Fq65rLgHqzToeN
MPJ8APiPvmm/CBo3MMfDrV+iJW2HCdEtdadz7+aDowOSZ4dwQ1aeP1MGuMMb6VRQ7a/AmiPLE/4F
Prg7Y27rHQOVUzaR7JTq70xXRU7w+j0+/9nL9ng6Ouh4LBkkHjiy09ExjnNc6zik9lQ1Ab1OWKpx
HBBgyhlYhIK6bJcUgJfMf74HmZw0UXE6BgLeUyXCiAQp5Zpe7UsttQMr7Iebkq5dW/tzEOZOd5P0
xpmP/OigBufYWjrfNk7DU1lBFOZ5SmATQ69PWXUH7voSpESFNTtAurOle9Vi8CDmTtXcJ4jeO/O+
PxhjiBmYggx+w6RP+X6MEUmceUZEGLM+2dtOTd8Shl3gdAnW4fQORUix+8dvl1gEhLLoe6D8nrb6
NfaBUljEIqSEZe5CPEV7ADioc9WgH7hvvUBf7K7Oqyk/mOQLTXrR83sIHE4742Zt5SAE6Xxy6Qd7
k/vZAVmyxQwf6zPHz2XTOhnAgs7dUhWxPZ+n+v6ZGlEOBcbJ6KSS3Rooz74uZrw2kW1zJxjoan3+
RK0P3qGgOrwIKCzqZ6eDSAxccHtVlNTPBGndXW0cjLFwHkU35/c47uUx7F3MO4m88bT2RYNcsrIc
pa1Q2n2HwLaS0zE3nBnnt09agJ7s6tYb7nD9d5usrPQrv+PG089e/1hZmILS0vMDux3nbTLDErGh
Y2wdh/RHFIIHllfot6J4GeOYDHM5Xw72+GOsc8vkcsqFvsZAuzJogW31yh444CrM+G1urvUSd0PZ
j/syGcqXxi5hugJdfKC3HJ7pgy8uktNXBIEAazOOC4wcpzeEYQDzNYB12aOXjDjyypvGidaSCW4t
D2Qp9cOiPA5z+a2qvIPZ/vLCRTehQ6vN4mgLPvDfj+X/yOjzXwYmvnPx/N/Ygf4/dPq4FA4Rwege
Qxh9FQZbjuL/tefn/kcRVV3939ZJnzRJWbw1DX34R/3tAvLw+lDOBcxvswy43nIoGX437f/47x4J
jXRCKPW+6s9Yk/7lAiKhUVj6kodlLg6iRW+DRqKNyYu0/w1XEcsJIY0GSwrk/f8Ip7z9ezH4O0Iz
+l3++9+/tY4sW/mbJeOjJ/B2qzfLSTONkAZY6ECNjQA+EdH+5in9734EHhFMTTZmSLEILt+cJsTk
tL2DqX4/9T43U/MuTp3fn3/EycL396948xHLr3zzEW6RD/U49tM+0sOrMvGBLxCXDjdh5TrxmY3r
ZAa/fhaFZ/Q1vBn2kpPrm+G1JggYi9WiSp/wjF+KZmnIDvvPf5J9ch76+3OwoukGGUgmK8b734Rm
3Bh0A9yKqLr20gjTSzvOf7gdarCe3rlOQPSazEUER/W9042PsTSCLrR2UWRd6pLAuMy8hnqBebOL
wb5rO/iAv7lx5+R1owTQjauRpnfjEWXR1sktCJb7rsFCUij4yh4ud23QrovlNjwkSbxK695Ya2I+
9NL9Xvn+c9L7l2NRSfQvslwPCYB1CSJYN456L5zVXLrIW3yh8ECBbSx846EuQA0WY/hdc+jUnXlc
f45jjhJMY14KN4rTsg9W6qHwJnuES+DvM9UYK0SnV5OU9j87Gy+vBSsvn6NbpDgx/96/Fl/M1dQq
b9yT9PtgR/QA/dAHlGs+mzFqCMc/M9w+GNpcUR1uAIv4E03++88bbH7CrIXjnrDAjSgUbXrao1m2
zmCHfv4MP1gLCPChxYFOH5HW6chmJKCu6SokPEuLvSKnxPXPfMQHk4fziSDAh6gHxz4d1BQgk2FW
fIQ3iO2IJCFFANiX+RkR02uN4mRZQ3aLqn/xE3KJWb7HmwVBj/1Qabk+7lEP60DJ1U01VrsIGwfa
bRRjVCj+sn2yxKj2Mr5lAMgO621V/W70/LbwtEtnyLYO0OUzw+f0Cvo6ft5+s+V9v/lmZY16iefP
+PH9i6YeYYO1zcNoK3rQLRZHm7Zer3kHsigu7DE5QEU1UUPXZ2LzPnrX7CLsPxahXUT1vf8aZm/W
uYjyaT+TbVLbxgMi23O+uI+G7iKlxL9HoIbjnLwEFAm6kdXdtEe4lel3tXsTF94WJ9mZuf/Rb6Ha
iaiQ+wySx5PP6Tyji7yYKUmEO1BKT3v+fF58NGgtCihohXHsWqdF7Xgo5rpVSNtoKSOyAg8XhkfA
AWfOhh8+rjcfwznh7cgIged68cBWnFkvvjPSrcMrUaEfjKzNmR/0wd7ic9v0aDATBwnK8P1HGVrZ
NwaCyT1GkesKpM1K5Pax1/NlRd97ZocWwWyvOqc5DGq8Iw/pF9OtWbkWYnDPmvejAZ5zEj9ErN/X
qqUzb9sdZX20bJaqf3v0fmMThrqvpr8aHXIdYOQr3xueOy+6TUzxXc39jgP4kzKoEGKIFqvsf3F2
XruNJNu2/aIE0pvXNPSkKImyLwmpVJXeREb6rz+D/XS798ZtnPOy0dgFiGSaiBVrzTnmMKWhMbYR
gRyPBJZnfg8uOpqlOKOI+RZLerTd/jutvA3k+71Lhl4g+eYO/DAGHvB00zqEEvIvK9Z/uysWzWpm
GRxxqNb+fqlKvCdd3nBXHLX6zZxw30unA50w76XW/stL+c/hBYsD7SD7r3eSBixL/t8/zMJsk0E/
WXfM4UfomgzXWsvbwpHbJbPcJEX2ttJ/QdWiffXMEc1Jq//t2eAj/r5y8hUcbJvMZXCH/zM/1FqY
uiIxU+lJqceRFgiDqm1pO/+yQv/nO/W3j/mrCf3/LIP/14+5P8j//DUmYyD7nlDIEP8fdy9JG1sf
54y75/R+C02331sV5Di5mdvXf3mp/stHcZCmKiQQUf+PByXTWg0wjrXuCEn6Vd+ZgZmofTAY/+vV
jiRZLF80qFBAUPH8/RnRRDpWoNXXHaggggk0kjz+bSjynwsqH+HdDy33Vhz/8/ePmPLeZCFaV/oI
3U8hVEbvw7+0Ku5/4p83xobCQpQ3y5Dxz8fMSaZuKZp4AXGoA/S1fhIQ3n68ug9T1bybKEoaFvwg
bsr2X17o//qS2ex42l/6eOSyf/91fQrIy2S0tJvAa4eLp0W5hnLYK00kRfCITXWso1LRDm6Z/hCx
1fn0sf78/x+W/3KFqegogWzMEjjo/7EAA8LySquE8KgK/SEdi4OozfZfSg36tfdd/G9X+a++Pw+j
cb/I2Nn+/lP1oc9axXSHnVtj2zNgGQMK1n7L7mSxUDbDtAOZ6C47xTjZ7QZsZ+RpoHw4N0CuVd7U
5Surfuemr3fbqX5UANm9wR9ak29RR5UJmfymJalfYV/VZ+JQkIbGAIv1tybf080/GIh/vC8vW57L
oT4adZkGYzlkUWYCKW8kGdcKwFXPDm1SpVwDV1heMgFiNFRpxiVNux9xHw7Gb+qflHSMdiQGgKSH
1eOkg/nMwZjR5WZEg327aDixFGdTYb6cW5htmEjnHvjZb4Ecaqw8ufeKqmVDrfHMoMWL61Ai+wTq
TJpJjHOuNr8RfIY1jm0HmYMcwKrOC9U9ZnErbBX0jonfmeoRmGZYKXxJq0ZT3o6bO0u+ACybGlAa
sZTPosZR3geusB4nvTqJ6QtJVeDyoyVpPfG6qdMvD5wunP60eI97/SmtG1QCBXMZk+wc3d1had5r
qP2H9Gw3P1m5BwSIdUL4Fl57Dymarqj7IUEOTjgXvAmczBV6CYGmMB53oOFiqEvs73F+ULWKaTNm
aUmUUqWi7jCLrQrqC6MEgUYM+whcY6bICMIx4G07zz2FFI9oYCAYoXx4KWozsLGQLI66BtYMdZ+l
aT+ADuAY+malHLlJE9BowR0cD6ovTboRJ0/7kBaw56zkItqnKfkjiTnjHCkju1kOi0zvXyDd9ggF
0LMSMVa09JmzW5EZJ48UcBLE0A5zEJmivjmMbaiO8mNOhh3pLC+pae6t8uYV5I1W7smZ122DjLR3
pm0d3xzAp0WyBnWHuqY95TRBCQsEGJr54GRxgpMY9oxDJtD65oFo6Z03mRsIYddxmLfKKlDHtzfW
x+/YOzWmHsIgeOil5WfIf1GcNlGfwT7MHgxw5MCJl51014vdrMGsp6ccM2cGdyM0BPxp7J3ot8FV
FAGAjCTuecBFROyBL8jpqZ1z0yah5d5IP+NjLQvI66OYf4tBR7h97o1NC/GsUbBDIfVDTG8O5xqx
ZRIOzChG9rKx631DfC/D41A9VcrOTXaZBcfuaDQPpHFE2kh9/5VkZ70NxFeVmntcrGN7EFwxARze
/FpmDJsGZkIX0d7xDiuXvzuhoTYsfIOrtdxsAqNMmxiJL+neEOlnGbI/Jf3gHMzICmKhca3rL02x
A11/MIfYb6Gpul7oim1SWmERt3DFW65Os/EmIoD0L7TggTHEQVJrgai0wLFOIKXI0VgOyqruPGa/
+exsDGd9tOqbXv3BAQqTel9rJ/OSt1uitLqy8wGtRt4s7S3AARwUc7teevD3oa1A0GzuLMtefBmV
eh6T2Ns5rUHtJBOiLeo1nCz8K31ahlAy6wenbiNyKeApY9FCDHB0hAxXdQSCkHBQhAsIc3x2Z184
GuAytgzoaa4TrUMmPofJOfQjZXBPzLGvTOl+pJeCk9ddD/QEn/IyTzb0lNLAzpkMJ5z6pKceh5L4
tISzU8TfTHzTin/AAFT8G84Re5jELsucNVDI2VOxCNykrZABRMaCeQVPdFy1+jPX9Sh1kX2itce9
Pg4D2BeELsW0L7RFgu0jzUydGwJ8Yt4OUT+vOVi2au1RHXQApcjaOekF0NK5fLBrPRh7wA1VVTmR
Uqu+M9Y7wyRPq+xhkQFtToMi9849wGTVjl8T49HRid3NC/iGc2Bhh5kUnCfeuI2d5WNYUsyoeDD8
hUzVEDw/CAttBoNubNSEcDmaBG/IyL5mTYHJpfUbBtQzJb/5pHcsVkWv7zkzzFMapPim5zFsrLE5
rotqQuyhd4UOdkryxZeyvsZV8Wn12mPsMBQ1LSR1MsvPXTzsURvT2wRwRD6RG4o5s4LasD9IFziX
7XK1Z+NDHX/1VnbNwRYXunOcuvLoEeLg60KMrHjjLzDtrS867SWnQeqP0vqZxAc+wU8DoBtaBfTZ
+kq4mvVYtOoRQuyNW/cnJQKU9uCPFIPFrVeOjbIiq5zOuMyB2nQPrW3hrJFPbj5sQEoDDVq/K2m1
PhEJLFt64Awj45QZEqbRchU0EZbefE3s6l1bhM7WRJwC78DilSe3GIkNIRTHGfZT7WCfjsVxEtbH
0LcpG3F9gM/2QxTOC+OnW7Z4N+iNemBXxk048QGfyqZq5scmtwMnT/+k+V0Poejf7Z00Uuukmipw
1+Z4V/VKqGk8U7NHSEbjKUrgEPVFiNF9q03tOMq9CRRu2xymrn5qEny1rQbspNa3Fkz33gEdbSA/
wgU5oEEqJ/u5KGoPraQTB/ldJeahvfA9sDQPAGFL33FcGPweWWnadIul/gKXvvfHvjlVVfMBSy7I
GyQxitZUgb7GVVC21XMyF98NiOnYIxxwkIRweqIlUIAXU9Ekpg1Tdn5RLG3kOE2yxbL6FBM4rMi6
9PP7THBNJPxe45AqGNHQqvqYZ9UoqXs1JG5x46ppgFUOQR3/pxgeXRUHByiYkJ59BOItkBqIZtvk
SdQ7a0RR4e67lVg8R2PX8ExCsLrBQjg6DHRfJtpUSYcNbZxf0l5/1csusNCvMSNzXxvkuKGrTU8d
I3/fmCcTo6YSZpRVvmR7X6ruoMpirzBSZcuxN0qcvJSa8opcMtIqemzT6vma1Rz6bkL6yaxL5mwY
NGbavLzqsXKVannlZL8nlCCazPUqO42UO8Iqnax8d3P1kJn8OnvcrDlROoWi7ci7fW7F3EUFblhd
b3S/E8b7UPNyQsY+5gAfA6FmK0MtrpQ+atVR9abjkDcIXQUghCIRO69W7tVEDaDJucyKe0jS8bEu
199JConQzBHmtDP1q5m8Vw3yGrxjLIgSFaVN506RON5aWVr+ZA0yKhwb2Y2Wv6XlGBHSGkyQQ4Gp
viN5JHEgG+1t2ernIikfYkvczYX0NGim3waDsm7urQDj0xcmgQfdBus69epjZVSkgiL9EKSgWCLP
L8NgPGDjMcmOoYBwGuNpNSBU39doK48QSAESKc/U40g+i+W1t5I0kGXxgBHy2WosgoDFQKQGWXXc
EK3iyVWe3JWOft4afu1NZ+Dit+EeBpdbb6NTvOZmqQdmNz+N4KY3FQrPg1Ws5MbooCQb4mB9PU7A
2fRYEfXdUkiTBF8z8iqxm6TxXevWbzinfUAyIYxR0JplyvYyJI13qAb26vsRIYjHODlAYiw2DMa1
o9mMHY198BKGc+YRybbIgEwgF9DgIUCBVu7WE555b5/Z4y02i4dsmHCu6lD13XMu6nFjkd6q9OoG
3PphjdE61TyxAMDNsOxVa6sn9gmqM4Tnhu+f7u3eiTQsBsTipnwlHEnEvjG8/RisfqPX/QNN6aDo
2JLsKmp6501JJP8OLhjrMjlbYEVkEFOHksSB/Ja6ZWL2IDilmEMZKW35G0ga2BFy+Fx+s5cdMkp1
tzUPPDqRmo8HD076Ono5WQXNS2+tm4qYKu7CckxpNZWQNgfyIdAfh52OSHyd16+6Us5ZtXzBFS2x
BqA6X6G46+tZ49ZCX9h2GFF6Zb660npNPBj6a/6oKr/KZNOunAiA8uxXk1e/atuTzGISJfBW5hxB
UnpkSI83Qz9t0Kpsc9n/1Ir80D0rGPVxX4vyudfjaMwpF7TzQPqEq6hBR20Klg0G+/SxOiUyYxn1
phqqbRyt2jXPqy0ZLaEQv8QC0bNA5TgV6IyI/+nUozNrz21rbEbShaq8eBxw504mQaSCQzEucVX5
Ao170LSPO4ugJcCncL+Fsxka82Cs7yTVJ+JBTX7rY79vBfbFyeUuqDfXxSDdI0ZY91UlorKzt0Ta
kZDknWdLjYxJXlptD9neI0qNjTZCBHZyW+0JDMBuGLPflb6vm1cw2LgLSS6CzRQigrjULeFz0glM
h8SgZAgXWKvN3W7Y48/W640luHhwg8LFJMXLEfuVgD1oP2Teze7VaLOtvJu1U0oKSeKGMiIrn4b2
OyH1CNPkCQrDbk7iQBr9m5iSvTUZPQfC4aJS9zqwP8y7SVHfOnF17geWXprDOsHwNGaUhXwXC8wS
mYUHhYAZPy7LQ+LWj2ZunKVtX4sK1LEFxtqbTnaWPE7447y+jwZOZ0Zp/xTp8NQKErly/WfQyTwA
1nhYdSeah44pl0t3tmOxJzZnMR1ucHccW++idygG6uEtG+l34fU1rPbYe9P3vNLdqDEfokD3kZeq
vrb+qevqp6UQR+6POD99EFbzPPDclsml5MToM4yowjKxX2r1fsiY8GyQOfRGrr3dDOghj5g/tu6a
8bSSUJuCMW7gme7I5/xs2vU1nQaMEupzThQZcaPZqy2MLaqfLVPJrbM0rzJjf+lSNUxadkV72KhL
viNJ7jxXODWdCwgbrLmojzgUQ0s+uIRrDmvyPOM7XmVy6BXjhaUh1GYH2NJy1qf6iKHlytCUGXPg
1voD3ilmzuV19eYgNtWDzMRWHdWNx2quiC2DtGBJrFO5dhCf9DT0wAivuEB8bGK7NWWdVAgJSIkn
RpIVamW/Jy2R9jfE8pqbH5t/jKzBlImJA9z8ePOa7NOCJ2+M08G6Zwar7SOsSkiaxobglXvtf0/u
Kp7UdTo1stsYre13uf5NfPx17CvWOFtcira4KBK/vNKx4Toj+ZuNFRWm/Z1Z3Qs55VuFHGcvJexJ
DruWpFRn7V+1adkToQESyDpgc9+Wd3dxcTc2a4dExSEJFmQrmodaV08YnsOZxV/Rm4/eaI7qMjyA
eyGGMb/gEPLFamxNiN7m0BNJDOksvm/CQ1iI/IMH4U9vLg95JtjNVhnFZpIF2eTMlNxawCklHO+Z
VUyvYpOGq+LiaYXZeU9ZAsVYCxDbHe0aw0T4TTQg8XaHRsDIG5a9MdLJnwxri/8LbLuyvE2yvyb6
vGMyE+YaglrhbW11uQ7KdIqRyTkJ+iMxP2WccCgDeLkJ2NIZhdt8WXGs0urRVVKeianwM9k+FKoK
bqScTssa88fj62Ql8OK4pKqMhs7DUuE1vwEgRPX4KJDxm22MHVk/G1P8jWT0w2x1PWjz/uKWC1Xd
oj9hOiejaKq/hAJTTYuX29rjyaxkhgPdmY+1UK+4BQ7OQklTa/tJ00GJ2YSfTEe1QyxN3s6mm+1T
6uK0IYMhUsjfatt5j+Q4Y12yAr1PQ1t2UWeWUA9GWFk6VMalZTcrD2UmOUc2SZQ13ZdmEaXUqwQI
4Cr2Zixcgh+odnaUAsbuWZvqbiLKqX7qrfSnLnkDkoLUPU8F8q6PoeLW5G1MR6EuH+ZsfymZQzer
u0xsLWnWHapYeU+AYZOqeq3NdGOjoOrdNLJz3gn85bowk1Av5bbGXY51bmMSbQr3OTKpUDilUo9P
Z2tJnlJuXpz1B7NQNu4sQjcrwArIn1FSRd4TRIn54QHupgOK5f1ayw81dXgX4bCNdAEXbcLZsjw5
s3lxBnkEWgE3Ryc6C7LcARDmh9L9YEJjiUSvrudGuALCbDF3O7UVdC5i51RlFuXA5SAeOlHt7erq
u3HeyPVgeAs3grooq9UTjSIfq2g4S+hWq9xlsX2y6e90bnx3WmBpScOCSQPHby5mTA2BVQgzrMlo
S9Mv6ezd1IlYi0w75vofMbXXMq2uZu8e8ffdMlv9IrkqVDh/JSreWxY5XamelK77lJ4kcSbuNkCe
NfI6rHHP6IFpmrZecAyz8ahhaiabiWgBpz0URGnmRkxujaJ+6hMbsyi2S+886Eus0OlbD8mqn6o4
25PKtu09CG0j8TrKdIGpG2A7D2LNOGIC399jzFOD8nes9A3C8G5T9ndTiEftb2JYUq3qTFgJtuxl
baJMoY7mvKiEsWsDlBuVj6TPXzXqpP1gFfNpcNp2g48Qe7yNoUH0rbWbxvTV0CePyroHTdqWR62x
fi0ShHdB192PK4GsxGtYzsYfdRGfc6281wp9FB5CEotfVIK3q6W/pqn5i8PrlUCdVxailynmpI9S
MKLzvfiV25zQUC+bYoS+KVuFOEoF6sfWdN13MMzfMxkewWAqV2sc+pBhK2uakqh7ANzfU5Vs5cCP
U7KR7Il7+9LpXoZF3dmxsed4SpSsoIE2rcelXq+6ukx7fIQ9Z3JVDQxJ8aUQOJdoMrC5sq6TnOYF
29yqG38GJR/DvsmZro6X1Mtvs7pewDR9iCm95nRF+ZoSyyH9uoWRn1JU8BIbohRqA7ddV+FBq5EB
Zf27VmcPc1F/18uwnV17U9MYaHP56lTGu9M1+2XAl9+YtAGtXdzgKS7jfTxgoFbpqkiNAKJS23Dk
pw/bkh2nKE99zuMrlebm5u2jyDoSPdbLOKRHIa2HvDHPlj1gpipfxeq9WD2YMH2hlevMzi9vVAH4
e9SDDb8mv7A0bIphvM6G+z2VGAM5rNsLHTTCC6qqTQIrsQgndbQPsRZHJ+6bYCRJGrzKi+G4L0Be
181ocDXhvMhtEiM4cpx7HMho3HopQJmVEblEVxj+tENa/N1au5dEr/PLrD2un3drrlF025uEnMNM
nbCcw8II5posEmF9gi4Jl2GKyrY5yVQ8Y0XnQGvtxTBwWu+jPleI39TriynzV9fJflUkcTp98rpY
jMA5GPvpIm+lPr9I13k1HdrynpGyyN3P2jUL9oRjmjRcDuEtuJ8xC10zhb2v2N+akyf88k6nY1g8
u50ZQT6LPNeNlhKSjauR8qE8lXFxhmSbMaWaw0aI8yRBh7SKWv41DJkwylbxfNSEa/o5fk2/41gW
Fq2I6lwQpMiIzep+Sbs78l7S0FVl8gIt7kpiOiEPMraPLSdFwxrKwHLnU7baVIB5RZNX9U5EFDyB
xb7kg5b5jTId5aBsBURVSxOfjmyfzbg4cG7ZO6W1bxCCAbOomtfCNDa2lW4Sy7yudvIyKtM3lgw9
gtREKEJlbqYZVSszaJaSfu4OY1rLbdFp17FwbrWi/poT+SQWBnGaYhFilnYnk7ZmNq57s+9u+MjC
quGv0L8POtjPJN4V1yHR4HCNJnF0ff48zX1Bg9Fy2ZEoziAnjtvCZNAzV/UJVUoZ2LRTs7o5aCiI
5arN23glk5PxPEwvIz+KVmHR7ppo4qqGTU4mgjOl1AMjWTbeDJyyzXSMfB7RZV5tbgchvwQGmkjr
OKZy9o/JnDU/V6ysAUzL6acbdd1vUv2dHLldbJgJZjsCzQngepFFtVlWzodyfB1TQCNxl5zbyTm2
It+YDsJxZXEgweCPnmRl+yRi/gUoJJiWXOO8PtI4vNotY4EmqW+r1IgUF/THybvHS9GrL9SlC9QG
TmCL2uw5eT07iUccoHGeZnlJWBpw69btWYhhvtoQ1AdH/DIhnXIbEXYYmJBr+Zk3VGhC/aN3w6N+
TzdoEC8F5NaNDLtW6uX5d7eaSaS4Kn9PH2/YW95VZ37MM/2VVMnQFtkbE1EZNEDnwTlMt9IpPjuH
tzQelKCyxjc1QZcNhiGgniOjCuiwn6fVSZuTZ3soX9Ohc6NZk9TGlDMmm1zVLhEpI0e5Koekqh4S
Yfj5PD6uRsd/YNIOaw1eldE2H0aCoIuU6Ah83k7gKYmtmQNzKoJk1O+zkBZwShpxujoQWvvoqRqv
ZHZ0qYlgA5eHRde+R0AgYOncN0aNIfCX18wTrCtYczhyTDHzpMl9WtjZ9irsEYz35dbV8yu9cC5X
aTk+gIcuciqGe7Y2vTiFTgPJe3TN8aFcnUtBLqaD9H0k9rDvBrJttD5S764wy2uqMEMav8r0Rjl5
dRblUg7duSPY0SFiNCnyxxT6XswjRk7VPldH5qIeoZJ1TcpJBroe/ScN5GRvVjF96HaPmvwtlfl3
TetSy+d9XomHNC3e2gUcUzEerCaPd5oxbatGP7l2vSUg6LrE6UFM47fqOe9EfgM9mbZKqpyhcxxF
4b2Tp/xOyXui9H1zl+5oGgQam/FTprpb4q+fcTbexoJTXowzX1NfM3BgXdruRzAXA2oicmSB1rZq
VBoKTOeR3tFA7PhSpA+WWykBuNRj3zRRqVXbrqBVkaHw10gd1BvHh7x7aE3xsDbuo1Ukn3nqQihv
hhdMBde5efYkDETjzVGKKxCRD5MWReoA0uLsR3hLF5UxWgThfFsqRURkyV8jj4rRVNvBKA+xnX6o
RrE3iXsnV49JZLVVbeivJS+VmMpn2VmvLiPhUegIQzNxM2rtcRrpBYv5p7Kq+2SwPgIfP6wNbdt0
/TOu2s7iTb2fWXKt3KNjOXgx9k7NPJd28qZNbWTDXAmMFRBvp7zGcf9EXQeArZIRGoKYnnzle+Dl
PY8Z54paN5CKdu689FrORBIMzmHCMoVJIt/xAiOwGB/0dkUtB6SoMwICG6/rQEBP1bzxTpMy1a2/
CWUyIt1MzrOb/5rvUISiBGItqcC9LP8hSXCndsaf1WsfLFrxoPqOosby3yrO4iNx2kN7w9uLIIZ/
g3whtBtDEBRi8NrZsDtWpMKaGJd7h1ZqnxS0jJe67jbKYW8N8WUiodNfyFIj3/Z7zmuimMnsRvdE
44I1za+lBZGDMQ3SvFOn+H1SX1Blw8vT6dw35YNlTp9pYzxXRAAmExeYE69kc4VOogLtIwjudXSr
R9EUz0plQBEbPgGwbuemu5Iwv8elfHEzcVQ67X0tvB9aCyrFH3AseyIx1HpkpPdQleXF9KZtbqVH
fShOLRDTUck2MmlLv+RJXXQzWlzra1ngPqygfXMmP1+LIt7IUQuUsjnqa/PQudb7QvVCR+HMrMtF
e0dTRrUhQwkkRESe2gFxP+epAKtGz/SNfkGY5823K43ftUy3s8Oy7shHxgAfiShfSqf8QMATDnUR
3dNmYzJTHSOOcCIFiw3FlZ6YX6NLISvCIfwxSa+tq+1lT7tPqPs8m54wFr+CnY1WpwYuB3nGccqI
l+xR9DW3GxHemOrfzUjjEIrD4HUbgkjpdpCGB59OTYptmzANgi99roR8t6blU62nwKq15/R+/cmr
YV6kgVMosZdpo3ybxbhZSEXuStrLHRMK+HW4vov4yQX1HMZKfevm4oWwA2+PqX7fDk4Z9Nl5lvkX
4XMHY2CyOvXpsekNXGUzRrZeq3+w2UdL7wbI0U5J3+2Y/B4HE1J7T9SnB2Lur5xF0dPy8MzHAoNf
7gLDbWIsS0x3PX3v9YRPCwGnn9GB07DmD8eRaXA1Da9ekz8tmcqKkz6PZQtW07a3naY8xxo1x0hX
mDX8Dzw5TEYKBw8PN7OTfDaIYo1BbX11EK/CBB0B7wM9DpeAUwG0wqVmGWl/TdWNyJDHkmQ/kLBz
aOiOc+qkzhUryjbsyRINM7Xfj4yX8sE6WpwWykkH58dRwAD20DLMU9z5Z50OtvfIgX8z3OFNRCTr
HKZIkvembgd/vsTTHMJN2ZmdRe4oAHOQrUQFAjzEeLna350ovahtvDwCJRtmlbOxjTKA3o7t+Lu1
FL59zOhiSH4U60k3ktcu6YIxe+anvKf3vdVWm+3MZGUcQRbH6hchjC/Vqp3Vst+VdndzgXk2xFap
ykW46R5tFiOFFY3PsPr9+JU5pJCV/WcJh4NTc+NnjE68hpqXBPWT2hT7Wp1vfCfbZxS5bSd118fg
yZrvebFeWhZqv09RjXTHovpz77W1Q/IkDM4+d3i3gdUsa3xwBAdiqMLVU77TLj0DSt8KOhd5ZdTB
RIdQETMjVvGZyv4zN5Qp0uG/+7YifncxB1SL0YVVNK/k4P6ZgP31LOC+xpSr4P6oy/hrTe9yKXrI
ZQ3OpLBuRsrJkDC7Ba4vibFTZIqaW+TW/jIsh3l8W+psBzTi2iDkDRFlhA2swdE1TyD1zn2cRhY9
xYwYd9Ncf6vSCyplIWuyqG+aVe5bZ4mGmCyvopSg7dUnswJqRamfhjqdkbincCP/9mH21EtWFADp
HJo6KiBDzB9+Mhknguk+01k7EkVFW4GNLF07elgZPChgOb3PZuNa66XBpq/OM0h3Yhw4ErdBOrO8
WB7TEsNDbGEY/QNKAAU9a7r3hGOEFgmDfm5yoK+S5Q8ZBa+1ZjyDWJn8fu1cnzn3SzHqLPV6cXWM
7GCv3VVaMoAxQo4wYiw4lNepnX+GotiNC3lei/ajguNX2onlbj3P2jj7A+nSaT285wNoLHN9t61d
MqjA1wv3NDkZnfT0u01pmCra55AlR2Q2e8hfu9y7t7xJcvXBsYbTOpwAM7y2qfBRfxKoWKYni9A2
azUPVkYlL8VelcM2LYiG9dIXGPqAoZh9Sg5tJuFeQtF+k0waZUY0Tejj9IIaU8uIbyVwwJXACKWb
BG2mcCyiAItH8ZoRS+sv7bqZxSID3QDrlUHoYCQZNXxjo3ADZbR3ozbRDWeHBp+URHkq1g1Vr1/p
5peexei124WsE8EEMCHHcwJN4lvmcqwK4ziV1V5OYIBWc7fO8qVa0tiHYnygMb9LJtiTKDl0Feuh
jgdaIr4/LKNJxzblyso7DEoloBqIwREUxMtg5Mg/FhJqETuo5o5EmpB0cXFQe/vVGRQKA4eNExgh
0P/1d6+YLN7r1kFgDNzoGrf9iAKDqAKd4b81D0E8r1EBLyKwwfTpBQIWi3ItIflNobAARp7cFkU+
qhy+ytI9a71Cxg/Zfl0F50B41Tue4u2QEtGorVWkkgAfNG1/Nhtn9Oe4uoiFeO6FNWBk2tmP87cl
xLuhI1mYi5+KtCtj6j7cuwZ/1q2XurDZB23+SNIml47A3Y3s6Dmuaf8ICvXBvCvm6HXacizBgabs
IlCMzaVhZ7f6iInez7SyVXSMUXRn+E7S+qj22h8m3294+7edV+x5hehqMNm0chexmLaxJcxjJBDk
PCAasCYIEgmimjTR7X27UMW3y7hJk+ILLQbTQntagmxtKNONh2W1eSZXVBxOUu1KTg370ln+zLn+
a4DJS5b1al3V+WceiCpB+Q+Vle3ad+IHy/ql9eGqvqvuBv0CKKyvTiHahzmAy9BqkWGif8RQCrrx
TSMwtFN+I6sLM6YZkiweWvtqG6IxDyyYxmDA7pjTGPRTM0YkgYew5+dl4xRx4JJ3s9DGdKKRBaRF
lbDSsn402ZqZOVMQoVZCN5eRvDWxcBrGuUQjNn4DXSqKr5VefUZLY4YW23GI0TM18sznFebQSHRN
wwyno6GwGfQXzpZJ9uHCG1TXe3B4VGVvA+4CIpofpnZbk2CD/WCf56TUtONlbGu6urdmZSX9kC7h
DcamdyOwmaG+7Cq6BAv0Rv6VJgwyFlqj3840XcT042a3cUKXbwT10IVqvF95Yvv+c3WWIM/LYM0N
QKjoAr1HeIUsFeK1H9jaiFE2xczkMj9axfdCPmgy/S5y7SuefmIE3mu66yYwwMlhWXp/UTRIlzyz
n3F/iZEyE5kcVLg1PK/7Lkzhq1KxfI4XwTqfXMXYQ5p9ZLf4kAoQMoKNIU+gpTVBDliQK2ckkgPA
E3e0F/RtzLr0C40FHA72o6nPhFLau8WgftH/h7sz243carvzrQQ5/mlwc3MEkhxUFWuSVKVZLZ0Q
6lY3Z3JzHq4+D9tTS7/tjoEESILvg+G2LVUVi8Pe71rrWZV3XBpYtZkNixGzPYofucbWfQI6HGbW
xszxUFT6xilpdAZ9LHNOAJb2k+oQQBcO04wZwvVpEb8FTbQt+jtFt3I6G34+pxtgWTRB6Ml1iCl3
EtGu1kqGPNmqozcy0HtujfLYsGhjRnOoHTiXYX9n8YCbMPZh2fAp1MaalB+oy4a7DZY65/SIJA9h
1B/2jIeFVZgHxoObztxSbHVStsvDoO7ppM2MZ1jqn8tYsl2b4o0uTMpweVsGu/xszHG8FsTIF6Z3
0LYYJnumpYN0wMNGK9rJt/9RljFgPKxNeyvMX9O43tmF+fAfrAGhtTJh2pNTurPc9NiK+Ce5jf/s
KKfPD2Y3aWLyVs7H6Iju6bnq42iCKHfhTHvaM/7Zsf6fczDvYwfLv/8hsBF3Rp3YHpmA4tkx1+3n
ZPTDn+Ss/vNHgDZCxBGewMKlcD8EoGRU4s1MnHnPl0clOYuF7x/hf0/Q/f/CfDrlJCxlbUz7fx9K
X0evbVuG9Wv+Yxz9z5/8rYnS+AXvNgh5w3FJMck/M+ie/gvBGGKAFiSpJQnIQSdN+D1obv4iqZsk
JMj3wazdI43U/JZB139Z0tYCQpRlfP+N/yaDLpZY0w8xBchbwnGJghALJZVGWPD9uSUSTHkTkPm9
YHV7hBPXojQhYljpUB9TW+J2HfrnSLiMTAZ6gAJNFQkN7sPPsFAf05nLO3EpuIHVQe7expzw/p30
+GJTTXr1Po/7ryNr2GthFupcFHN8z4rNZK9c7IwiZc9SO37csQ1blaq7TPvB2vzwPV7/+vF/TOZ/
/9Tvj4pBRsWlF9MkxUpS7/17+bNjMbEpoaevwb6oorTY9n3EusHyvsQDiCtaPaYSQTuIy4vKsUPo
kK+z2Rt+apXmhTZDq5kGiqbjfprufvIOP1ywHC3Dtb5TpWyQBPzd+3c4Vk0q+rlteGy3o77yKLwf
sGI1OyOW8gitm8LGUTZrlc6SDWbsrJNa9DsHkf6RraT9nFiN+TXVeiDtP3lrXCTvTikLiBkrDAL6
lo1HTf/wRSpM/MpToJXSFttVYSGeeXZc3jIRax8sxmZ39TwFL6EhgzflxOoV9RnTB6iRh1QHMKJT
aPCTO/RyNH78Pr+/Jd6VsyDwXPcjLaUfZ3d2NKhKeqe5l0LvsrMOn3WrRyRvk1ywL2w9OrZE3P30
cHy8wnht4DeCzNESNtI/nktFtnRntMBvdN1ZD06bvWmRY24czBQgvMEhijCAdpy11Lljbtx35P59
VdXRzT9/Lx9iX3AOyT7rLslvQnkoPh++lqGvUToNDExjPN9MpTOxRuot66I3vNzv24XLPZDvX9Xe
VByCKdj/88v/xVdgLCesvhwFml4+PGEoEEiMnsnEvm5ncbKKZUJgU4rjJWxMWdVTzVdo2yRuy5+d
j8tv/vDlU+VLvQ/3lAUsulxKPzw+8cvWJtO8kpGxUK+SqJSnYr7wUHfOZcEuc1oUcI8mdsToZGau
ltf9dVf21sWow9f/5+Mg/+J8gBGJ+MWCAbjAxwNhNSPCtEnjUNnm0UlLS3mBDw23MSPC4lLD2L4q
+nzyW08eBfe2rUbf1J1A7WFWESbFl6F1vR0lBgH9GPifDXM2MfD1S/TLmQmH1Njm4D7nN4WTKwrp
CiiHURe0vsuNyg+GGZqBZcV6hTtpIPhErcE4XlZWz+xGw+PvuU378M8feglGfvgKgLBAe+SJpTvA
FN5/BezOLTaiermPQrj/xJIG/H+mKM8y9sbbf36tv+D8mIZu8CQxltgwj5P3LyYj9PS+1+p9VFVs
U2y0iUPZ1RHGb3e0EHOx2ofnyaVDfaXns3MTD/p4neVTQyGk18jTRH8rcI+uxmzUeGaGJy6BAfTP
b/M7ye39MSEVCySB1IixgEaW8+SH01JiKIDCSMPuXLBl60Xr4RBOtM/SGOkcENhGiFLQjxyOnjgt
uclDQUkptjmHMqPW/cYg4JpMrLpKgaTtRtPO97ZCBshdFtlM3Mr8Ls/n4DnpmmYTpG2x6zyYvmEm
nJ/cXZcD+v6TQDIgD8sKghPb+fgsmoK6bOMRiBqesPlqUoW+6efKfPvnA8a6593ruBDApb0Ae1xA
Pg7DzeUs++GI6WyfAwce8H7WU4aPY+Sw/cvYmgQeJrG1HS1/Dbr6MIeom4GAgYvfkupQyjfd8ZQO
ibfLJ8oZIA9z3nulFIx2pnARFiIBOyUrmDojwjLgRxDtvOyxrRGESzCcraVt6efYhVH9rbEECjbu
7zXlLnqRrTNeVzLPI7IdUxcHwM03o+KsyvJYz49FpfmNmh5oqN96lM3odrUv0AurWF3ojjcfFGYl
w0s+a5rxSQ8/kRkBD20M9j4dLCYFRvjFiaLHJW0IkH3tFeFVLbubNmZIgvW9bastZXiH2a2/NoHm
6zk9DU1yKAjxWU7/7FKSQZicSFmzirGtxLzvNAA9PkT6eizFF30gAGcyBQP3XWwKi/reBgN5J0oU
wNlD7ww2EM9X9uzu5mxM0dGbEwUZ4Z5p6UVRRHddPBegztR64Dm/tizvE3exTZJ6hzIw3yivfdaT
Z8oimJ66b5WVH2m5u5jQcJk2PWsxmJCk9h4TTb/v5ukCa2q5s+xhV2Gta3TrU2+/cY/rlxHWWW8w
eWAOa0pSHgbDWlsZR1vpX93uG9aeYwdozJ2wxUXhLqut1exaByexfLsgXudhraK85lGxTyX50Ozm
oaY4pkTiKNOjqAS50HY/sR8/dnLYapFJywTsYp3hRZhi+2ym/pzbJOJk4oAbTQ85XVjJpL10c7Nj
NLzwAooVQ+MHlTZvRkRBReJU626xAC2DH2kn/pg3zzNujQyFioF5xo2/1rZ9jB3Dm45RoH0OAm1n
qlODbSTM2eF6azoSVlqiHVKnW0fSYgJ9Z0LHxUa71rWOHMPIXEB/xqfJ/T8vnmaBGbowuiP+g7Vn
EMrr6t1cwnyhAW09jGqRmCmcz4nnzGY1rEJ7gV23t5BwrnoVXRSq2bQZIT7byBerMTGbfED75zbY
jNFDMld3cccBmUW1m+lGX7fBVxIPG8qqb+ZGHmojvDXM6jZOEI/j/tFrqHbzms9ycbdx9ZWMXJtD
UIoVotJbIF9rM96PgXPHzRKDLUaSLHIvuqm7jLp+H9oBTtiae3KT4bVOcD4G9ZWnD/eYANANrfvM
IjHWFxaRGUWGr/KtyD204SHGCeHnHY66Yj5wbR4Lk38+tC8FxMWZg6Oq9CIjYtkRnUUjrIaNWWpc
sBUUdb6jMpL5uhklFzzkaKfewsbEZ1nYdFwkfmGOKzPObvksNVWjTLAqZKc8lAQBVMtIH3EncJkO
K6JH9L+SqrPtu8yJ8zXzz1Neq8+9PmSPbkMs1ZAUw00Hr0GzBUbPYbwSXJVrWYTjPmmJeva9g6WQ
/ppEXAFqz1EmYfUOJYm8MG+IYNTz3aBrpHcreqLDPdnBjhDdCi2yZEwdrsDVI4JHN4k5f6uiJ13L
jnDib6a23VIo8ynhzhCgDART+WWo0/RJOLRvGjKiKmB2xIETNlA7tyScVGfnhLYWnPQNc0uZW4FP
xqW5T6NJHtw2Ua/YwIxzEka8TYyF1bymF6Xlmh7a8rMVZYm2KSm921iMmrYuv2XDhDC8JmsZ+sJs
GTd1zNJms8RLWI37wBCNPy5NKOtAK7M7qgm0t5BVpu+SJbivXKO5hXFGx1hafNMF8V76gpHPNP1Z
hQ9IU7ja0fkMNmvd/Koj5h+sRDexxpfOKTO02S+hQd9bc/3mBU58JZWn75tGp3bCNKT5wEWHvCWz
yD6A6YyrZXXmUtk+yJdMzC5NM0l2DqMqoyt0QoEeikC7r8oppnGtMqxFGLP3bofxDvue+8kyGuVT
KcVNjYLjqSXJN1jXIX3oNJkC+C+yJrtQg1lQ3kstmlqrVlnbVjXYzTXyeZsEZxN1hjQIXpVZhE8H
43//6lHXBay2tyLshMMLNjPrM2Enho40VU7P9WgyWEwqrcOE06S7LpAUu7gYlXyRmUs0I8jS5FLP
+mc2x/kXaIgj/UW2vMzYkyzz/Q5fQNde2QVYTQAYqaIqeoheczO4Q7569PKMAqPCnD1zCzAIW26i
ifHcDPhqkzHDjjnTQYAtGG8ttUugf7eRrjfrcYqZ9M2GuXZLvbzWqqK5JKNYP2EtI4xVB/HRbYMS
Y0Oh0xJkulcLJJKJAAbp56Qym8PceCnJODS/aOg/OcpOV3auRUc6gd6Sure2AarqnthGutHBeZtj
+eq0lJgUhtLuiALV91biSDbTRLroSBol9qq8P+V0wqX4k2XkM5AlC1BXBsCxsLmJJKtHBJn02Jiz
cQgrO3kQmtAouTPqSx110M6T+znAT9nFQ3t0bJOwva0N2aZIaOi1xTz4JfEiP26COVqX6UgokTFf
HG3rLpm2gajsFTXTbriU4BDZIy3cLQW0GEV5di0RLXfSWwb5Hka2ikcGGoz7Gbdieu5iE/WAJsx1
OgYYHosIPPjs5puUDg6s78uU2In6qyhCG4RJT9YoZDZ0mGcxERiudPeCoYi2LmKzwyBguS/9kOQP
ZuHSSqQ6RAtOd3HI60SBXqiS7K72GqDi5BpbOONP9Tip3TjG4mtcRcW3ILTCB023y8+RjJcWZjtm
q+114TZQZnIe50BdAtdkOZLmLZMKqGKsIuyKPzuIOtZAdMiNB3UCzYjiXTPjLSjSOxJk0m8bMwtZ
q2iG32dDcZjUOB/N3nZWXm0543qgQvRWim6kRiSKsfjQ8QCOtT551YTFzhBxeXCcnnuNFGnOrV33
NF82JiNle7S6U4jR9Qr6g3ud2EGEw1+N+TZk1RRpZfNCgEYnFxAmr1wm3pNTqubAXQZcAX0AjuXn
VeVuAhXbp6BDVZ+gx7D5CRvbZ6bvnGZaQCmym+LgyRnd7ALuSt7RMBGADuSzWfsitMSt1mbGXZum
ySHU+uZrkg7iZiRqC2Y2j3NSN8y3V1reppcdne8XVVgWATU4lk5W0g2vKlIy9E1o8xXQEwuXQ6Oa
84Dv9pJwSnAYkiD/Bqq9eJKjrmMyndSlwXQe1PrUqTv8D6l70QqghAHwxeMiAzKUN/H3TYHeHHOt
HS7MSb8IrSFIqAeppzN8KOeoTROd5YWk2tBqjJs25YYYR01xg9NKdZtyGuWnvqGhoxg8+zaSY52u
TeaK3BHLIbpsx8i77fquPISFcep65TRbLsP4VFlecedaQ622ljN786Yy8n7aW1OkcRYui6W0t+Mn
Jw64vU+G3u6DQZdHV7nlIcpystl9A8FiP5oe3UhO74htlMRwpWpp1ZhRl3Hik8cgaotQUvheB5y4
qQ+TCL8lbooEDOp3rQchAYsSkj0LB4CN4BUcd40XyLvOYFc8Zq4ZvOhOt/SBF/mLlucTIhFeARRq
QpanuDS6V4+0ZGE15dYN9PbCmpSxb7v6tZZ5+Gmik3hb5rR212axY19E/WLaFIAhm/6qz8aex3I2
XCgtcO7r2Kh8cn/BS1K5GmV489Q+sG1d3lznmVdxFLBcsTotX42e5j12UYLGlRhKsGVyYc67otx4
BD7Wfa2XJ7ua42NtZwRfCkZkgz0WR4Wos5NpKU4iq0LfzQbzG10rRrAZ8skZfVPkqYW7dxg1ekLZ
gZ9UONKgo8j7x27oXme1WdF4pXqBfzYwiCGYiXdhxDk7jzTPNk5TEZJBIbqNY6IxMuJuX1D8eK47
6pPWXYeNmypwIkGFYXh+INwkWuezcnzl1TPGTjEErJp0PGB1j0WI4C90gBb5Xk1HN8EPJiq+gjAZ
GZ000mMhLCcSgr2VtBiijG5vcNXceQaWEX+QmfU6Dlp1WbG1nldVOvOcU733mOZLATnqoXt2A4Yr
ekI/X2HIA9k24ykAksbGhL+wH2byoIQR3IVGar3WbqHR3NQGYbwa6Cl5wmLo3Ig+LPyGUh5CNR58
5kkLwAxHrB2RgssirNZmXsuzwwZqVxetOAbBmPumYY7+3GbIqnPgXjWFXZzKcGhYhQ6fJSvzYeOQ
BrxKp8phd0YV+bSUozqCQZsbjubVVIT40iyek0qFTEWMKVJL7gU7cQX27Qu1E8S6grz9zGz5yiaL
YK+CImyuZRkXbIzi/kJRoQkyKhinbzUSCdu0ya6tjeBbjDdjaJDyEX1kHjo3Mo+9AZHlapxamiW8
iKEXc46OSXCtTa+GAcr0+5zgX0lN92XO///bO2HpO6n3S6kmPLlR+z/+Frv87ofg+f72wpvX9vXd
H/yihQp5032tp9uvlCW3v6OAl//yf/Vf/pev33/L/aS+/vf/+vqWA+mLm7aOv7TvNCUbGK1E8/xh
YrK8ym8/fXrN+em7KYu+/t2P/aFFIVMahmkxyJVgRvmFv/KQ0aI8APgUcyC9/EZK/l2Lsn5hnAbB
irs+0qDFVOZ3Kcr8ZRE8XQbX/BcsCc1/I0VJ6Mnv50gUUSxcNaYvDsBm92OBGibVOU8mJPVxnioW
gHny0Ef6dBFbCU/unhIvJ4rTbTSEGiGyKXjKA+Ew9KqcBwzu3RM4cnryFHvlsLAtSib4PH7SDqjM
nY1JIs0Tdx0FWM6rkTA6dlGMTGlLV5suMZwnC6F0cKiCF7j8Ri0AzDx/malcppFCud2ZVSMb4tKN
b9LJm1dzHTSbCs7PuWns4zB0cl2OZuprg+NtrNwcb6xx9k7aRADNHjvM2sVo0Pg3WOjXMXMB8g7U
lxiCGw3jjN7Hhh88E04lEccdFoNXEQ9+mqTxOon7/FEHLbzjsfgw6mmxHvnhfeHl/IKwGe9Cu3lk
PkIEJTHdXRbMya1Dbv6i1ZMgWk+tuuqRznZRkdyXIiXiNYLrNBPRH23NrM8FDL0tbZzDAcQHreUa
ColhadrGsomOhrqh6Hc0qIDNNUFPa1VWVzWTn8sUpsmW9JRzcELJA6Xph9y36Li7swag6lsKjr3L
kebZy07Xv5Vg4e8t5aF3tIJ9AM3c4Ie4JzCaDceQbgt32OpGZTOvVf0uzuNPnovSH3pDQha3frVx
cd6ZfOBN7Ipq1RYhqC6XnGYY4g1i1iow7Mwd37xV0sdFpN3BLu7o2VEvycnWas4OeezRAa2B7+hM
Qsturk5xzJGpCcRMOJd2NFDGWHTHBGe7NF55bAf+EGn1SaFPvrqz6K8xqBHpbUVLVYk9nDGKivU0
2fzKeXgayr46At6/rt0h2KZxlbwg4HWf7CEfr8qCR2BUxweiohcV7AlfhFOxxX+Xbj2J/8aZXmoK
mv2kqEpewqWzqqedydGMziez1V7aJsVRY9ZrMKFsk6AUSdS57rFIjkLYL0HH+W0bYqFeZGqpvdtX
qEyHsF3s6p6tNkZkNy/hmHUU7zQk+vxWLqiSZhpu0kTzbZZDS3glx7MbEgrUnsFvWa9VO30NhvLc
1oG6bYdAridq5Z8tm3iApEZ8F5FQXRvKqncUV5ZY9ZKe5lA4U5lhYfqhYPaNSmQmKPlSduNxPSoq
Vf0qKIJjkgY802guXqmuERsJMeaywUN1HRmAIFbkMdVaMPa4xWeX+DZYkg0YLyKXAcWpzzSxpmcV
k3deugv53VjWAur13mLXjpc85fQ417LZGsOQ9L8GwTSM5hfKrOP7Ii+AqtmWFu/sZTJLIZS74cTI
LhNC2i9Gjd0FeDYybkj0hgkn/7UuPJgObNc30WQ5lxHzt2pF7xZy6xS021w45VVQ9SLdsGIs3jST
+QwAs6gFsOVYdB20Ea5Lg8Yps5D+KGdymdXkbCb6I+G2hHh2uyp0t1kzNhedlRG8C2NIK7Ne1gcV
zdjcQT/Qrx0dGhS9ow3Olf2LMZMHq/DRarY8hsw4N/Vg57dChp8Yjdwx0QFmMQ0nXZnpzShzDNG4
x2m67sNtLe18Y1MxzZyqCNdaTC7Njp8dYS71uq3x2VMOKi2NlDeJh/wOjoUjMuIGxiP/GFhLHWTh
3toha/GJEldW4eFlJJMriB7nqlAP9BwdBGv9DcXamN480+Gmmo6PmMIVrl8HTrkqq22r6c5R1pW5
kzRqrOLaDY+eTfbf9OQXS3VTvs01JTaqSWDazJ0LNIgdmp313cmNqnqPUcYFuFixcWy0fGT2KjW/
MArFeLuk3aXSsgv7+4ZPLHu/OhLjHbU3w25qdM3vl61hz8h3wPvc6KwgLcCLmZclTy74l52VheE5
tGbjVisq+/9cHcT/U6uXX700PO3/3ktz+5o00WsUv1v1/PFzf7Y5GOi4OGUQkRdE6u+rl6XNAXHR
th0h6PJxXLS0H1YvDmBqz1n+J1lG/bl8kb9QQiZoAvFw5+iLh+L3Jdz1r/LWP7U5WO4H3wPOcswF
MFXhilrc0M0PCjfydmkpHd8DHoDl+QHrMmGtW7efbPb6aZ4T6XDhqIA+vYQ/zMI7yr+FWfrMYq3Z
Tia7lbkUfprxeAZuyI0sV5yWco4OcinlaoLLTiMwnRcdGS4d4wKLgiqavnAnP055i82vBlKmSm5T
fTZ9Ixi1Z0LnAxtfDxO7nxomIKORbBM4Dz26jhV+ijSnQawrzvb4PDrtN9JO96DbKJz3a007Mu46
tbK6EF13XdVJfOyZpa2NMMEx0DRoUYmcuLO1engoUjMfV3bTSkicBu7nDfVR2U2Z1xNjVkbH65Qo
1BsK1bw1qize4nNwjql0O2tTxQ7XUhvXxU0wDf09aar5TQ+EeKv1LLozq555Hk949Uj4vdv0sFH8
2WjSWxJcBo7XVL/ujZlSl4gJ4HY2u3znqnI8JYlDBM42wmvwOtGmm/vY1+c43PFViU1dGzdk5i+9
NLtMZQMP9mSbTKsH/OyZ3rJqsnILYS52V8x8O2YbAIAQwLZ6PT7KlOQILphLs/FuSp15nWUfgr6G
p/nAgPIzJUfM6aNrxtTxdG8mwcGN7TVZNoyynEjnOCaw0qrdjBkjqYezDkKQrfaTwMQOo/PSFE91
XNxD9Alrz+cRtTGEuO3Cr1UZ+YH3GCCS8PiuNyHTBzoAz1P3yIz5Imphp5hvjtn7Pc9HnOUbsunH
rpPbjnxZTJo7mc2dM9TBJozuivBCoUu0JaYlPfpUDNqh9QK1cqb8urOxAtfzQx3yYB+AYjSd2nRh
/ZhbTnvsinjnLhhPcRbxdJHiPAjG9pvZyBv8/yx+mwG9xrKWCf8rAfFV7IxbpYldDpeh1hgiOC4o
0A5dM7rKXFdbz6mOvioQGCW4tINr4XOc07I/RyOQXpmy2ArHq7TBJj/DmGwTEe/peD3J0T2NbkNy
Ka++ZF4nSbAPBtHS5qC1zhexXFxZvPGsr5ZrvAnjW6rpPTnZZh/Fzi7jrfCoPrJSIegHTnaIhgRf
wPDJbQUL7Bpog7zzlHY1SbFPrKxf5SzwmSIxus2DbRhJSFpZ/xIkMPJqvMkhOWySps451LxgUyXo
SG3m5rveczk9GN/7dWNWMQGkogMq2yCdQSIxEAdNG4nNTT5XizF2RmTcaS0nHkFobABJI1dzjxXa
sHPuL1E0HSd3prYgMKMdjSW8i86St2rI+p1uoNhpYV+SWqcZSpNT+60wmRMz8ywvwF/EZ5GlFldE
o4jHR+4+mlT5LWuw5KxG4pafQSQFzGcUSzLmDQwQzVz44eC14Hv0+IrhbIrWXUG8mQFddGDq0Uwy
70CTI07/xa7PapcCNyXqu0EG6Dn41E5E/HS4OIRp9TwcfJVr9bZsGrzBqYFZWw1auKkj+gbIA80P
joFVuQbNec3hadEwtfY5Y4a2gyyKp7jMje6qJ5rqZ6w41mQkidHLuvdBz5IrypmkLyWRvgeybdEg
5k2WBfFGplF11enNV/qnAWB1tr61Aq3dInYRf0XFWnl83r4ZhkPhDsYpaWsqTUiJlJiwXfL/YZnU
Lzo8Uh8VRuNrdDzfltqBtohniWqBvWiAwmQPigOR2RB+E+8+0DTrFaBZd2XruX1Th2Di5pyA6Qxb
b11ZhH5zCkkPdgEXMklgU5qxkGdQWpeGJJMsC3PynUDL7yVVqQcPCe/KsRLuYI3e3ZSGHqVr7nYA
D1Ucu+tSyHzblsr6Fi5STW62SOCJ1yDQLolVrWB1I0/0eTmbatnLuCa0v46u0Q0W9mxBPFe3IrAm
Mjmdc6kZBFWYQD+QB559mnG0DSR02qn16rJNnR0PMuFrXYiqTBwzrkmkobith0qEdFq3q6A7tpVw
L3J33nRRi5aqYYUjJ2KU+trkVTnmhffi5SA0y1B+7aEZEprz8rXAt7KWY5/5ptJLHlxEz2Reqrsk
hEUzgHEghh9Ye4WSj4O/MX1iXTbPhVbeVg6ittlb+lUaWPLewIfPnGNd1wAqstAjPC+dlv7JSa6p
SENUmcKHcoakonO+QEto9n2nRuBKS2k5UeGo85yV5cIeS73pgQr5Jy2b+KiSEK6tp9GuGsmoelb3
tU25j1hEskqeDHtuADRMT2LDtuiceKLc25GDjz6Gc6QGsm9N1WdXio7iY6fP2V6OxnPrnYAbKHx5
erThBHgh4pdfqd65HQBHm9A3YcESnzeY01eOo23byBVPOLvaHnOHOX/J7I6MLzNgMDVoN1W8TbEj
GBtYugTB0a3lgL8f1AdaBRXvaBVDlRTptgoCgghW4NFERJ+PdRnNWDJo56JpaSzd4hi7MLVWTlvw
T4OUYV7LXvMIkNokPaAzf9AUlapwgFYpac1ta5ssJfoqQ3ABDlBxJftNZVRfRLDYHi04kOk6g99r
riI9bkAri7jYW6VO+3ZUzv2dV2GdnBLlbSWC47nz8NsgFSpAIJ1kjjFAnDG6IYCjnBRYKOz5Lord
wvEZNBHEwKAQW1ia5+iFCrv62q36yRdx67A7D2lXLRYInsIAomjVFbbqTuja8s1VWQeVeoEsVrl7
MqZx/uKNnX0e0KEu2yKy9o3XO+RD5qxd95rgsTCP7bBmy7FVVkCcDFkUnEAjzlPJQ1YOa2U4TI3r
bVXrTKkAG5XKOLOWtc5xFV5oKWpVapmnaPFWK+VgbRHsOm1GIqMJ1WfiD6NTtfu4S03CwvE16gdr
Prrib5KkyvyOc+zFzeybyK5P9gwzjVmrti6NeCRhRVqNuKEDx6uPNj8s1X9bCv9ol/4wt2Ph60qL
2msSBNhLYeG/92WFbPBr9OZqT2/wLb6t+znMj4X3MyMny/sfbWbfXwa/pC0wmxkWFQzvXwZsgT3U
o1HtS2N+i2t57KX9+O8/CRNNh8ocAwP4x84KDJNGRkNWtW8CfZcIcE9VNV+7uvezgoC/OmQ/vtAH
2/1QlrNWBGMF0Dd+RhE7kcNdlf2/7nzim/nxZT4cslZLWGUpXgYIiM64zDnUjf5qZp3zEzfjX303
NMWwi+JEYKe17I1+sOYx8a8zNesVbP+hvpjCVlz2zfhbg9NvE/Z3m64/BvW/7sH++OPfz+3/f65L
/C1Uwlny91voi6jLite/2EDzU39soD3m/vTpYIXnal0u1D/qEC18mwzysVZyrv6+eTZ/IWdiCI/9
M1kIFIM/N8/iFy51mvioj7WXSnnn32ye3zs7HV7CppPTINiyqA84Sd+fPppWV04mrGKfidC4ZTfA
FNFMUYh4KOPO2oWYGw9kVH8aDPirF6YUzUNxQBVxjQ8XCEaW2NWGrtjrImb5V2Wz9NYNIJruNHTW
fKhY5l/FXTv8pINlub5/sMx+/8CAeJa7GCMDBgYfPrA3exPsicWTDtmlT9PgCOHU2qNLWBc0Umif
fzgV/uIWjYTy4RXJYehLbY1OXMRlh/nhkxa0BLasWbVdT1fAV1jZEsFRH/sr3WClvGpE31+NdWFR
D5AurrMpyJn82XW8M4Leem1lMHzJMlSDlZjA2BejDYJahuYREuXEKj2FEVKE2NRXAtPspVbZXbqB
Rqy2Mh6QnhvNLZuV2Wnmq5dFuPQCSw9eomwiV9vmxC7cpFRfh7xj90LalcT7d7XU7nUUV61I4lMB
4Wk/Q9wkojbPVFgYc+ZdeiIOAz93J1ykacohxPaDlkrkJao25jyE7aoxbQjOOu7dJmZfZ1dd8+Zi
DrlNRx3bKeyRPSR7DsKgo5oDtpjwqDdS9ruC7dLBGxVz7jFGlZUBiCSfdlAN2rp0nZvSybrrrCyL
wg9b2R2NWcdNoWPfz0e7eQONYr3iFMSp3Ieiv8L4WO/L3Ox3GjZSONGBgy3fA2iHqyAf2ORhUccQ
Amc+1q26J7Gs8GrmU0Uwwx1zjqNKKeuZBublRcJwxE9dWEqNNrtbDXEaebmT2k0LtPA+mxMOY4KA
xNpWC8zXsZGQZaqkwaaqgVAdncXtb+XwL+RyKI1o5NgaqZ4hdLe4OayghzNXifICy/wCKm2TF+wr
CVgIJdRzZYsogwcwcDTcgDmv66qw3wvVZRcZnux41bUc8LWEwsNLwFs5CNnlN+wLiMMyjY63NCEC
jLRG9ZxygpybwImmDakivsEK49khgQ6Mm65JdXlrdKp50yRqWQxFFz5/FYtToEcEmfPESq8H3ZLH
AgqrtcWJEeMwYjhOvBqUfwipghMXWw+AbswZJ1HlQ7JWXctJqoeyH9b47zPC8AHiH11IQ/vAVMZ4
aqaxbnZBJhkOtEGuJwSY/yd7Z7IcubFl218pqzlk6AEfvDtABKJnF+w5gZFMJhx9387q3+rD3kIq
pauUUs19KquqwcuBTBKZQQYCcD9+zt5rO+hcw0pDbCjGGEl5qDHknssKpUA6l+pbL9DYSmNWy0M/
2VxR+lG8/8YxJnBz0u3clZqpqJ9FWPPR4GANoFqVorjqoNA+JdbknhOzFtsARAy41JDUO42z0cpV
0+5Gy6QeEV8BQTlpzTxbldiXPsOM6bed6XL1UO3R1naZzq3tOajIdOdalFGymLplWz6TlVlu3IgP
NUra6DJLXa6wFrbt/aiU6BPyqs9uIjlwu9cg3xk+ahGZOZ1RAykX8tIZB9g5wYA0xE3qnYKzZKU5
tQLov9TjF6Xq23tt6rXLUAtxDsuaFBJLyvG9N0a0Vjaah5mgiLeWEZNcA6RSbDqlhnUEylEemLHA
feLu8/K64FYJg/FsF1WGsB+WauAvso1iNc8O91KaInQimzMat2gQBkRXhQI+u6jG4NblaAsFpaB4
j0l2d6O43RRDO9+olEOocidTvwtKtDm5MsN90Dit3eOOVd7hr2anNsP3EyqdeVmFGpc05KlD6dhy
49R1/SgHw2yWzmB4IzW1eEtstYaDBnS1twNwOBXNv6ELVVgAzBpl1jzNy5a8kpVOf2Xo4AZCm9T9
yA7oNMTVvWOQ5NN2inXXlcP8YMydwNbcGOLcNDiKNeABI59GgVXaDYIDqopth36bSVJVnpJG+7DG
OD1j1h88BeHVFvuFcx3FZYeVaW6QKznTQ4Xy6Cono9y327r/NFQ1lv4IO5ibOm9V0yQrI3A4t+qk
2HpBqUpfbcrgykhGfYsvA/UZ6ee7oHbyNXNwfSVz5kSlWuGax/v2MuU0S0G3vnZQ9zx3NhySPgLn
Ora0pwpgpKzb+rlWQ9gdfXEbVHp/KGLrQ48kiRaVujjg5nbt8MZRUPdlBB5dyzK04OkEFthJjW2v
6O3GmYa6WLfcFvTA8umKzs3noGq0i1Fm7joFT7MRiH7uk9lda51obyx1MNZxO8G26sPXACbxNpKg
54ksVFyPszv5y4jNCMBIy50FPuc5iVxQx4Z+6dSmeTUGM6Emc2gwLsWzlyHvVnp/KhnfAzGLDqWV
gcqQcatAlcrL9t6pdC3eELY6EVUTYuJJarqfuq7WZLck5bWrM84Vvds9tDjEdnakmXyEdbp1RAra
w+gQyyiJUR0Qdk9bN43VT107huXKKvLIPVhqzWIpdOvIkRsXS6GlGZEMoR6iRU/wNDhagSu/Qxv1
TvaAQAiNON4zUHVu0IjB6VV7K1vHY8TEGOSYvJqa/lMyROo6mmOQAeWob8Kq7S4UNVZ32gQTe25M
ddWg5fPNNLsZHe3CddCwuroVe4YFadlyzZgH1KRh6S5BXnF0tM1lym9nV+Y0aRdaoodgqwAyC9T0
3uCYxCql8oJR/r3am1AH1VEnhotGol+wuT26IKxXimlATBcuBhcJgokZLRM6xYXOFQFQJUita7FG
xPRgolJuNTs0Lrq81Z9ye5lV2omVGCRvOdhMQ7jd5B+8iLLM/IE0FK9ThbXX1CQlCU07gjF9tNLU
Y7uib+VWIw9DHhMAYtxGVXfvZE5zxx0OEAOh/RrKzkyntogfUO19Th3VeGKuKvdVlw6bFNjC2UX0
uUokZpCUcc9b0STilAMNwceXaetW7e/tBabslB1yV6BQK4jAdARKNvNDG4/kpOhOhIokbSsyM2Ki
2pJiBEdd9E+yYpsThWBM3lrl2naV8OBGzDwjzpK+oVJUFqUjSBCGRBMWEzFgAkixbyutcS+lK14d
sqmPoUzZPS3TPNKhfohcwIHlIACuFy4YQHALqAq6Mb6aHAOLqhuYxywaowtglohoo3TVuN246YpE
Q9BaQ7yShtyPwmAm0y0hbb3aFV7SgDIP4Q4QtkbREdqheavHqI0LGlc3mkJh6JEeQz9phpQDuKeL
XrPcfhuAFEDla4rrPIkgVtvZsHZxKa2EHRISNrgczHNNcXZx2Ti7rptHnDQUAS8t9ROiMwsOTS/h
o0XJuHeLUIOLo9qbZE7gQyvWKGDio4CnPKzFzoIm81IHo80huaQNrIrR19HwP85FoeE4GXjt3Ikf
DSRvK0OU474cA0BRVnIKnNyE6KNU3DSjhvCW8BwFEamAIy7Bk9f9q+HkU0WDK+3x92hddkHqoAPq
WBHvqjlhqqpkSp4Zw3ovKObhqkn0/GGU7bBLg7y8i7UwYb6ST6tJ6RPSGdjnj0hO1JhacSleepDd
zQ7nHNjRtNepHg17dC8knNPTpKYUsoxVrGPVVuKKslR/7GF4UNjXLurXjuIGokknIbnA6UxeTJGy
a8Y1CJHZGbRLQRzdo44/FIFuACxdUZX84Chj/EKvgtfKM3GlVAG017lywXFixivJ4EFzEmZ5f0Gg
DlVkicaennPRxS+VPrtnrRyse3qNNPzF2JqEdmnm117R/+8UTH8iFcRjRpgZA3LbYeyNCWXR6/1+
0+BiysAURnko/20d9VETFfkvOwjffbWvWkLtBx04AlN4AwKBpVkccb82E8QP9AKZgZsGfvMFefHP
hoL1Ay500N5fhvRLp+GfUkLO3zahYzrAC0zi/9IsHtX+t8N4W1impqPXoRulI3NknP7tAduMBwr0
1O53TjtVa03vJ2/UaTITXdQc1aDAVsJmvjY0AIuc/eAoujHzsDBUfNeSml+rEMkntm5m2pU40z05
hAsN1c7zaA16gnIslfGBdhgnO9Iu54wBSs4ZfGUFWc/Gh1uNWmXeFPwOHRL6pNaY12qWZztZtG3F
cJvZUbtK8CusGtLCAnVAiZWUGVkYgO3SUR4HA8R1aNW3DdFJayclXC9sgzfse2d657tC4chqtZ0/
EIFIhttAt90c/CYHF1fqFmbNActoEY5vxmK6Jr7gmcTw0ptM9bpNp6W+YD0ZL0233ztdHW7pR3ee
GUcIe7oMXd2wb3ogZkKOS4gV1nFF2c99toMQ7FtIK6OkQBpIIrPT72FknKK6OsnKuSFBzAKuDQLa
slketXRY6fQDkITlpzhJPmtxdOIzq4+MTbHhliStY4TxTKt4bjq27Lm3j3Zp+KUQ8bqXbDYCQHey
HCQQQGxlComunCAAJkG/51MkqK7ViVhhVini+Qpe2ma0tAvk+hYBDJgCw5qNJnFVDYduciHT+a4R
HH9qZ/AkgoHI4DAjpRquQlrMXqn0LUhHDmuRxlh21NJFQc7J204DP0/mF9tm0CWgHU98t90LqO7y
GYPqVRUOO3dOPpR+uurKuFxnavfA4I+Ps2pAEZOfI2WPHELX3lI85Z4SJNq66pISBNZ8GTKh5bxn
PHWxWXlB4m7zxLgsB0D9kJ8XYwRii0xNjzhmXwP0VFRd29Ydbzs73TUk0UiMicT1DUi08tVUfBpV
LVgpCUwzRJIovhSubetSD3Sz7qm9fY4a9VKJ9JbgMlPBF5NdJchyiSWAxzBR2UKdorpS2eZWSLd8
vPYPZlo/VRVyLzIrpw2z2zUVHVqXIgcLmp9Jb9gATh0aImmIztPn4Ybpegs+baUSU5OBZ3PF0mRo
FwNF/TInONSp6HYKhR31jnxmYHMX58aNVs+bzsJCrMAMqwumqVmhnIywvhmb4JBOEqEpTFvFJrJJ
a+dqq1CYethRQlSIw4vNbBszGOx1NWyvOWZOHr6SvZ7CrMXvOHchYJZ8kH5bwpNyleKkOs6dE153
8aW1gUJmc36ZaFOlCid4EM8d9gRvrGu5StmL94y4Qb9QtRLyGuNU6qPPo9acAp1JK0Oul7nBJAbZ
cKWp9rmLR+1coGry1FzcR1FIDGI58ou4rwPLONhosmYIIIKTQlkkkdan3cOAQADSMPjgtCv9EanK
qpjkZVryf6LOPExLi6Ye2supSFHAZkG3mhznlmYJox4XUQUjfo8FBTxnR0KDUrB6lAd6PAwhEwWd
g3tdOmAzk9qNF+UyVgxDoObRU2bFiUICYZrulHy8VKP43BsGYWH0G7yRYSn+r/AEzdaQHyiLoAX3
84yCFB1rigG2jwHANS2PjKik6TvmcKDOPEsVPBvR1h96mB57GWxT6dReF1gXsUFETxhhErUK3YH6
2N+jwbuaxmjJiBs4BeEUYXVViIIakcbUt4RmZD7poMxP6m2RbN0Es25znrM9itlbehdXaj19dKJ4
1B1xGJJpAHdtvM4EQ5Otpvo8QblXtaTzpd2M+8R+qh0A/DpH1HExyhrhtRFEGlGZhiSgreetZL1v
1cEruuZTELrHYije6rx/k/QDMOUiyxh5XrSugfIWVCQFTmLnDkzctbnseR56KsvhOJr9gTbmqSJ1
JpryYpUNLiddizyB24Lz9moe8pOhc5oqVCZCuTPsQiM4j7ldcrqUz3SSaLAGJY6/pD2bZn2jCsyu
Lc+pN4vyhF7+Dd0Q9V561RGL4+XF8vDNhuEF4XA5F+EbffaHQJMP/bRMXqHwraKWJ9ZK530PujYs
iKwombqnLoD/VGTvqQkcHM+LL5p+35eAThstuTOl/WiOKdpOXLu2eRFa4yPH3eXRF36bG9AP+us+
RDbTlaaH8AM1EBGSnq6hmTBT7TYcFvf+nJp+7+BAV8n58Ixw+qS2Bimzy2AZ/DpCJLSkUZ8g6Chg
yhmIGYJoGH1aefgPh85Hv9Ehs0UgXJvG/SCQiwblAzS71q/q8NUKLAD5Q3gyxHBAAcVUeXQHPnrn
UQ+KC5QLSEnb+3IkwzY3iu00m9FlKonAyYhkRGXsg9J8DEEkJqN7pdEbiruU8Ln8KSlUlBoUGZ4a
u+9GSsaQVh7GbvQSdPNZL/0ebizrtuon7HXjNBxhIZ1GOuQF5YcBimEI2fPRQ28Y+a/5PLxibK/U
yj2BV6eXCLIdYTQrb3UzkBnCPJsNvjtbquZSH3DV7x3g4asR8J8Q6baHXDPYxo42IZGosnhl5bqY
HGBZzmjfYX+6KEK0Uw6DetdiDCAVb7aaS5VnGgn+xTwvcGn9JKcA4OK0c9PkzIHwHufindale9UY
LvJopo7CWh6UyBxnbUUiEWVAfVEn/YOu1ODH9252hiwgSp8Ij3Vjv3dZftSz/D0cm3MVYLGMhu4o
9Oa2apvHQNI0+qApeJAzedKJtO5wYaKss8SwYrN/M3uylm2lPDPXgAkQpt5IpCqqyo5okgKfNXd3
xREJDT1hI9fw7E+wTnZD7V4Tq7gekm5jl+Z14AoMjT36x7ynD2qSbtTEoAOjDFECHb9DXaEsqcPu
waimZ0PQSAfruhN9ex1AokhLyGdl7OMzvXaaJRICw71ntsN+3LbVtsIrj+/riSOoQ+srP8b9tB0E
Luwkf+q1sFjcUGQJx7dGVl9xMSE2E40z2hDs2ROr+qgFwMB7NfLzMnrRqvgtk+JTpaoLy5zujSjT
C9wsiMz7Y6ZjU7Mw+2vvUStQ3LCrpCZhk6n5rA3uZ3dWNiI0qn2ZgvLlncKNtOddmQ8MYRKd5D4e
hi7sFpBDfCqHB1V7DCokG3e5eh8ph9JY0+M4FU6deLGplytmFO0FSx+Zj6Uy3JaaXfGY1Cl1X73G
6jLp0L9HI5L0M3Elc6auH8ehabwG/ozXBP0569hNDWn7uetugwZlJMqjXaOAxzCz4pD0z0rokPOO
v0TVqstA1CUNKvVSM1iYSpx2HuLXw1C677XZuEDV3IwE3JgbFhUOf8ciTFm65rkkl3OdWABdzIF7
X7foRvRzRN8O6kRLBqkXmNa9IEldiem+dKMMHvMqflboUDQmiXOKAJ8wmqMFbSOkvdHJ2s/xhYQu
FA/4aqYXBc4mVfQjjrsHMWcn04629VIkBTjxE+slcKoNtyviO32XJuhsZOmSXpy6u2gkSDaOGxrb
lyRwPjcO/0qs71KeOQhHLTff4cSoPEfrX+10xFSKZTY00XjoqXtuaRY0BdfRIotXB6vv6a28xlCc
enUd7wpT+2yRY9tMRxBj0jP6ECC+qbYog/nlMuUBaUN8z2cV7vqU+VQZctvUnL4FGcYKot1sXOfD
tsiuCCopKWQr6z1auhgGTVZw5omoYHAXu8wm4DFp/YwHSs1ODnI1E9iyldR+g4U0i68dMBIEQq2x
iON2cq8CcOm8XjcbhNtUeFqYo9nKJR3iJQ8ElOfiKX9eWhfEqGmEMOu3ZJrJkcz06WFg8wxG4pcL
hJXNsSmCdeYqnuGwum/d6cEVL7NFNvWWfwZENWQFt6l9tADT9DQp4EPkvccio4yHjEV9KG814x32
mTc2ctOpd3p1K3Jl2/bPBXBV8A6wv0uLLAvnhVEst/WJ6jA312G9ZXaHGwuu3vTQRrd9Hfg6h8d6
IONC2xVs+ZnVHUDHE30KF6EQ/fOMdQeHUNb544T4EnvSZWPElzqGC5Z6lsJZI92rk+exMjbshDtn
Mi7Tkd66tu8AyuhHZ4S9/UaPdxV3LoeVa152X3JuMQH+BVFFSli6Gabe13NrZ8no6HTGNhDZeda4
pTgb0IuKNrAKKUPnk5upw4ZU+OKmjxOcJkN+ZuUPmMrl/dau2Lyp12i6uQqRTexi2xjVPOJC277s
R/tDJ66R9I8kvAvdaD0XrTi2BkehCEQZecMTnU2VwK6hi/atRFmow3bxnAbzBqeLW1VyJ9cuwte8
jiviiEgwVOdrGpQHc8zW+UgwVJevh1ocNG3Z+ipiudO1odsP8dxfmik3eUNEwJRcd8ST1VF5nnCv
MFb156o62+5MRtGiJWOBMDnZqgQnojAMPDCf8KqDmzbWL5AZvGaNhiuk9Rvrg8uBiHTjFkS91cbW
QejcBICfGdoEJxQBnFek77TK1ukS6o54nTchoN2c0NpxC0NtY+tik8fDKmOXGqJzr3UUtKybA9dZ
e8QTrpTHzDbWtVXQMOYgYQmgTaHfQduQROuNOExQfq1kiieao0VcvQz6PqEwNLr9siYm27yMKfU9
3RDHmWgozvrApU5RdoeAk3n+BXuODxouwiPcs3nvhUWT+bp1bydMy8jS1IE1Rn1MXCp9/ZreOhLM
M43ZNf7obdGrh4FzsYQpJa6thkcyVX11/GwDlWuZdswqjrlcYAhDAdrm66Czjy1cpgkejNa/kNzs
udiJ1ekj1u3LpsvANZCksXLLdSU2OHjCJmUyiOUrsZ1zARt3yOJNG3evo/5EI9erOLMpfpo/GBRz
A6LQdE63hOUessa8U2L7VMZilw6Dz9Dt0xJr5wUy3i1x57q01nCHhdFvzHqR/65Tc4l/8aow3hhd
uWqTN4GKUxK/1FXAwh13Pyt7hWRW43LsKdFn4A0c8aiBdy4qeDkHp5zpcZE5QHCQlradQ0kKbXcc
t1XdXGm94ZX1J8AmZMQ4JyeDmyN0H46YTylOzTPS/flsVwT9kLeHEh8HhiAJHG6HHT9HZHA518gS
13p1pXdPrsvE9BAHF1UzbIIxWgdj/GyGNwzREPGWXiSLVVzuoyVrc5O7bw0eqTC0wRxxvkPur/cS
9d+8kcj7sNmZrradBAi7+CbGIeiAtsbHvpdqgeS62/U2HyKXc6RcdvpgVWrJOWOMUZjMPY1dVIJV
5R0QdRrZt0W7i/W9zYESFBQ9Gpk9pmF2dMVVFdiY6omXyVaFso6HC5v4J7TJKxVnfWXxN/R6ZTLw
UkBSV7PrZ1QcIQFbl1MMP15ucW1wgKN2ClcREhQ124zoQmbBmTc6CVA1XfbSmwcJVkh+Hsy11Tn7
NKq8AlOi5lvTuI+YAgXxfUKOAayOBi1/wFG/YLUW4oG5tSf1Tz2T2vGuTR+YhjLXeqiF8IbppBiP
SuVSOrzruo8hiCybyg+di7h/JGgWP5u51tguqRyZGwk8wKmvWltjvnNFTG+p22SEFhYfVqevZkLC
kr2qaL50iCpm0gMew6PpSD7IYxCjG3YoPOrXMsTvmfpyumO3BfV1Kkw4aBXDamNrsdOlFwjSL+gJ
EhHwSuTeiliDNb5FAlOfCNRZ65lCP4EctkA7isreOhUNN4TNvXaDVJ3lbYqfm5xEJ95JYVerGDa4
C13Iml4trQHNQYZvdBjq5InpIou05Zmm8tZld2Po3AUdAVfLQnnA07IhG2mb58eaunqOHt3gfdFC
1NXoQ2vYdFzYgCm01Z7IPZMqlAEA3/pA2jwxuhkIIpi0fu0GByl3rjYDJDdSh7BpIrA1EQEYcEYK
oaKnNmryO70hLsU8mUKcBwIwVVGBMtccphFjcDKC7iyU6iaP+BHx8nVSNajIzcyPg7xdpS0aADNP
cJASkKBNRFUBMDkJQ7/RO20fCKBncPsD6lH25/leKqNvTN11YSIWYT51HKVCO1KxER3P6XudpFfM
BC91UDLs5eYFFXoABywtuBs6WpEoiWLMomdHCyiOIygUNlsYo1dAZw4pdqUxJictJI53qgmG7t3o
s13Py+1uvBP/QTexErvYBElnKPkV0/N9kcttXtUVwS/lrWrGOHPmOfGympghrSGtpHauJgWiYhFs
p7H5lNGN7pLsmnSOak39wIbG2uSoMVNtWjgiaI+Ja8OU6ouWRxBjaQ2WPQ7FpbmM6Io67bm8Cw8R
HYc3peW7XPITmlxeG07gi7J9Gms5YRED5hDP47Eo+r3iVA86Ph/IwkxpY3dhCy4ipZpmCygbAupo
Ym0qZBt0xNv8kHN9EUclD1iIN0OdX2awZMwhOUwa6DrTvjJ0ydIWFzeysD8UG199CarpbSapgqYv
s2ldwkfCSCPXihIfbO4mrzCKnoOZpmyIGe84pkQxAcMEuM3DR5c7OUDLhdlkMZsNdLv2pRWfigUl
BeDiUZ31rZ02dLUd6IRzo37wO8abNBzdHZ5lxcvHem8YQ75qQnsgk2Peaq3kIZP08Hsz2ARqZRIo
zbWkA0ulPdG7RENw3yfxddrnb1POPZQXxSXSMcIp1Jb2UsdAvI0CY0Pn8iEV5VOnpi9zO10yiCem
NS2IvBL1Kz6LW9NkTh3pzUifOmnXrZjDNX1sFEh4XSD124voTd0mhZJvxrzhkJBbEz6QKa9gJyl+
Ik2DnCimqnORPIuBQyTn/RqVhDOA2G+uW8yxqxxegktupjdURvM0WrS3e43ztRPhio16Yn2UEPuI
owJ/1wNqDQ19O2t+fDt0iA9EdJ0krBJi4o1psXlVAATksaTvpDkDJMx0DFaTWZa0TOzghPJ0m+A0
rCuiL02RHeyw2YRjwel5Hgk2Et25KVomn1Ze+Y4ckF4E4+dQQX5P6jbQIfzVAUtQpCumRyQtJ0a6
W9sgZ5FPAqxmaPKSXYMNYZd3/YcelzsUJ0iiRPlgDWyCgy5vvszE/mumicur/CxP/td4IV9/ge8C
Q372ni5fvYas0t4Vv6GK/KVv+snU+v0X+msEEiS6KkAJ1YUR4qLnQZf35RLy3sOP4udX/kJD+aNX
TF+BpnSfwJXo1g9fBn2qBg36y59//7cUqM3XL7vgqxlb/uIK/d41+OO391s0y29f55tf+L1AIrIg
XcJfzUJ1RozfDFK/vNBv3/GvXuAX7xi/MTNRdCXG994xCBZcDXCiGIJ++YPY+n/kCvwphoax7V+5
EL96nV9cCJ0pMG5tQ9d+70IYBlfC+PrlHyfY//23wq/ewMcXVM/+0//5969y/L94Q/zqZb69Dpgm
qPi/fx20H1xXNyxiOX68TP9brwNmkL93PywcIdsh7oI76xdrAE8EDG9G6IRjfPmDo/5/5xPxX3AF
HPwPqvq7d4Jt23h5zEXFz59/4U74C4/Nz7vIiln6py+bTPTRfFnZflw+//QbflqDf/sCX9fW5alh
Af3m+xYly4+v/OOTtfz3P755WL4s/7/44k/bwZcf8/Wvf31/v/3J3/ysn97UT/9zF31A0nun3P/y
UH/9LX8Eaf1prsvvI7t+fgz+6PXX8jV5/aXK5utywk30z/f6GxrYX3rpP8Fo/M1f/A8dRn/ztW//
kF72N1/ce62j5j//I/3pAn9Zw78y1Vhy/v5Vx//a1d9VUH23cPq7P/D/SbX1h9fwe0/Rz9XXb5+t
n6qq7/21b9eN5Tve04/X+h//FwAA//8=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Service Level By division</cx:v>
        </cx:txData>
      </cx:tx>
      <cx:txPr>
        <a:bodyPr spcFirstLastPara="1" vertOverflow="ellipsis" horzOverflow="overflow" wrap="square" lIns="0" tIns="0" rIns="0" bIns="0" anchor="ctr" anchorCtr="1"/>
        <a:lstStyle/>
        <a:p>
          <a:pPr algn="ctr" rtl="0">
            <a:defRPr sz="1100"/>
          </a:pPr>
          <a:r>
            <a:rPr lang="en-US" sz="1100" b="0" i="0" u="none" strike="noStrike" baseline="0">
              <a:solidFill>
                <a:sysClr val="windowText" lastClr="000000">
                  <a:lumMod val="65000"/>
                  <a:lumOff val="35000"/>
                </a:sysClr>
              </a:solidFill>
              <a:latin typeface="Aptos Narrow" panose="02110004020202020204"/>
            </a:rPr>
            <a:t>Service Level By division</a:t>
          </a:r>
        </a:p>
      </cx:txPr>
    </cx:title>
    <cx:plotArea>
      <cx:plotAreaRegion>
        <cx:series layoutId="regionMap" uniqueId="{D9C37301-2C2C-4545-BB89-A5DE67B10B0C}">
          <cx:dataLabels>
            <cx:visibility seriesName="0" categoryName="1" value="1"/>
            <cx:separator>, </cx:separator>
          </cx:dataLabels>
          <cx:dataId val="0"/>
          <cx:layoutPr>
            <cx:geography cultureLanguage="en-US" cultureRegion="US" attribution="Powered by Bing">
              <cx:geoCache provider="{E9337A44-BEBE-4D9F-B70C-5C5E7DAFC167}">
                <cx:binary>1Hzbctw40uardPh66caJOExMzwXIqqLOsmzLbd8wZFlN8EwCBE93+277YJvlQ49UrpG2J+bfiLEj
bKtYVQlkJjK//DLhv9/Pf7uvHu7sL3NdNe5v9/Nvr8wwdH/79Vd3bx7qO/e6zu9t69o/htf3bf1r
+8cf+f3Dr1/s3ZQ32a8EYfbrvbmzw8P86h9/h2/LHtrz9v5uyNvmjX+wy82D89Xgnnl29NEvd1/q
vIlzN9j8fsC/vdJ3Nnd31atfHpohH5Z3S/fw26snb3r1y6+HX/WT2F8qWNngv8BnCXnNaMg5JVh9
+/Xql6ptsu+PFXpNKOVE0O+PxQ/Rl3c1fPzrev7P/352QV+Xc/fli31wDjb09e/Hn3yy/McP7lvf
DHvdZaDG/YMmq+6+PDjz6pfctdG3p1G734aOv+7716eq/8ffD14ATRy88sg6h2p76dFPxolMPgx3
GWjvh5L+M/YRmArOjtsHv5aS0JAJ+s16B/aJzN0wtJm9q59b0nELPf7sgY0eP/pvs1Js7sq757Tx
Fw8Qe40EF1Ko8PDkYILDUGGGvv4iP2R+OzkvLuO4Ub5/7MAe31/9bzPFDZzoztsfivkPnJbwtaQU
1I3FsWgm1Q9R32zwXf4vcT7mDmLMj6fHFnLcHD9/w4Flfn7Df8BIT6Pc42gO+w8VIexHuIYNP4rm
Ur3GiFASsu8+iX/s+L9bHwcx/X82yr9dKvMw/FDcMVf5ywFE4JAg9C8jPOccS8rEtzhyEOFfXs5x
z/3xuQN//fHyf8BL/0et8sz6HkOjJ2/7q9CIvpaCUaTC77n16WHaQ6MQkJFU8luskT984gc0+idc
+ddLOm4c/QjqPNnC/w8UdGC3RzDoTyAZ3w13m68I9P/56deNAiw++OhzQPab1k6+/PYKohakUs4e
WXD/Pd8/fCShPv3Qw50bfnulMBgsFAoJjBhTAHhf/TI97J9AXCRqf8IARmHGQgpxsWntYAAfs9eQ
2yWXTCkRhhBdX/3iWv/1EYFgSxSkGy4VV4KIP7H/dVstgAP/1Nf3n39pfH3d5s3gfnsFx7j79q79
WgUjmDPAEYQxOOuYEUAT3f3dDZQX8Gb8v/KxaklelDaRqP1MyrLQMrennSzvcN7uVNFsHynniLz9
9x3Kk+DAoBEqKZew5cfyeGDcPGS5TXgohPZToz7mzvFdw/l8+bwoMNOBKBAAEBYTpphk8mBrPZrk
mK9hn6w1FbqYVDSzPIyeF8KPCeEhRojIMPxJf92ataKydZ8QksaDJZ94SSOM6GUtXK6fl3V0QyJk
SBIkEPjAU93ZWfiMjW2f1D6zV4KHLMYVKk7+HSlS7j0CSan2HvPII9zMaRsErk9Ub7aiHrluTDu+
sJWf3UBSqC8IogorAqZ+KqQSNW7GHPcJxrm9XF3/gOu6vEZkLl/wguOSoNKEeAlBlR14wUD6pZXT
2CeMdudTl0dibo12rP/w19Um8D/l7B3lkdqWgYdL2/s+yc16YWSa61rY3fMy8DEPAAfYl857+yv6
VEjROD/XeO2TYOa6pB+qeZu63dBeYHE5d90mrHalsTfw12iqCJ56lW2eX8ORJTDCCGVUKrQ/Wk+X
0Ka2bdbR9olUuNGVDxLlzPrCqTouBNxCSTAcxwfuQUTNKFVzn4TtspwVa+N1IDy/en4rR1wDDiyB
0ysx5jQ80OZslyBMPZiMqS6x6fSmd8Npxe0Lvn50M4/E7J8/8oyZjFhM2QCekRX3c9qfjKXI/x2F
PZJx4OWFJYI0FrbC5yyeGy90ugQvbeRIrHuirwMX7+uwTSsBQjzuXBzaxuks79TpkBZsg92C4+ft
A0jmMIAzwokKlaCQm8IDL5ilqhZLAthUeerqcBPQi9F96OurZW2uynn7vLRju6NQwIEfgCx6GCg4
lNoLdn2fDD0rr4wt8pNZlkQHff/gpUUviDvmfAzDbxJKrPjhOUKBmlafoj4pwrHbpWWPo5FV2Seh
clK/4IH4a2B4mnaBEKCQcSHoIqBtDlTZEzYFWT01SVvkmY+HluGTbJ7YpLupqKcdbacii8yAxKRx
I/AbP4UPhq7+gxW03gTKtrfULKaOWlnhUdf1Ut+mvpVOs2CqmA5m7Lc4tPR95wN+ss5Df+LTVO6E
axas+2md4rlVzRC1pRBbU/vutvCMaZIJf4H7fNK5GT6mcztmWhaz1emc+9uF5w+TR+Fmkrm5Ioy7
GxOW8oOqK68LsX42UzdoNS/8hnCcbWee8kxX3fg+K1Sts4GnOuyTsR81r3a4Mx8LpTunkmoRZsPG
vtXAgoJsUdWbPM/kO5JyFVV86jId8v5jL4FK0CSt+/eZCcIbLJfmrmXDrIeg7N72U5pf9Mx9Cdiq
l347E7WrB2Rj0oY3TdhLHZIqj9Yhv87qm3w4t41i52vKS69HsnIew9JcuE1X1fET1zvxcTbDA2l9
vkR2wPClNSA7TVyhvqC1ioqaN0mWq49sEemu5d5TPUjan4lFuhM0lJ/LmpZDFIxTXW9p2olK94iI
UMvJ4FAzPGXJUrglpmPQRHPQ3JaTibI+1/1gVcxyBqqSVTdHphb1EGPGl1OGq+kD6gcXof0xLwtk
T2mfi7NSTN3GLVxtuskv53KYZl3NE9ImzcSnJUdcT229rQJX3ROftltap20su5Z4TduhIxGdKrnE
K+pyjSG67Pq0XD87NgRVJGlN150NpRu0w5n/JB2WVSTyopVRQVNrz22mzLaoO7812bRsBrKM7+XS
Nie0cQOO+jVDo67CqnvTMdx+yhYxoShdc9lqEs7FDXe+/VCsFr9vkZFCy3omn8oUB9XpPPngU14X
odQ8nLwe/NjSKDcTf5M3Jo3XjrsyqkMzn/Kg604mFaIvdFhpwqXfkknhT+M0QTkzFG8MZfyy8d1U
azKjMGalw6f9YqcIFlic9eWwfDTF2MdTsyw3IiznTE8sG5FOpamWE6FagLBrTbohHlY1FZoaOZe6
CVwRvhAsDuKgRByHiEDhs68tEBD0T9MVogblbW1sMtcu7ty6m7qR6bprNjUalheE4f23PQpMP0kj
T6VBGyIceA/SOtxcMfPJDB9aU+6PEjGfanQ7jmHUUPyxbV9ILvggu/wk+SD7Z1mVumpf+RjHlz+K
1A8nVGL0aWrDbIoFVzhyc74EGqHImUU3yIh44RnTgFkr7fpgU+JM20VmUkM8qrdqXRs9jG37QnI/
bhEFFQaAZQD+B8Hb1gCTsjqzSe5MphlNaZz68KKpRKfDaeYviNsjuEOTYIyhVCUKC6gAnppk6gNJ
l5b1yVytCRgCm3W7NFv1wPx13rQJbV/Khcc2CMUARhJTJtFhydH7WtBOkD6xhF+x1tWRIyRRlIqY
1fIFAIvRsf09krZ3jEd4rPNl2E0ZhQJHlHG15DoP6r3DYRWegaIjQBbLIN/N/QsZ/2tK/0mxFKpE
BjvljB8oFomgDwfE+6QZVrxuAjHKCGWTOckLTDV2RXPmVj7pMaS50UU2LEmGwpxFPCtvq7VQ56uf
JrbJ03o8rfK3mG6CPovchOybpk4hb/Yd3bXjFcZV1GfdTVuvGqXntg3nD9wRAW5jWWJ7aQLdWWs2
BLJGwjAZzidgb0dtjFMbWSzak5LtEMrzTRBkrQ7avIocEvS9RZ302lTleo7ybOm0wUGzHce+2+Qk
vA/LobscR+xubJ6+oD+8jwU/6Q+woAKwLgQ6dMyUQL6gbWETKGwobLGYt6IVFxAy7BjcgL3KwW9r
ldQGD7p5EccfILZ9wIDffN+XDBWX/ABjdyhTTa0Kn7A+Z9rTbN4tPWYbNGHxwhE8tlUgXxGSCAgo
BI5+4KMkzVW+0iHB40igXO2K9UK5st8YO/1eo6mJhG8EaGBptJBo1l3VTTFveBgX3LjkeWh8JCI8
Wc3BiUGoV9lcsSFpwtvWVTrza1QtH1SaR6GtotHgk6XqXkgNR9UNKYgDtQI01SFk7bomhNgKQlOR
o7OcsnUTpj2JewxH96/vjwAPTgQQbgjqzafaXgiVds95JHRB/ZfVAFqq+3nZFSZEuh2wXlvJIkSy
cAfMC3lB+kF9+NWvoAyFdioU9Rwd+tUkuSjLKhsSVMhCd6vYoKCfX9Dm3kQHZ4dTrlAogaSAFHLg
UEFKWqN60SepoR9UmWsbVlJThHlkOrMbuTnBAMrPnlfssfQOZzUE5gUODrCcB0l2BvAHhZTsk0qa
86Iuz4s9M2J7FSMmMu3H4AIBslFdH+UL7B4H+UvFz35nP+0cyjpoZ8BKuDxYAkYjIRlVkM58cWnX
0W+XDIlrWQCkG6vsxng5vIQtjqAaDvwIFww6sUgcUo9QGNlskCkwC57Xm2wd3VnKJEnSJmBRzckU
T1YseoQYHNsqMCcWiERN8+wlXuBoIKGKYoxCCuk8PAhavSqLrsgBX6UmlZF09I9wnQDS5YBcg2uM
qh0bhlATZmdtVkv0iqBsQGWxed4TjvkfULpcImBbIMkf5D6IxoTwGmL3WEo95Fm0VuasZOxDaxGL
O4/PunF497zMI7CCP5Kp9kDgUaKvc5miFAHCE4hFY+Cv8nHWOUWXa3DyvKSju+MAmqCOJ1geIrQA
AOFqGEgKDbpd0+FciW6HAUQsQMo1/bgRYXX+vMhjbs05ID/JgNqEE/Z0c+O0LCmnQKT32JWaFBwl
WOb17wirShtI+YkMp/Tj80K/Em+Hh0kAECISzifDh+e5M2jAphjAjAE1eiid/Z3L1t8bMg4nsmoF
lJJu/tBkPdnQsffxmudlbDDAHd/kQlsy3ot5bc/KRtl3tFymc+Sb7OL5ZR6LqALQK2fQwCHssMmQ
DTNKRTfapBhbpGU3fhSifAGNHEtPkJy+9uhCBH2ap/qnqaBuCiubWIs2Sxuqk7xfmV4p7l6IJl8r
rp+UDpzvng0FQuzw7NR8tTMdnE0mhP5ojEORagoXL4wFO7p0jV4ELWJquiqipm2iIrgPhJVvhmAo
kjUU7Wm4Vn2nGZk+kTUtdJq3nU6zgW6rtcx+zyQSX9IWoRf41SPnT1BEOSxdKfDVAxdlmVdqsatN
Fu5PfNN85miN/NRH9by+kGheErX3iEdHfVGq6qCPDcVc0QMFPl4txQjZJBuCeB/z/rJ7wb4Egtkb
QUNooD8VNtejh/qIwGnn7aDrJa8+oaoKr5+XcnRLmKoQuvQY4M9BxqZQKxQFQPsErWOj89FcCyDI
mhr4i3LxL8CDI968z85/CtsHuEf6a8fctjUDYTlqL7kZmxvVAEmGmTt9fldHIuUTQQfHBpiVyXUU
fKLu3WYfJZsm3HDsbFyYFem+aYCfW1/yxP23HpwgoJABT9P9n1CCPd2eJyoPoSFnE2+XD2nLhRbI
7/ySGkDP3EUVWd/t45aSOXpBs0diEaAACTw2A4gHU41PReeup8p47hJBbHPV8My/A7by3wDLT6Qc
+D+fVN1L2GFSpJRH85iukc3xdZv5F9LOse2E0O6EkgTDkNlhDevDYahp07pElgWUHiH7MNb0r4dv
sQerMFK1n0A5lKHaXo7eWDjMdZf0pqs1mln/gl2OOSJ0SDGGVjr0+dGBI1ZASC+cg0tUfcUjcI9S
z7TZNuh2sB3dtlBobYKqCl7Y21GxQu677mzf4T/wxIp1bPIY9uag3OgIfpsV+W4ummho+k1mx12d
q/j5I3fMZHtjccSgloJBtaceKNceISc9hGFRZboRaeRN8JI6XxKyf/4ogJQznRZMIOXW0MTYFv1y
bxaPX7DZ147c4Tn+2gsCXlKRnzLK6qUUZMU2UXOVxRYqjrMa4+Eyc1h8qLyXby2DJhsuFaPauSZ4
682kbv3wCaDJRVvJ9G2hLKoib2tE9ILSG5h70K69UHkMbY8vDJZ/yhrXaluYq3C4qFLENBunPe8G
pIwA4sNozFJ+sS5DcG5Qmb0f2rdVsWTQkJXA/+Xyxrbsix/DYUvJ0kVW1HJbNvhjhrNxk7l23LRQ
TMcBGYpIjeEFAPT6oqKj34RiSK89c27bdq3fpnJyp6kqqjoCLFdmL6jzGAUqYZwgVPtWPxQHB55R
1WxCZRcMicR9FgeZNx9gk9mdSgW7dEPWuYg0FSYxjGy0cZvONAaMUsQ979PN0vR+0zWT1QVpMTQc
9vMceSYu5kyFcZWxF60PLnRgfFgtQ1CUQgcLkuJTFzOu4LMRxicVwjFZoUWU1RCuafBSyBaIPBEF
YA5IACI5BG3gA0Kgvp6KaigwHsG+XZYRXyJd57WAFoxhMdDz/GRY1xprE5pzl3FNy1CdzlaSP4qC
13HWkewCUm2p13DIdotBSDub2i0NKncR2oIWWq3BFS9VpmfWnE2OQjUkJU2aNrvxwlx2khWaTMPW
G3+FbKl79qafexdl0uTaB108y/Wqq+ZYLtUtG+8W35+PQVdG4Vrfj9XQg0Rcn7SD8b2u+GJr3dhx
uCxtx85GoFW2uA3zzTBVVYTqqkUbjsyNCWi+KeahScJBNW8b75tdnWXAxub1HKRRJbt619OSXLhu
drpfMDuboLNzoZAst6W1LCoq+7kRzlmtUN1GKSoIeK7LtxjYlfNiVjJJaT3urKvKz3as6o+DqZme
Q57GTbm47VCUfR5DK6ba9cDC3UzjqAvsT1SOvyxoCubt3NAPtEbsrQ/mYDfPuYpWUlxXGaojIMqb
M+iRyI/DCqw9GpviDNekvfOtIVJPokOf1hFN913TdUmKKnw+rNM4bQpjx8+Zz+1OWpxdFxVZdt3S
jAZ6Lv2yampFNuq+CpCAE5sVn3Nocp4TSYaYyqxN2LKCSzLr386unM4aGXQ+AjpnSQDZZZepLQsf
FWFdJHZV811VO3TX+nK8XnJRACHRKnqpaDld16ZororW8yUqq9Zl2iAyCCAqBrRBXYvyCFZO3zbQ
uQl1z+VbqEFEBEdA7WaK17Ocr/ltnVsFdO0yu16TZgxvwiZlN2Seu6u2gRRQ9cO4qQpfRnPru17X
qLWbXPJhkwv4ICRG4E8NEHDbsMXleUXn/DovGoC6fApOPS3XTV3SrotVCvRkvEJEBgdqhlLXCnqJ
y/R57ItY5L3Y5YXNo8LV7NYvlXob+CGNLF+qXaZodt4EZXPZ29wkgVvXCw4RMbaBNL/7LM1BIdkn
lMIUgw/He1PL4pa7nOxCtC+AuIMjmS/zuEutmLVvxvd14TNg6/xZlxd8U1ZkPgmmMk9M4IOdbavy
Ix2L8gzaLBDCR5oV0bLmmYbBkIcsbNdL5nt/A4USH6LBk+xjKSoYowgh7GYE304+vVuWYa8YZSJM
GpHUql1O08qbHW6leV/OuD6roUe+oWoxJ11QTZsWKMxNOgYypnY1CRoHcW4mAeMso4rsCHrG6/SG
UbPFXS8MwHw7QvdrnaZtJQXfFHXBP8ipNZ9cB01PvgbR2AdiK+epvJ0YQKMgmNi2znmzEXOA4lGt
JprmGemyWL0Ojd1xoLm079sPxqT4qghVeGU6yq8MroienFeXmUEQgpTK33R5BWy/7+RmzZS/SPOS
R06m0JNXDEE2qOtgu0pVRnilYBlknc11WPblmRs5pMBQDSLu54BvDCPZBvSf7XiH+0s45l3covXz
OFu/6LrN2qumKrOTGr7+OiBNeutUnpZ6CP0ALZkuvKXLXHGNGjLfijSboA1bGiR0uIThHS059L36
Chusu4YVkUV9/8WVbjkLmtVpeNqAbmCWMdAEAOW9Zao+rQgLsJ6yoHqbcpvHbh2HmNDLUrj1RKGF
Q8O8EdeoJRDXMwfUnh4H6WDMyTC6WVSb7/Ao1mWDZWMjBa3fB/CtYVM0LdFerVm8ZP0Q96gqHrIS
L7vQkibXbSghNDtk7nterVsYrTAXwZqPmq0obDSeXBo1JfRkoDoin5qKPtRBVZ7lAa+2cOGguukH
w8ON8k19WlBT1dpyOmwnOGFxuBSUgjrL3kDLY6gSF+Jgw1ZituuauffN5OSJw9V6Vsw8OCsaMcb1
UvktF4YnpZ3cpkKi3TW2ktHgsua07W0fV8hOusd2eIOqdbkNAkZaoBmAvXSympNgdPZmqgO2AWzd
vMUNJVEbmCXqjSOnHTPLJmMwmTAuBd8NZhljvvJQw8RJF7VqaWO08nFblzBJ4rEYtIRec1RiA7MK
Y22u18WVSb4OUZMOn7MFCPjeoGDDKwO44mrAMKkFCXDkmdmmAYlMYDbY3zjTno4BNLFa+Zk2n+dA
zTArcDJSkWpSog2x6H1fw6QCcp85RudGdjZGJTq1crmmWdKs+L1qpkiVdgtzb/WJK1sYISnkdq3o
BEMAabzQMEZFOO3SYEqAOD1ZZqXBLtBm69Lbqq6irrNnK8R0AIMQPNrpKuXt1bpMUzQZQaOgm99j
GLvZSKBYE5jl3cf24HZupmvp/JvBmzcdTEkMfNmyEDpYI57tdgAWQhPcJhOGwa4CLVncwmGBbt4f
ZJzj2kPcg/GLbFOlZIkG1L+VIzQQeNiFem7ER5nCnAUvUqmRMueLKG6gYzPFXi42hti0z5Pd9ZoZ
GkmYh5lwXt+aerro2/b3biZ6LoA2habcH3g8B7D9MIlghR64eld0lSaBolG9wuzPvHyBwvH9zDDE
6XTdyJBq1eTRMIEUz2EuxPIuhlmNmzUNTkPUBrpC07ypp2Br0vLSGFhKYPIZVFcXulrteBk6S+Jm
IrMm63K9NmzH53U3puWHKVvfWB88AHCaIxhAo5oh6JMF+R3MKsHwhOKQr8P+flo5jn3lT2HUeNNS
m/4OXsxhKoOWcZZC2CNds0alIVSnHNpMGdnO6XAD0O2EdOakUb1uME3SeY1FU8ZBmX6eqvqal/U7
O9IYJiH9tirwVeZEBiOfvuSxMW2hA75HzxhaH0jD5HDTxAEnC6Am0ra7AjBQoGtbklVzNLBbGJLy
OF6LcqU6CPubuWXnVAKSQH3s5ubCr2TYIAmGD2ZbxZ1omM4MsxuGy3k/eeISlufNuZR+/FIZl5/J
9uMwLyoxver0MozQF4S3XrFU+GsVLP0OQo/ZTrwVUVhgF3GPOHhxNZxkkp5KGC+dJohQvpAKzNQB
DuK7MMjAvWRz0wUuBJJZ5m3Cm6W4VQXnGyh6+rOmSYN4Rsi/W5hQb2hds0gENPgQBKmLx7rhMNBE
TBIWovxQlGMeV05cZig4Gdv5D2jE415TYuVmmG3+vmqHOq5d4M/qIDfbpnbNxgWoaKMcAMOig44C
wCUDD6D37ScOE2GsjzMvv5TTiiJocUEpShCESuJqQMi+Os9c6n7PXYCjOneF9kARXIuG4M3UdxMc
TyLfVcYDWm9JBFHpPXKVieRgzwuWX8mqhrkh67KLJodJ+bWZWDQEWbZLxxmfWDFBMw1Reweo1ETg
htt5P2el1LZexRdVXLes2Uia3SuqxoTZ8lyIbrmyrRgiSqbPlI8gjJH0AtDse6SW92sw2U3Wdt0W
1XS6gqnYJja5ke+CliXcIGheBe5tnQuY4Gtk+dbD8EQygiPfNaIP45DMNFEt4idBF1andTEqGLlP
3aa0ZIlFOZ10y7x+FNxPUOgtEtDvUr/hXTZFYvEEwKfw0Tz34m0DDniRlgAXdwTaZSniBVD4gkk9
z6a4ERkEjmYePFQ0OH+Td+sQh9M4bxrfjslXOuP79Y/rbxXftysM92232Dwz328w//njPy5+XIv+
eq/2n6/v70D/86d/+a69rD/f9s9rW/u7HX/e1D24MPLtJvW/uE3y7MMnV03uH98t/nFxZ38Tg0Dt
/ecN6p8umTy+mPPP6yn7z3y/Y0JeAxnCOQzyyf1Q/b4N+P2OiXwNgFYyaEUiAS22EGjmH3dM+GsY
rgXmCzpyjMJ4JDDM7vsdE/Q6FHD1RMKdBkA5kvyVKyYHRDbMucCgOkhm0HmGhXxtUT6ihuqMLNwE
Kk/WomVbNy/FDnKNADDbQB1AS7Z9pJrv/vHclRa4sLafcQ339BqGLuy+uH8kD6bFSjc2DYw5ppAb
GHbpOzaa+mRZx+JikQadk6pKX+BSDgj0/S05gDrQApQUJqbYYWOMODnBfCDLYHo4DM6hvDUxbjhE
c/jnC/s7ILP3oqCvRUOYwQcalvM9xfh4f6Nd1o6TPFl8XZyrlQWxgYsPGlqd5dYCd6LzQbjd138Z
iab3z6v3QPx+XEEiEsJlV5iahzmYA24kLNk6VaG0CUzbeA3JkG6Hdg2uiXHBovvWrloOhl3u2/6f
Gyrd7nn5+EDVsABCcYj3BCrcTwe/frr/chphap/D3ZEUOofJUs7kvYfE/wmySR2bJV8nnVrDzjoC
uaDq/a6vYcgwymbC82gcHH4LAW/eSeyn36eFApH4/AIP/P3r+gj83wwKRrv3Y2YH68vbEP4XhAom
u2HOyuuqbsbYhTNPZAUBccia4IVG0ZEhC0AQMDu3bxBCXzY8cPjADhIIAu+SYAWxMOLrCVQ5C9y+
2qC0ZTem/b+UnUmP3Di2hX8RAc3DVkPMkekcPWwIp9OmJEoiKVKUxF//TvTbdGUZNnpT6EajS6GB
5L3nfuek6h67iVfca2g9QLWgBZ/T7bIKzk3957uH/eyfMl0M72L4nw3HB3aAefg/X88wp2IiM+UH
G2hA0RKIrihsGuiTAuWDSnJquouVufjSzvI9gW1tr5fE1brfIHvNAF4fQ0e9b5EI0FuG68QmEKBt
9MrMLI/T1qyyYDL1bbkaHxzvkmHBCewvl2FU5Dg02dKXAeuDHbWCXlN/8L79+RbD2xv8byXydos5
gCG85ds6/LgCpTE+oOx2OAAkzEAHjUqHFYI91hfUuLwUqVxfRa46r4AGnt95veQ71Q/sMkHb3XMa
m6MYqH6zPhgMZ9b+qY9n79uab8lhs13/1HFffs1ETI+pnrt3wG7g5p0Jvs+O3GTD0QBjVoENX6EV
e1Oh0fNel8HaWrG8f/rz7d4W9L/uFuQM4DdscQBC//lCQZJTnpGmP7gZA+5kjji0pZiUf77Kx1WD
Z+p7Nxudj4FP9C84Mot5Oq/4XYeUT+wLafDlUKOPdnLxz4yDcPvz5T5uIv+5HJwXt40s9JOPYnIK
bQy4Cy4XQoq4ctGe8MPWMg9X+5ft4DfrAQfD7YTFJwOn5e2X/Nd2DaB8ZKHW/WGxjF37fFxfAGv0
T44oDTGt7Z8Gv2kf/3x7Hzfp2+1hxgQAAlQbxlsfpls3Mxxq+XE4mMiwN9MtWVanXGEldtD0wgLN
f/i65av8yk2PRTTF5G8v9HdPOMaPQHMaAanLby/8v+6bLEnaWYwXDqhvSdWi4cN3AwhkK4N4oH8Z
q/32YiC8ohybDoZcHw6lYEh4EqChP2wtiwsO+WRH03485yxSz39+tL97n6A/b1URJvNgTP55X2PW
Kq1A4uOkn+jVD7R/nfW6nEigslMU8vHchDb5/6L3/xMVflPT/O59pmBZAPzEOPKjDxdVGe9dvCTy
0CrP7sOIto+N2kJVrmlPr53b8A5b9Ml9sU0op4ue4dT53+8bo/s4BUIY+yjt/3nf7iYD2iyWh6jx
EgxGkuS4GOrVotUPAyPwlvRB/7ez7XfvNU8AR6JMTbw0/XCYwM+EUYzGR8S6KL+jxOJkAyg+NFWb
0O4vhdXtIX7Y6JB2E6QejtEkRbX6zzuUqBTRc2fioHBm3bXD9GIxQvzLaf2biyB0ATMsYLkZJgQf
qoMhDydMaRp8PmwFiuNLkkMtYGC4/vy6fvPkMAPAeBvOctzVxyfXQ9skkizysCYqeuUwWetCSm8t
LQ/HvyFKt3f/4ckF2FNuc7kc7cTHkmwSC7frCiwMA7VgPzTwsFU5JgJ7l2TDGdNm8glMpG3LhSTf
/3yfv3ueN8Aovt1s6n+Eo0iHrdCsI+b4PCHVZKM30kFV+vNFfnM44aCA+wNT9Jsr4sOXYcMOuV0c
DgxJ0v4panEB0y7pXqCZAQxvzI8/X+9fk1n8aFgeseBRSeFUDD4sNhF7XavyQRwgaztXRjaNTd2k
Aks7MsIOpSPcfcJsCXoA6SirqMjaywbEZCxs02bdUWDvuo601W9zMs1v2LDg4mkWGu6WNiEXGhn5
9c8/+jdfHOiaKEjzIPeS9CME6ZZI8WAk4wEcRbRLw5Fet0UngMYp+QuF8pvtMESWwi0HA37Nf+1F
otkUZGkpDtQszbgbkq67wCuW1TZS+mE2/nYMQmNYGc8ivizZ8DfC8Hf3iqvn6JGxlOEs/+dWMXsu
XUiKUekAyq0YDO7Q32R+P7ci/4uB/TdrK0ywiDPs/CmYyw+XQn+c3GqV4RChZDxh/KlPGkRgW2Se
C19ZoNOuyoTTJ6L+euz85qwLE2A+MZhPBCl8PMNz4ql09dLhoEiM7dehaHBs1SdmlnYHO8KCSU3O
/la8/Ga14YzLIxizfZznHxsoFzVrs/V0OBAzRq+YC5NPmVvVcwbzxwEz9r+dbDfd5OP2BZd5Ft5i
Im440IflzeLEH3qXiANmKUNyWDdLVdG1pPmFQyB9wYGYE8x38uXFSUyrMCTIddG0AsNpFnfqF7yF
/dPSBegCpnFL90SaMKu2pXmLoxa1P4/NEpZYt0BmM5WHddgoexAq0M/YWeTn/3kdAlrwMkBncPL5
Hw/qMPG0iUZPHAJJMA6RfQJsQ1Hy2XS+/Qvi+Zt1cCsI8GWCUczRe/5zHaRBJrMt4ChuocFWmMy4
nZuI3uc3LeJ/vi1QzlgCfpbikh/XAZwZZtyCrT/8R/GAGWktPZqRKqJNd/jzpf6FOQMzQWsHmQGV
DhBf78P2O7SMLN5Kb04jho7aJOECvSAB0z313rfRBA4ezglD43vTY0pZzFuWvHsN7580WUYOVCIK
Pm2ZdReTyuElcqtva7yStmwEEW9//rXBrQj65+kb4exFpQ2MDYf9RwOJijYdbw0EERAr7CyXUH7v
055cpF4bXSywNb/NXjM9m1ixpeA+JaWYAvfA0kbddy6C8dv3zMMkDPysKXoR0c+2ahKjT0lrs4cl
G9e91y5zNdFkOC9J+zf89F+evBvQk6CyxY6K1vpf+6kvHUFVnwE9CRRHqoTIZdlFGubt3kNjj+3n
jowNFAzTLPDM+W9b37njn5+jj4f2jycJ0QIHCgxHsFwhlASv/nbu/FfPko1iky3DpC01E5zG3aRY
c7+M0eSXUweHWwcTQYrdqXBmeU07DqNQPLVeFa9N+yvg4nWdRKcwBMjN07ySFouhMxXjYj1g2NaV
sdck58j093acKoyAZaHhKSJL/LaA7KGNPUO8qSZtHxUwrHFrXpL09nmF65EN+b5FHk+hCE+LhI5j
GQJmGMFr8LT08rlqkWJhFVztzXgv/enCkm6v5fbirUNp828wHldAkA4j7x62xZ6XNHdH4frKNcvX
SaobOnC/QcTobj6yY9aB5+LeDCllO7pJvYJpwZQxKWWcXXTQliyfjqb1yrALamPUrmP90erh50xJ
7Q3TPtLdcYwbMG32awjneAbTRwzxogFhwMAqmY7UJPPaoufk4BZ1XuPh4C2a1dFEC53bEaNWE5Y6
ir/NvoAe4PLnyKMVHzGtJQVHPeN6mKBFo+9a498GuOSyxc1jNOVtMfbj17HrC7h+sP/StzBVD9sW
ldC7v0DSqGTg7dL4wg19bweCh8ie1WaPTRTcydTtfHXPWHC22fR13SCwJDOkqX4ppoXvSZfX29CW
PgHbwWg9u+08kZVjGqiKxcQn4EX7Vj0u8qy9+ItN3iMHcyVM+PfZ2O6m7T0SRBcZpOkykcEpkd7P
bP7lgvA0663AhlqZhu37KS5cFh/TDoT0qM9tDlf4Fmav0veHIofE65bpGoBsRPXHT77yH/vZHNK+
VbUV7DlQyQ5fcUGaCEavsSk8RcfCC13JuMVz3ex9PycvDJ9zn3Yv86RLM8gqofw4OLfTif/DsH4X
E5tV/krv0mksnE5eJNfvQQO/UJeqsics2qdxU4RJV2OK/5WAq8xv/Mm0ed/iQdyFm0V5Ssk+knd6
Oi8MIi3Jyxy+BdKRI2Sfsgnji9Ph3o04ZsfkjNiGa4jJ+iiWtUz87qQmoCohGj6bv6QGBHwXPWUr
iQvSj9ccAboV56spB7B1KTyrYTh9jbj4gVnE1crmPCKuxPR5UyTBcG7T9hqLaCqRh1ED2WkLbJMv
nVNP3jI8+Ln+4XyMR9FrYK78c8LikpNf+wZr+0fr83MU80ra7rXzvowAYZBmUbQdrKCtfc31eCC5
fgtxbBRtBKODan5p5DJQ4YNTFO+NBTVGp2qY8BBWgG52qom1Udk32Xne5ksz2wNL6FEApysxO5jO
tmt2fWiuURKATkgRohE/97EFWzHGuFnsILnCvyPYd32Pa9jHEaciBtGsMHI5Ci+rAqQOjFF29KDJ
enPz6PAAJYidHvvInLU54jbUUllr5ddwa8yw70UTwoINoAzeTi5ntZuovPZN/DXA/Dbtu3qM1mIb
5WMbcbUVSZdVauuLgYW1TiTiNLTokVyA2gNziiLPecFNkjz1aTuUiGO6Gyb5Bgyvf820qtFS7JSX
f09HewFB96i0eICamaSGlIONlkMHEBU/L92PIdiA0VzGzQ0lM9iCyMzuR47Go+DR+0D859zNd3GD
HywZnC+HWSH4Yx65qBxYOvSJAIuaB4+/+6Ir4Qv6onNyQKbSA8CunRzSLx22VZrHSM8RP4RDASCY
o5WfuqkMwib+HLsUXtcgonKfiTM81P19v8YwxyuTlnxAgEcRDjGtvV7rZ2Yn1WDDYcF9x1DBl5tO
FcB8B/l2rxYj3uKm7wjA2qStTJovWPoRTJGuS0H98vTFj4wt0hm35yKRw+y9Hmjg63pVPjUlJaJ/
antG3jNJQ1QpXW9/gmR6dHz85fkiqPSWurpZfYByPJ9LmbAAqursvnvrRI5xB7TZcJHe9QFxtdis
fI7d9A76t72GMvcO0Jb1ANtQGL1giQLGCvsmOQa5tleVETfve99lR4pt9p41qj8EZAMSsoABeFZi
a79sASDOAtRicmjilfyKAy3rLDfYDD3ebuYSt33+3KqQggXTPUqXaBR1kE2ZLKWR8c5IHcMo77qo
6mYJayhNrQHHDYEBQjS133PwqB7s53FTrnL5psUav20OFwdHNmxfJyS+HXWnyFxDteP7mQKfKrIJ
NBXAKMytzdgb6PP2K8ro4Ye/mvWI+U54AcojX3Nm52IDj3ZNxhz2eh5wiXe0NN+HiD7pFAsesQ8L
FpfLIyBDmQCBQPz1Xi+AE7u1z6fCbW4G6JXrPKx6wHU78MC6XDe44gIXRGUmPPGJqFFfWogYn9uE
b5U30faUGSqOJBw9YA9Rdt3yAczHKMC2JhGZjk7f9h5QJujp7ZdUJrxIBtKAD4vfu8kiUcZg9j8k
MIahUXiKVvE9hXXjMKIpeDKWT89AMMKDdhAM5kCsYSGmwd4NsxfxgnlhU2s/wXE2qeAN7bNGhAlX
xWYjRDGBLjsylXQvPgFr5qA6XDza1LB3Pjtqu2puF3PC6G4aywThQNXY3TgXgI61gMOtbkEHNYgB
AldQdEkOsGOau21HfYVMs6zLwFs2mGwivMfOc228VSqcdj26+WzzwI9muUa8AQ4U35DsbVUtR9sd
ZbtkRA4ZX2lcyrHxS+myoeKuZ5cZDogqTRt7bZowNIVre1sxBHwcnfO3FNkPXnYOo4CUYxvNhW/j
DNEtHer2MZurUc6zLvGN+0d4mSUpsPmS12xrrsZR93laN3nDkP2frWrGX5TF7IV4iXhz6oGSFOZ9
gyJ67+cz21EZdfero/KSjm3jYcMwbVpC9BUlsobw39OlBTcxYHNpF3mX5r73Jqd2PYwNW08LauRH
DXsFyiES1LZfxuMmV3eKLAxN+RSjI1qkj9rR2OBnMsMphnqVVtpbzS4eg8/aCzEwJaPCXHpajcsh
FXkbMnyipSk2JvG4hAC4nABFfaELmT9HHJIDQ6qArYFdjsMOCqI9rCbYfmTpOurSrWhs+eKpvobh
MsEZcINwFdvC+y3OoqGIh2h9GGnuPs9t4B/icYWbIJ2t/NSGI7lxqSt587ut3fde0NRda4dX2eA0
XD0+lmrCt1ZF1q3ViLwfXnrLEurSjtzsm7Htaooi+xChrz3FOdXPJG7iCdxXDGCOeYH8FI9hQ8qt
sT6IvIFGO4aIJJzm2qUjslOUbXdojfPLOuTDzpsdqmgmw+dY5iiV8J75ES8vUDuAL3bP+DC8J9Br
nyzkuzc9/gKFi2mzi/qfGFOFdXpLRFouBhtklXdR/KBDbL5rStOycUSUPVDLJ+UP+dmYOStSlowc
v8JiM29CRb8nVuf3RnbjaRFWnYyMCIXHypu/JMuwXv3BJGVsm3M8sf4wrJ1Xgk3ju3DCQb3l6VL6
YDf3WLbzLiXBXDsX4V7jYK7W3pKdPyTRUQGnxAmCdvLbAqCElwqTmqcWGDD/0pMOxXIaIHYiWoYa
Hz4AY2W2nzF49itBBARyHjb5NUZXssdwu3sIZDztdZbKpz6Il3pISfO+RaN7RaxYXys17k0Q9A9z
Gr3qqUH1SZalcv/hk5tgBTDcCIoqeOYd7pRiwvA16qPoOmcxOw3hnCAfiS+yWAMA1fEWesgrwziv
KwmyMc4ymtrncRh9Xkya8MutWrhXWzKJ02ziOKjxf4irgK0WL6Hp2YOLurYMpzmpB4KUGdDKQYef
FLfPwZJ6O8rC9RlBENmeNpkFwAieIA3kHYmsnxepZBh6jq3Jnlwqkq3CfIuCYUxk9tyk6/AgDJWq
lAEYxv1ifAgVOg1/Nh44sKgPtQfziGofkL4EinVoFMDlRjBUGrk8xjFKFDz9/hJ55LBh8vwWQno8
wmraYZgTxXaf0CWfqsZO/cVuTr83VDVN6WTMXNVHSmIcvkCpq1jaBvWKOqgcWD/+6sns38mkiV9s
PsZBYXzLLrZvwx6lUICMrVzYudJzIpNajMn8YGFgObhMiGMwMFesog3OW56lBQPFcye38PZpz+48
DbhNogWUslUmPjokH5ltUfhdQxIqMxTm5UY0xWmLNIFqSeA72FQ8PMKkFtRR3CBgLJLKnbFhIWgu
H2uHauWs4RxHRp0dv9uV4YNPWSUFsUdj8ryIMmUvDDUnes6wv0fJxWpo9htAPdFVMgrfOrtMn70p
Rm/iZh+cX0YOhqavvvRdmXEVFBikeWD4EWVzbNccVawYeAnTaXdInGhqZhfQbWNMDu2y5ZUPsvlC
USIEC5IssCHkCQrPAMkNMc59giF+uWHbfwJRMew7NjVXBwcLw/9sx51KbXjPeRM+wtnh7ojcIF0s
uYEoneaPk6T6aQKaYUoerLYQgweaxtuyI759sPrhRCqgs/R17SBpkwW5N2UrUrEbbo9Ip3yDVtLN
sFkkCDiYFlaH/AtOP+ziY8D8Z5ChDgoQrNcFBqYQEXw2tlemk6OPh3zytPueNcFUhNpku0BzxAeM
wpZ0UX1TkMmbHlHg/ErIIL5ZN6IPaabPM12nr+mUv0FWsCVc528agR2HhcctWhr/G/Vi8SnEvlCP
bHCPKTevZKEUDCZpH5rZ9W0hO7btmRrWYggA3vpzAhB5ApAyB9BYp9wMVy9BCFGUGFVTNUznLGfx
rhF9vmN0KQfdTccITd4VetR+wwHLCxpu/m5A1tvnKSPsuA2QAMLhud8a9A3ayBP6yg3hv3S85OGA
2A8f2L+i0dvc8ltttyZ1HuAfKDbrcZDt1xZpxCd0uMjXnRJ66DInKuWarCadJrt1WiArJEOOzWDV
dTCMt0Jzum7dPMFnZV5zD8A0D+P55OWe3ArPR/QGQsM6XvhJm0N3oLRqI5K8dNuAyDBJVAdroS/h
hBJ+XmrOcpCTJLl2vYHXxAm7twMhe9eGEgfAkF47sKn3axdLWJnGZJ+O69MsaLzzO+ftmrkdPs8L
s/tljdY6EMuzytcA8364KnoEMlwnxpZa84VfGcmRxdIe2mjcTgB9vWPQL97dNBu7b4SYD3AGIrBj
yNpKEalPDk3ej6UNPTDqHRxpiJQBAJ+tL1G0wdECkahMwf+fwPvM9diE31o0q9Ua9q7uDVL0Fp9O
UIfFYRo6B0tUi1PR7yFBGNKOd/liJODUeK6DRUX3GVLvjnAF/PB1a14NVdEBO7o90clgcgqguY7m
mL0tW9wViRobIDEhf4VWM3+fSCIe8jZpvwRI0YtUPO7nIQvPBvhrBWhwQv5fbk/E+vC5tyNkZRGt
st5kqPHuEItQDHDB/4rytK2QsaCxoeybGZP21jt4wdTc5Umjyojh0PUIFC8Cq91p2lBNN5baXeoL
r8Ir65GuQyaU4PAw5Eu2Rz4DiCVwS6D1YKpB4GxJWh7XcQcbJc8CFJ/rVpGtn3bDwrsy1Ll8XJEO
dJAt9sJl4FMtAUqVeYq9J0EPU8EdKq4JX9eaexl65rzl4843Su0IWLMdmVhIiwiFfVssIK6vW6/a
T2likzPk+mm3JaHDd5qcJmSBjVUeLuLeb2P/fkQFeCCo6o4Zn+dyMyHdacXYY4+eqcAFlspk2VSA
4JoaODiyA7yAABI8Ca1DA3vPqLv0on3zNi+561VkHwbX3dkRBb4l7j1SsL+mA79mLTz/wRIEv0Rj
m3JW4/bgEJiyC6CWfgkRwXfuhXCw665z3BZeMr9QG4wXhTFg1cTjnbH2G7AIBFxo7/PIub0ns+ir
uQlg/pGwc2mkrCHMAMlVUWD4g7Q37wE4gAJpJt+jXsLdMdFoPvk2aNGYK7r3grbBal85fEw0f138
oINjrv3B48VdlMboqhSdS+EvwSAusgZWH9cM7xa11c4AcDv6gew+LR1iC4MAe27qoVgpIBcYU6pB
Rd8iC1/pMvSkpn4wvBCt6TnTCYzCFN4/tvkJBr0UyaMr2+5BD74hh3SrZtf6TTE16RtXUpTom/xD
3kTR84yg5GIcYLDwoZ1DbhngiGiTPsXx0blvCO1dKl8aV7CoZS8izy8+nyFKp4vYL0hkv+szN74M
oxlxoAhaWRny0wIsCoLO5kGRD5LnxNL9JhZ9zKMm2YvcTt/NzOBLmNY70au1JCM+7njO5UPChviH
16vXIFrGix1TiXindYLNdW1P+UCTXZfqtOJJGyzIbNXzZaJCP23cLOU8oH8sl36FdCnXlp9DuvGS
seaX8wCZzANhtd8nXuk2O5w8ihEbtDC57kzYBODk4dSAa+4gEDBeywwjjYCEOSLLNFQ2eB4PcPu6
Xysq0guhKbh/R6+kDc1TCHsZ8lAg3gzIkKjgKBfvIWWiDBWs+onDysubLB6KFIzIpw6kGOBO7I6f
03Zd9nEkTzNv1J1hC2Tjfv0GG9HPpu3SXTrdrDs3163ncm+fL8twWq1IIuTUJvYnBh/+WCJlz750
8A1+7rNueo/Vr25K0WvGwjsEFNMCSG9DCfP78JUJWGSDMJlPk12iE1er/eSCDUfIkoymDmiuD7Tz
M8idhiV7b/Cjcr318rJhAlJeQh8ROqhKylx/aM3YPeF0XW9GGFp1jLOSSr6KIkwjsYMDAyuJE7dx
yMcaBaPg8hsdlhXamqFQonhTmxkOziD2t1OY5m8TwtxO05LTPe8VxgaAPu+3cUUab9N5F/zRC3ZZ
RN+VYNdEvptaxT106FOz7Bp0GD4cnDfP5xhLsRbRNnFbJ0qAM4qjLepLn00eww9SiLvTwQa9rQeF
pCuxuGJCC/IMyXjcCQwtj0hV+9QgwaXGH6piu8ZhoBNtHFMd7tTOE44fgY96ODgy+eoGsa0FitmV
lWjwkOEf9GzbJWbiaxH7sw+zSdf49dy2j9CsMBzmkJjkhnIQ0UISZfSaVGHi/JJhJLPDZZY7mmm6
97t2vltp75VB46K6H9LSB5RbJopf07n9bke4NKOoRbYeFLOdn5NauUQhC9eDPKHy+byEOT30S/Rp
WsQElQbWjaIJ5ItnI1EqDwYtR+eW1GKh62fMyW/JXuik4fpQvxawPt8FjseHjtgNmjtCngUk0L2f
sPA6Y5D5ZUT6HLYFVNqwEQ5B91My5u9TGn3LpRzqJR9hbYSH4Oh7vD+mxD8zEX8edTYe00HLqlXz
i/Chi/dRaA/5oJEMrpDVN+SZ+WqTOcn2G11MLaMI+68eo3i/pDR+gmyK9E34d/ah7OfrCj75JGm7
7ZoAMbDQ+hkvlqmBsqytxJQDrpU015iyZW17R6zK9ui04CtExXea8ZWeURmIg5BpftARIwhPTqLT
MDgPNawJXyApQGLORHCemgQ+fLumn/KcYXa/wJ8ziQx1+AxJe5doLFm0U8GO9at5cLRNPq3bzc7f
QNGJ2TTfarH4rFcboWjj4fydY5onCpOvNzsMnuGTZ8IWubEbS95bgG1INtbt9AlGVhwYE4ZMBnXD
ic4M1vn2NrzLaHpWJkEE8uiT9IDwzeE4EuSzFqmCvqNiTb+4tBHHLrXeMRPMf/WhMe2443D0UA+G
pdJZhxYZVNK3iQI271ppdr6Xr/B0G7iWiF6iAnbD7jMSQqYnf4rUHZsn1Nx9tzhWrtjJxC2YYEqK
nHHMSlg3tvircxv+3VNiB3hbM7ZeEwARVYi52w/TdASLp8GfHNhuAykq3HLvCJkeBOXBuaejfO58
xlFNjBt6QUwSatUk9syTxetK1pmZV6nLMT9x3Pffl7aHy4otw5s3JCIvm2TtPtmtgSLvOdkml8HA
hYSMU9FddGYAPHI1Z02Vrm3wOWqt+qVnPply8y1CALoMB/PapRkpyBjQT+PSzjh60XEjcAyg+HVK
R1hH/SVODkoh/2pD1PPFYV/8xTbBsjPqsOSAuFqcqyvxG4Sm5L71yphP41kmYwylSBP1TGDDe837
wfzw4MyHWkhhGMUeBlxmwVb1bdYeHPKDxc+dO9Je2Az0l+MPwrz2OVe/oijyvuElpwVGqvlULwFB
tGjT3cz1EYKFYXQ3SDrXIQGyBc4822m0dNDvOcIEmzB4kv2k7xAyEQ44GVukgbJARNdGD8AWFs/g
b5B4EUTyqplvDhHEeL6MLgM7r8QAy0b0n98VUoQsI2LU63YoMNVXJAfEedFyi39Kgx1vGVfcCbLz
70OgTtcY4TyQR/KGHrY1XV8EDXpvvwxbfuom5+DIS2aurmxMvbAAG9vqpw6T48PNb8n26QBiprW2
0U+2k9zfRUMHB3uH+X6FhO3+CbNKxo/IamlgHsUANoRJd0KMgBvGsNhojgRFFmDV07kLp0prTFtx
IDTg54fNh+c0o8M5XXT/pLLO7OU8rHFt0hkPRG8aj9QHnstQ/ks/2uEr7fwd2AlUFgNs0k8co6u5
kAzqRklTB6N4FLIvkOHRQedERrvZX7xvQqf6BP282+VD1796sMjyIo+jFfNQYfZ03MwPvczmzt/W
7ZTE3dwiWljldxBk8a/nGtCYu8ErmcnxnaKjp9dV4MMsYdUCk53P8msyojLJu45dU9g0dlTZ7pDR
BETPmG7szSesu8D9rXVhYQ+x9YS/rYOshQYNUs0hWtpSAkOA1dpu4ikdMNcvW823oTLtjK+R0RjI
is7wH6eQ/h9zZ7IkN7Zl11+RaY4yABftQBo4vI3GoyeDnMDIIBPARXvRA1+vhciqehHOqHClNJDM
3kuztMykuwO3PWfvtZOrjtL4FyoCSQI5qqpZLLJm/FH6tnqUQ9G+yD40cTR7QvuhmSj07VKoR6qa
2D2hRTvrxFscz5hdBhjBov6qfAoWqVF4X7gzOEcXXO5Mq9+/LmuH84HKGoJl7EKjodiwXqGg4Twe
motwNKuibitjibq6sc1AHzXOlS0L6ZF50ObBSHE2DWSXIWcXxhQ1a7MKaR505B9Euw7E+3OVpYkX
ZC1qTSpYjKy6l9YXjwp9sQohch2lkjZNCVhAvEwYmZek0fj0qusmhPHvs+9SDM5vEowOa9V78bWf
+dmt3xZhtjVC6qokHjDpZ943BdB8GjeI2ab4ArEi5AKVMwhohX7LzNb55YhYXsVVZFKGnAaWB71F
AN9qlpvD4vBH2upTIid6DDqTB+wH71RWs9Wt7cz2H+NYY8i7II8wvCpeQoEdGCOd1aH866Ut5lVh
ekgBe9/I99SohifAB3Kvo3W7ETQMHqIEHUc2MHDZFsLr2HWyh8l21WPqe3FzkdiN+4vLzpCvy75l
bpDSyqoUiVnDr6CVnMxapJ07ztGR3JYWLNlgpo74nE2zyTmrrMzmQJZrfM9WpJy1V6ehPDhTB+7E
cyOUKMyPPBhocXyPM4Z2SvfqiA6l3U12mcI6ylh10yl6pjvF43QNcypuhsabOHTE0bzR6RjJ7auG
qUMM+Rco5tLclGHPcu9UgiGs5DK/24qLztFbHD8FCIHtomsEk9IUhbkx0oH1ng/hD/Wn4WuGBxeX
lG/WD62YBlpRoWy3clmZCzYAYO7jeKXbYQRssazuiwR762o22nHDoZ4dCADFlU7FWd+ZspiuHd2r
eQZYQG4bNyzt72lWZ9CzZYyteqSuvlSoeEkkAbe7soi5DNV57njBZEonu4lbSCaqVeVB16ry4Jea
ftHOMe+CTa5yAl4wRW63bsTWHvnrOp5T1vZBT8KbzHZYI5NZsM7ZYckioitNfOFKqe8yibDHjrT4
Hhycf6PGNLwecCpu2tju91pk0CwbOVMHeTnzkCYzydtLty/xLbtFQaW10Dzc+lOuZ9OqLBlwZk92
SgDYod+ZJj1XuD2Kw7ZOlXQX065BgdPN3kqKlJWkIMaORLEhw+nSdupxhPIfr4va8W/6CnQMz8HZ
h7CWAjz/YCeGugR3ZDf2RUk/gY69h8LUNCr70WJ079JGyyPOZaX9A9z1ckpespCwK1/LHNEUZJVl
y2od/CaFhQGCw4MEFSbFvpOjjULJZqj0dGiDCv5CgLCL/UKPp+HJ0luHc2PNJmV7Aq2tmLIHDlqa
XHHsYfC20qdHGVeeCV7FzdgwOR2al1zju5tJ9e1qqGJEEXHT4OiSo3FLjeqmI/1l5RW6sXJQTASa
NuKGqUYYOh1gL0oT/Bo7FmETUBrX4O0rjoC5u0Asepb/u47LUU+Jemz0S+nz7o5zaGCg0QZqbJtx
NBLtGuVBmXFnqei0SzXbf6uP/5Hb+rHM+d//mdX6rdP6f+5+l0toXnP6R/2/82O/i6F868deUO/w
Bxfz6We27Dpp3sRQv8b//es//M/8PxDWIMU8y0JciGr8P73ZPkl+wnAsXGGeTeAG/+Q/vNmCeF/D
XdLRcKK4iN3/5c02/s11kNyS/0eYD0aVf2TOfpXNvhGPYrTzXcpVKJ9pBOqkMLyXPFLuDyUJLOne
a5N9k1BMKRYplT3r1wIpFpAKagQjBcXiwaszUFiDifXQ7r6Uujqj6v8gIAHN7eLtxUVNKNyptUo0
UAfabq72+EpBdFIOZbEL70vN4ZoeWdkGYOIUsLG2T47fz1srHKZt3qORsGiN/mrE97DkOiEsYOZT
ER19IJLbdur8tZM1yY62mrfqKF9uZTo0N42f/VRm/ltA0r/q58ENynbId7kZ6Utd8qIqrf5CN0e5
owldvmQ+1KxRRQgQU88Dkjo9xzlpQvmcNLde7E9gLNxmLefK5zAPw4h8tDmIcYesaZ2XKMPz8Qdc
ojaoY3za3L2DN2Pv9u939onv3dOxpjgQ8lCmoZL+wxcuc9dlZyY0jdaZQIUDBzFKvHVVV2uqedal
VMmvzz/x1HvDJ5KV5bO1o5llkJ7IpAnw0TGYOKDVdfUimyS/sJU/ndF9/+GFef0Ue7FlYXBmxz5R
56P6tjQpkDdrZXjZKMfceS76jkS34Q1FSBAbXmusONEhYmC/4K1cUMKRV5Oa90WSbEvREYompbuR
doOqp9LW3SLq/PxhnHpSlq9p4rbC/GI74IFPvuYYGQ7yA2zf5iCOdQn9KOa4iHUnXIcmX6v3nOQi
m5pL00fs+vlni4/eBBkCwl4cZQuC4P0sHhHXoC9M4ezH/QjmnTJTXAvtgbuPsUnm8a5GsLLxQFYi
ScJm94t5VT92YTJezgVQwKkhwyst4+GHZRjrNm3XY9gM6Gqq4djnqAiUy78galh0GFVuB/p+a6BX
1a6p7fo7j8XlJKuPWyTkX6MmDvSJbpnbT9HWEKX14Mje/loVlHw//91/CPVfHzprID5emvXYbN//
7m6e565MiMRsqD6OSfE1TvJvbqrnKyPNflbdSCFvRJyi2/UdfhW10dsa8ap2pUeiDFqHJkotBm/t
GrN+S3XVOvMFzWX5fLO8LpNysZRgykfUTl/pZHm1uYIrQzbVXnCcZnoYNyZteOj35X3opnDpxkHb
YUlZy6rpL/qyoE8PPcuJu2FnWI3g9qMeDBNQUVePCWmPuQzGudEp5vrpDaBz/gjLGxEfjWdWY/eD
AY2xzmNy09ZeGCLvn21uGzQ6/BA7pOkfoI5gE+ijl7D0uYrrVLPr5RsjybjJo87czCGW9DZy86Dq
ZocjuxmhpelJSKo8p18LWTiAgQDhsQ1qqAX8nwtsZ91kiIAEaWvfROZeJfrQBgOywUABrDzQ/SqO
s/AftaJexLT5Qzw7MfxVaCdfWqFn90lScwxGFibuxjy11m3Era5Kimcd+/HG1RVl2rkh5MKHn+3o
ebgqR2MIyE2brrD8RPegCupASfhcDQa2lQGhCDx5NXJfSNkGWoVvx0AY6dRWvUU7dBNGaXxdugQk
ZKb6ixqEv8YK+yObHFoDnqW2xfQ4pTdVxEU1BR6H7p12O/5wZhtFNHaB6hD1aJtsQTnXrr35thJo
lh1yo9acR9p7MLHst7bQ/vkCZfEmX5kUIE5Pd3o7r0CDUoXbd5F+7Pqrwna0gLUdmX9WXsHivzTL
/iuYqubMB380Sy0LF6MLf3gxNJ6MJOKK8EekRbWnv/HTlWpLUeeFhLd0zYNYJOkC516cEMQmFCWP
MgKsoA07xOvILQW5XFVnBkOfTs/UwWIAlhxKPl9IXv3+p/OU77g4ZR1cxaebjJ8apTsLeNNugQGl
wnJ4pSjLBXakaGajybprkKyCurVVgFBlO9WcROykRp/uORemKLotW0q0tub5TjblF25WybY1lX8w
KWwPtfyGnKI7A6JY4D1/rC62DY7FhHXj8df3U7SKB3dCMknEMXi9DVcgDAkCc3SN7nCrWXp8VZSe
9hL5hf48OPW8UTKZr2n/pSjnSKEinE+4W9tUDQ23mfzYTr9LUFSMVXQAJF4+zJF1qLv7pvGHYFSo
eeyZi2oOmYGjmRg2YRLunHw0AlnQMo8j7Z48xxt/Hr5aEYmWeR6qXafLW28afiDT37wufkLaimqo
T0qeoIaMMbWlHAWrJ/Kpm8GitHa9n7R1gCbzkLWGRGBvXSudejFrFaBGB+TbLL9FM8Ulzb1xKE8/
fj4erFNL4LJu4wHidK1jMQWd/f7J5mk1GaAEyr0nwkCJ+TqU06MxptHR5uCxDjOjXBErsmkHkwQu
lF8BlXMWAPB2I4TeAK/Ill6HvrbiVKPr6iGT12v0bCz8hYm6ta2Kb1whe+QDk03UIZ8C7Gtlke5O
DZc/yRbo+TSYIfZgXk2JQ/JSVH55fc5FBRZvMOsnw5mcXyRABJgwixXSGJpBKNZWCMKTXUidDNJu
1Ww+fzbmB6POhgDEQZ1VH8fUyUlHr/y+AYxQ7hOnuVN6eWlU5Ho2A+jLwbKemV7aTclh0IrQ/fbx
CA2615ONSUFnPWptszZkaFyLpLspVLVVYfTDzeJjatfUY2pGVp2JamMsSp2iVGngYspnU6lu5Kh3
vz7/LR8tTUANdJPO5MIYOHW4xnXZe0PlsTRpxk8xlu29Hs/GhaXPACkH7bGmzPjSxMCY6aPXQazq
78wj7vsZaZUrTOEO9ocoWw+st4cEtuLab4HwnllB/yDOLI+Z6+hitMQVi83v/XC0Jl10IsbgZWoo
Wce4XoTRpthFWgjmlHNxV3jOKvEj595JxEPJDraakaw6jZcEYzcOTCHNf2qr5KkdIndt17ioCKrR
tnYvzZ3R+khz0k7fLJfYlRI5xzv8T/iGpntV8l9raqYbq92XuugDp7eic+a7P5k6HF1dtqcldvLP
00aF4z3mZJvt9ag5tIx9JJaXXuQ+asr9Pab5rhmLrzKzjpp9NqVqOYS9Xfxti/qo7S2QFlenfHWy
jPb0+pt4Idzkun6IOX1IXTEEWB9t/ASmXn9LUbimenEhWc1XOf3/uhDntqDlHZ5+C9zsXKd8bKfG
KbGhElOYaC7TalrUvWYx0tnDTJXM07h2F4Qls/FaEc6xUWmSbSNRcepDgkdC6drE7rCWo4guW50Q
PEyDziEpKn8LgEFfl+hSZWgeZ31Ru5vqR4UueZ2lxplwjw+M1Mvtx+TrM1TJ2joZplwLoE7hgdxr
MtI3bSj8rwMLPUzLbLoY+HrXbmOVqyyp4GE2QA7bupx/5FOEnAs1KH4h62sTxXJTzyPRuSnPwOsV
yc9685MCPJIWGtABhfP+iCyFtAsgimem2h+rG4MB/qLvMtKtZcYtg+WNB7RzjLCpSxsnV4+23UdC
91Nz5jt0qpshT9gb5/JCjYOzHQgX3kbGuDcQkW5pnRRPUWVz6uzKQEv9PsCPAIWVaF+02hlqHxDP
K3o8L1XI+h5SMAWkb6BZBS08p+NaL85dC0+LOxQDFkMtbmkOjvAeTp30ua7pqZFVxb5osg1ti/aK
EF77BqImK+riRZShdTNS/MFWoyh6mIj5MSNBOk9MfFDqzCR/ZR2dDHFs/dSulsKWB97i/bNtyg75
uKGKvafkzh1UhMTBjQ9Nx+MZjeyXRbgx5dtk63WuubGLOdvWIkUfbc0PcSU2ftk+lTmJz02cHQbI
DvgUkcTcElUcw4FeBF75BE6WTJ5V7Um2xnT3+Ybxeko+/Qk+TCNumy79pFNreG02MwKcMdsjizKx
JrXIeMxYX/lkrlAA97B65DFd96i9mEL1F4bcB41XsKJwbK1H37njxiGeE6Mm9dNzvnQjMiIU+sV1
luTDBYr8RTctksuSiCdCArpLR+vQgGr9drSznfC0W8UawH4YQ30AhIpwFyiPPFNQsLw/10Sqn1xc
GT8wLjznhFNTohOjvROne8TdceAq5wtYRbWi4WHuzLGFUTbnQxQUSppPjRbBuItI93Mm6ydK5Wmf
IaE9ikS1VMazCrhWFSOvcemPCongufQwh7XzNtKS+rlI8eP0tUQxn0Uvcnb8b4aepzQtI+vWAVkd
YItaQDaR3KAkanY5Sch74uinHU0xA79Uupm16OgMHofzFBWz4WR3eT2WR62Om6vZbC7bsSmu0rDX
93hBakxLhnlhEj94GxXVDxrpjCP2RO5DlZ3mgVd739yu3tjY4PBIjQh32snYYKLfdXL4bkbhTzMz
WUIbqggIBue13Q2Y52l3bQuBdJZKRbLBPhGuy1QoBB9yD9LcIaDaC7+Unu1dOz56BKdqDvFoZtvM
TCC5tODdu5KyFi4stUtaGzK2TMRTbRTPQurFem5qdcxdne675W+cIX5MlTfshxbps5qOWOSyLcko
PXfebFibNSJUn5ZjiTUz/17gFy86y79i8SduHUuRwJwpjU3lcPLCBsMpPJYjp9kcZZGtCfHdSsZv
lpQvuNPvUQ1MW9OFHwbOUIkrTZUvVS2+agWWdSQ2IlCTYz02fWdfLySnFSHaXlBOovhOXlAZFBH6
Z3QKHZG0cP7DgvwBaXCbb5GlbF0XyYmNXG+TelG+qVtrh8lpDOaOmAukCM81Tr+7ZtQfyqm8rdv0
wA17m2KHDsiotkl3T38MOuIit5/n3UIK2cDfkIdYkdVsJq637mlqUqTq+sPQ4f4cGjoyppJ/5a3l
3LudXNzxcbO1+rpcT7rbb0vT7q/rLht2qa+5F33tHbMCC7onno1YN4KZOzZEfDQpHA+TK72NfezZ
kfEqVlq5I98vrDUadsJtaaxadyjcl0M698swrO8pgm9BBrBXhFQue8Dwwuz8XRYtq5jtNqtSdX9N
Gia6sM36/YDTaiGwFAji22er9KJDVk5UYQqmwVB62RUvFT8D4q9rx+YMNXYWPt9IfGloVCMGcRDC
D8ujgqOYYDjW1fesn8Q26eW0gfurWPqh0ZPHaF4raAMgtwXTYxAWrBO36DBtlC6Ldmsd26JGCDGY
/veEQcFvS61jlw8cN2E8ba1pBIHA779rytSnJTYXe9qKqFfrgn8v9ou9Ke0lMw05RR1Z3aHh1nOn
mqrbDID/7gh459FpMU77bFrXfvXdbQHMR/pfecLIrDv4EynqUN1X3zqDFBq+ssT/rJJvmRtdzHQL
QCXdUTJmVUr7u7mdry2rfxpl7gCAzZiyKrwMo0zDCQJrwEqj6WG21JLWQdUpMkPrgMGkuqB056x1
jxdJZJjCtp78zHK/X5uqroj89mgr+FA1vOTS6Xt44lGZ4DIT/hISMa9Y2jqUZMpeNaC4/qqaLvye
+mnzXOWVf410i7MLsl3c0mokiMyQOhZRK8vXHtimfdlX85r0iOukNbCL2Zch4SdD7mSb0PYfHN68
M0bZSxFO1kVMCTPIog4AQyTLrfK6+jgZOWx1t0+ObtvfogZDOEaWwpWlDHdPgFxz2wlNvKRmdgD+
V/C0BArugQuMwwUoGBQGl1kyjszSwcA9q1j+JSeHla7Kwp+u3ogfqMTqpwbb9LrPNHNvlfZ80+Qd
FxTlz+5lhKKjgQUQf+nYrgNms/iVJo6PFxGAW4DrtH5xrDx9NJQcL505s9Z2Kok80GKWnxr/S9Pq
7tZMoiMywe+ENxRELwsc4rMDXsJ2s0cw3A6RKqiX+sZ71mbMFgzIcjtKAh3ibqSHlRUTIdWl5d73
vaNdRx7UdmWADaAfFx+bKjMQB5Uj9iGcI0k03w+z1+C5DZ0vKdWPtT5M6im1s/jQ1ab2Ek5u/7ua
pu6QibQ+NpbSI7DpGTgEzcqIcBhiY2vjwkVPTFy6IxDIt56LSRrp88pFabGn8+MEKZoeXCSY6PJV
CaXwKjem6fuA7WGVeEJtRS7oplBQ25UlKqPRmi5y4gYD3P7FL7x1EzEtagZDoUtKZ/1wbcqUlvDc
NNdJQZ4EusVwhdNc/Ew5qS898WfayNFiUpHHArXwprSm9tJsxgtcBO4mttnC/WrMnjDhOSsjYZr3
thU/TEaDqm12b4re2i++80OWTTLIaqyCSWmGWzpkzYZDWUinzb4ITQxhpRM9mOCP76aQEm8SjiRG
KJ2BrQnyfkNz12aNuvRlhIISKQdECs+d+4PW1PNXxpQf4AritYSZiykpjL6Yyp6ewrbLDwy5pQbV
Xy2HZX9ED5fY7HQRQtKNyFT45EYuDfjlpMKCWdXQCkz8ilM87KeKEcUVKr3pNXErI8Sjo2O1gWEK
tORFKvYRTIrt1I/WTnWwO/IC3Y2B+AmBlOstpuRsVedmewhNi4zczBZYXyqVXM9DWJ25DFofHb8E
sa6knFPl4sz8/qTcxokycnCE+4S771Xf+ataM8DhIIgD7pBb+9LMMW37Jd6LwRPTBs4/PFoH4kle
zDNCAYZXmOrWV1Rq3D2i+B43gH3glNk+EwIwbCXi/2ITD8n0tQxbax3OU/3SVrP9Vyg71P5aSjKa
g1713iSdYGSsdiW8hNlZd9KZ0TcIdTvJ0NlXWOowM/ouAyID7tDGm9iPtD2konHN6v8bIjKClZTI
g8/P4h/ApzhIMAcW5iDJqKdH1K6qZzVjajdNe1oJTvHroUzLTTUCo/j8o4zTZghAPgqBlFjpQVpg
gk7ex9z1qnfzMd+7GsbRAsrmwVLqRzukJN7a8bTNsmi49zNnuwTnXPo9CrFIVWBQRnZWssT2Udoe
KCkg5RLzg+5qE27rGeE/YqczdxTudoyO95cULiZULRcAGPXn0wqdU5OqI3p0LJz3xrUBmvjgYrfZ
+D2ZIkUinm0hSZbDVI/MlqOp6wwbbLXI4nOP9Jhy2dp0tTG6pkCenTPEUspPgbDrplvFRZ/cGpHR
be05TW5aFGeHdKq169Krfiuw7Ku0Cgf+YaLdROy7V5pLB77v9OmvsNblZW9DT0QHu2tYDtMV/hu4
GlQCqaKPE6Xfyps64BxR+MOcR+eis/KEgbWI0ikbXurdtyopPbxqdHBxFfzSZ0xPhowt+uqsTqxJ
8qo25OW8EOQMvXmmGH6Je8Ijfkj3rnurUY9QAQDtoJbmUCLNbNPh19xx52/Xvsi6Y5Ut6TzeLIHs
GSEqTHsubqMpuQjp5bF8uPUFukPj1rUyuRuG6qKkek7YEf7EsKHcObnpzyTP1EtOyhF5DcY69I2X
shgvI0zDO8Q+R6y2B8NAISfIR9ujrNqR10RuCey5FQSU5qqa9BsdYsc1y+2vKhnEneW1BL+glkTy
EI+7Yq5MpAhu+CIcI9kBN5muk6rqr0l4gjhh18AbNPT0GYVp3Lrh/KDZTX85t0v7WyuXvBNBP1TA
e2I7izAO2TgztPEHmW+s741/6CGg4QnAcNxxnx5rgcvXFL8joSXYI55AA9qkVOkUu13M7WUXCYyk
g33XAVzAPhcZ+7Rx0fx3I76NksSkUDAQKuQuO6gYGg6TCMGsmJJNLY3fMsny33PlVJcWVokr9m3C
gqtkXpM6ZgcxQ528MW7bbuld2T12kjrNxGq0By7BgtbA5xP+teZ3OoV82ir8H97+H6kFsT4XcRzB
+I4MK733Btt6DudS51hs2R15vFaaXpIEtlHFmO+cKPopBWqDnhM0xr14n5IheRvP5hGrirGO6NIg
+MX/WNXthehTtbXDdt5hVSwuRJp+p/m5tEt1yWOusWZHvsILku2qWo1HH1zCqrRHDzFBVK+ILV2Z
kHhJGAFuLyZZ8menlXvn6pPBKSXziLmnbxnKfj7i1ZO7GvX7tVEOjKUKypKpyF2gOL9XYZduEFGf
IVYaf9ZyF4gbpWqUCKSh6ydJjXQs4I4UhFFVBteXqhyqe2opFfxefz2qoeFANsoqSL32uQrr66Vy
8Pnb+wOJvyzXPpFkLkoMsahT3m+fRRs1vatRR8U3uMbw/LXs+nqVlI9OMm3iOX7WxKPTGms7wWdl
nvn0D/YKAnLt1w2D7/Daa3xTQWzzrjHNwsz2lANBHxnVuFZ83YByXb9vNGsLRatcO3nRbPI+nc/I
gP7Qy/Db+XjPXZq9AoDsyValeSk3ap+PH+ENbOJc/9LkI7SyynwwZfVYzC95ywqBbGlrJWuwMwFF
hABbmLd6lUO5xC3Rrf/dCWtXtQSpnnk3H2xOBqYDeL1oChDGLUefN48HFYiuVxy89/V4qbqWcoiD
fVema6vrUeEDrwBX8OIqNkcDp8WjI2fME5b7s+swpHnuT1Te28+/0wecUwO2L1W9RbBBl/r9V0Jl
Noy5VzBcRPYcheGXHv4PtZGG07vQn0au4WfWlz8aT69v6c1HnsyR0sZfbHDXBwyoPVqwl7ZZNf6e
x+gXSnsdYUBxm4zZY97bIZUIy1rXnnE3pvoD1oejNGV7Ww2Lj8Nt5cGOHbX5/In80XFavp9BGZ9Z
xM3POG2I10opt3c9yJ511a+SsLYepra7jxlXZavcwxQB40jH7Hagz4yqVd7NXpF/syID9E7paHfp
QMhKYyLRRqyNg9SZQ9RYerTTweYEuAu8YIZdu0Jybh/qWjb3XUE+qDJmlHotyqnSH1DPhukYCCeR
O0c654QJHxRz+ZEs8Msqb3KKPOlk9hgXs8IAk1/n8ZUgXw61rkPRLauoP9i3ki4ml2ArXhOeptZl
yVFupI6Ehw4clJf55i7R7N8+UIn7FF/iRSGs+6IRBVV/MgmtDCSGnabEsOmuNQc61276BG20QR4o
t7Hq9gL5d7ESVd0dUtNekw8xf2m6/Bi35blp92d7aVFW0gSg1WWiLT2ZdtwXdNSfkk6nIlWLhZlq
VdlZX22ltTeLxLMHU/pTuGguIJq5F0TS04rtfHtnIJ6ye7eiO6vLx8/H2Uczjy478bbcc8hJOJl5
cd5ERmK4kCst/8vcec/t5IxPoYIhQlm9CqwUY+XnH/naZTjZ2oGk6gItv06YzekCFHM3khiIK6Bk
kmaaMoFq2tW84/aibacpHK9eRQdxW9BqTZt0M2Cc2ovQQkvknX8xH62HtDxpqbs8Cef0GtPrIymp
wkEiZjgbx/LmoI/GX3iGYPxVnX6Pr4bMzSb9QoojrLOY5vgg1bca+vTsQSIvEz1cJRkBkJ8/p49e
jStMj7eC1NY1lwH1Zp0OG2Hk+QDwH33TfhE0bmCOh1u/REvaDhOiW+pO597NB0cHJM8O4YasPH+m
DHCHN9KpoNpfgTVHlif8C3xwd8bc1jsGKqdsItkp1d+Zroqc4PV7fP6zl+3xdHTQ8VgySDxwZKej
YxznuNZxSO2pagJ6nbBU4zggwJQzsAgFddkuKQAvmf98DzI5aaLidAwEvKdKhBEJUso1vdqXWmoH
VtgPNyVdu7b25yDMne4m6Y0zH/nRQQ3OsbV0vm2chqeygijM85TAJoZen7LqDtz1JUiJCmt2gHRn
S/eqxeBBzJ2quU8QvXfmfX8wxhAzMAUZ/IZJn/L9GCOSOPOMiDBmfbK3nZq+JQy7wOkSrMPpHYqQ
YveP3y6xCAhl0fdA+T1t9WvsA6WwiEVICcvchXiK9gBwUOeqQT9w33qBvthdnVdTfjDJF5r0ouf3
EDicdsbN2spBCNL55NIP9ib3swOyZIsZPtZnjp/LpnUygAWdu6UqYns+T/X9MzWiHAqMk9FJJbs1
UJ59Xcx4bSLb5k4w0NX6/IlaH7xDQXV4EVBY1M9OB5EYuOD2qiipnwnSurvaOBhj4TyKbs7vcdzL
Y9i7mHcSeeNp7YsGuWRlOUpbobT7DoFtJadjbjgzzm+ftAA92dWtN9zh+u82WVnpV37Hjaefvf6x
sjAFpaXnB3Y7zttkhiViQ8fYOg7pjygEDyyv0G9F8TLGMRnmcr4c7PHHWOeWyeWUC32NgXZl0ALb
6pU9cMBVmPHb3FzrJe6Gsh/3ZTKUL41dwnQFuvhAbzk80wdfXCSnrwgCAdZmHBcYOU5vCMMA5msA
67JHLxlx5JU3jROtJRPcWh7IUuqHRXkc5vJbVXkHs/3lhYtuQodWm8XRFnzgvx/L/5HR578MTHzn
4vm/sQP9f+j0cSkcIoLRPYYw+ioMthzF/2vPz/2PIqq6+r+tkz5pkrJ4axr68I/62wXk4fWhnAuY
32YZcL3lUDL8btr/8d89EhrphFDqfdWfsSb9ywVEQqOw9CUPy1wcRIveBo1EG5MXaf8briKWE0Ia
DZYUyPv/EU55+/di8HeEZvS7/Pe/f2sdWbbyN0vGR0/g7VZvlpNmGiENsNCBGhsBfCKi/c1T+t/9
CDwimJpszJBiEVy+OU2IyWl7B1P9fup9bqbmXZw6vz//iJOF7+9f8eYjll/55iPcIh/qceynfaSH
V2XiA18gLh1uwsp14jMb18kMfv0sCs/oa3gz7CUn1zfDa00QMBarRZU+4Rm/FM3SkB32n/8k++Q8
9PfnYEXTDTKQTFaM978Jzbgx6Aa4FVF17aURppd2nP9wO9RgPb1znYDoNZmLCI7qe6cbH2NpBF1o
7aLIutQlgXGZeQ31AvNmF4N913bwAX9z487J60YJoBtXI03vxiPKoq2TWxAs912DhaRQ8JU9XO7a
oF0Xy214SJJ4lda9sdbEfOil+73y/eek9y/HopLoX2S5HhIA6xJEsG4c9V44q7l0kbf4QuGBAttY
+MZDXYAaLMbwu+bQqTvzuP4cxxwlmMa8FG4Up2UfrNRD4U32CJfA32eqMVaITq8mKe1/djZeXgtW
Xj5Ht0hxYv69fy2+mKupVd64J+n3wY7oAfqhDyjXfDZj1BCOf2a4fTC0uaI63AAW8Sea/PefN9j8
hFkLxz1hgRtRKNr0tEezbJ3BDv38GX6wFhDgQ4sDnT4irdORzUhAXdNVSHiWFntFTonrn/mIDyYP
5xNBgA9RD459OqgpQCbDrPgIbxDbEUlCigCwL/MzIqbXGsXJsobsFlX/4ifkErN8jzcLgh77odJy
fdyjHtaBkqubaqx2ETYOtNsoxqhQ/GX7ZIlR7WV8ywCQHdbbqvrd6Plt4WmXzpBtHaDLZ4bP6RX0
dfy8/WbL+37zzcoa9RLPn/Hj+xdNPcIGa5uH0Vb0oFssjjZtvV7zDmRRXNhjcoCKaqKGrs/E5n30
rtlF2H8sQruI6nv/NczerHMR5dN+Jtukto0HRLbnfHEfDd1FSol/j0ANxzl5CSgSdCOru2mPcCvT
72r3Ji68LU6yM3P/o99CtRNRIfcZJI8nn9N5Rhd5MVOSCHeglJ72/Pm8+GjQWhRQ0Arj2LVOi9rx
UMx1q5C20VJGZAUeLgyPgAPOnA0/fFxvPoZzwtuREQLP9eKBrTizXnxnpFuHV6JCPxhZmzM/6IO9
xee26dFgJg4SlOH7jzK0sm8MBJN7jCLXFUiblcjtY6/ny4q+98wOLYLZXnVOcxjUeEce0i+mW7Ny
LcTgnjXvRwM85yR+iFi/r1VLZ962O8r6aNksVf/26P3GJgx1X01/NTrkOsDIV743PHdedJuY4rua
+x0H8CdlUCH8X5yd124jybZtvyiB9OY1DT0pSqLsS0IqVaU3kZH+689gP93uvXEb57xsNHYBIpkm
ItZac46JIdrwy2FKQ2NsIwI5Hgksz/weXHQ0S3FGEfMtlvRou/13WnkbyPd7lwy9QPLNHfhhDDzg
6aZ1CCXkX1as/3ZXLJrVzDIocTit/f1SlXhPurzhrjhq9Zs54b6XTgc6Yd5Lrf2Xl/KfwwsWB9pB
9l/vJA1Ylvy/f5iF2SaDfrLumMOP0DUZrrWWt4Ujt0tmuUmK7G2l/4KqRfvqmSOak1b/27PBR/x9
5eQrONg2mcvgDv9nfqi1MHVFYqbSk1KPIy0QBlXb0nb+ZYX+z3fqbx/zVxP6/1kG/68fc3+Q//lr
TMZA9j2hkCH+P+5ekja2Ps4Zd8/p/Raabr+3KshxcjO3r//yUv2Xj6KQ5lRIIKL+Hw9KprUaYBxr
3RGS9Ku+MwMzUftgMP7Xqx1Jsli+aFChgODE8/dnRBPpWIFWX3eggggm0Ejy+LehyH8uqHyEdy9a
7q04/ufvHzHlvclCtK70EbqfQqiM3od/aVXc/8Q/b4wNhYUob5Yh45+PmZNM3VI08QLiUAfoa/0k
ILz9eHUfpqp5N1GUNCz4QdyU7b+80P/1JbPZ8bS/9PHIZf/+6/oUkJfJaGk3gdcOF0+Lcg3lsFea
SIrgEZvqWEeloh3cMv0hYqvz6WP9+f8/LP/lCnOi4whkY5bAQf+PBRgQlldaJYRHVegP6VgcRG22
/3LUoF9738X/dpX/6vvzMBr3i4yd7e8/VR/6rFVMd9i5NbY9A5YxoGDtt+xOFgtlM0w7kInuslOM
k91uwHZGngbKh7oBcq3ypi5fWfU7N3292071owLI7g3+0Jp8izqqTMjkNy1J/Qr7qj4Th4I0NAZY
rL81+Z5u/sFA/ON9ednyXA710ajLNBjLIYsyE0h5I8m4VgCuenZokyrlGrjC8pIJEKOhSjMuadr9
iPtwMH5T/6SkY7QjMQAkPawelQ7mMwdjRpebEQ327aLhxFKcTYX5cm5htmEinXvgZ78Fcqix8uTe
K6qWDbXGM4MWL65DiewTqDNpJjHOudr8RvAZ1ji2HWQOcgCrOi+c7jGLW2GroHdM/M5Uj8A0w0rh
S1o1mvJ23NxZ8gVg2dSA0oilfBY1jvI+cIX1OOnVSUxfSKoClx8tSeuJ102dfnngdOH0p8V73OtP
ad2gEiiYy5hk5+juDkvzXkPtP6Rnu/nJyj0gQKwTwrfw2ntI0XRF3Q8JcnDCueBN4GSu0EsINIXx
uAMNF0NdYn+P84OqVUybMUtLopQqFXWHWWxVUF8YJQg0YthH4BozRUYQjgFv23nuOUjxiAYGghGO
Dy9FbQY2FpLFUdfAmqHuszTtB9ABlKFvVkrJTZqARgvu4HhQfWnSjTh52oe0gD1nJRfRPk3JH0nM
GXWkjOxmOSwyvX+BdNsjFEDPSsRY0dJnzm5FZpw8UsBJEEM7TCEyRX1zGNtQHeXHnAw70lleUtPc
W+XNK8gbrdyTM6/bBhlp70zbOr45gE+LZA3qDnVNe8ppghIWCDA088HJ4gQnMewZh0yg9c0D0dI7
bzI3EMKu4zBvlVWgjm9vrI/fsXdqTD2EQfDQS8vPkP+iOG2iPoN9mD0Y4MiBEy876a4Xu1mDWU9P
OWbODO5GaAj409g70W+DqygCABlJ3POAi4jYA1+Q01M756ZNQsu9kX7Gx1oWkNdHMf8Wg45w+9wb
mxbiWaNgh0Lqh5jeHM41YsskHJhRjOxlY9f7hvhehseheqqUnZvsMguO3dFoHkjjiLSR8/1Xkp31
NhBfVWrucbGO7UFwxQRwePNrmTFsGpgJXUR7xzusXP7uhIbasPANrtZyswmMMm1iJL6ke0Okn2XI
/pT0gzqYkRXEQuNa11+aYge6/mAOsd9CU3W90BXbpLTCIm7hirdcnWbjTUQA6V9owQNjiIOk1gJR
aYFjnUBKkaOxHJRV3XnMfvPZ2RjO+mjVN736gwMUJvW+1k7mJW+3RGl1ZecDWo28WdpbgAM4KOZ2
vfTg70NbgaDZ3FmWvfgyKvU8JrG3c1qDs5NMiLao13Cy8K/0aRlCyawfnLqNyKWAp4xFCzHA0REy
XNURCEJCoQgXEOb47M6+cDTAZWwZ0NNcJ1qHTHwOk3PoR47BPTHHvjKl+5FeCk5edz3QE3zKyzzZ
0FNKAztnMpxQ9UlPPQ4l8WkJtVPE30x804p/wABU/BvOEXuYxC7LnDVQyNlTsQjcpK2QAUTGgnkF
T3Rctfoz1/UodZF9orXHvT4OA9gXhC7FtC+0RYLtI81MnRsCfGLeDlE/rzlYtmrtUR10AKXI2jnp
BdDSuXywaz0Ye8ANVVU5kVKrvjPWO8MkT6vsYZEBbU6DIvfOPcBk1Y5fE+PR0YndzQv4hnNgYYeZ
FJwn3riNneVjWFLMqHgw/IVM1RA8PwgLbQaDbmzUhHA5mgRvyMi+Zk2ByaX1GwbUM0d+80nvWKyK
Xt9TM8xTGqT4pucxbKyxOa6LakLsoXeFDnZK8sWXsr7GVfFp9dpj7DAUNS0kdTLLz1087FEb09sE
cEQ+kRuKObOC2rA/SBc4l+1ytWfjQx1/9VZ2zcEWF7pznLry6BHi4OtCjKx44y8w7a0vOu0lp0Hq
j9L6mcQHPsFPA6AbWgX02fpKuJr1WLTqEULsjVv3JyUClPbgjxSDxa1Xjo2yIquczrjMgdp0D61t
4ayRT24+bEBKAw1avytptT4RCSxbeuAMI+OUGRKm0XIVNBGW3nxN7OpdW4TO1kScAu/A4pUntxiJ
DSEUxxn2U+1gn47FcRLWx9C3KRtxfYDP9kMUzgvjp1u2eDfojXpgV8ZNOPEBn8qmaubHJrcDJ0//
pPldD6Ho3+2dNFLrpJoqcNfmeFf1SqhpPFOzR0hG4ylK4BD1RYjRfatN7TjKvQkUbtscpq5+ahJ8
ta0G7KTWtxZM994BHW0gP8IFOaBBKif7uShqD62kEwf5XSXmob3wPbA0DwBhS99xXBj8Hllp2nSL
pf4Cl773x745VVXzAUsuyBskMYrWVIG+xlVQttVzMhffDYjp2CMccJCEcHqiJVCAF1PRJKYNU3Z+
USxt5DhNssWy+hQTOKzIuvTz+0xwTST8XuOQKhjR0Kr6mGfVKKl7NSRuceOqaYBVDkEd/6cYHl0V
BwcomJCefQTiLZAaiGbb5EnUO2tEUeHuu5VYPEdj1/BMQrC6wUI4Ogx0XybaVEmHDW2cX9Jef9XL
LrDQrzEjc18b5Lihq01PHSN/35gnE6OmEmYcq3zJ9r5U3UGVxV5hpMqWY2+UOHkpNeUVuWSkVfTY
ptXzNas59N2E9JNZl8zZMGjMtHl51WPlKtXySmW/J5Qgmsz1KjuNlDvCKp2sfHdz9ZCZ/Dp73Kw5
UTqFou3Iu31uxdxFBW5YXW90vxPG+1DzckLGPuYAHwOhZitDLa6UPmrVUfWm45A3CF0FIIQiETuv
Vu6niRpAk3OZFfeQpONjXa6/kxQSoZkjzGlnzq9m8l41yGvwjrEgSlSUNp07ReJ4a2Vp+ZM1yKhw
bGQ3Wv6WlmNESGswQQ4FpvqO5JHEgWy0t2Wrn4ukfIgtcTcX0tOgmX4bDI51c28FGJ++MAk86DZY
16lXHyujIhUU6YcgBcUSeX4ZBuMBG49JdgwHCKcxnlYDQvV9jbbyCIEUIJHyzHkcyWexvPZWkgay
LB4wQj5bjUUQsBiI1CCrjhuiVTy5ypO70tHPW8OvvekMXPw23MPgcuttdIrX3Cz1wOzmpxHc9KZC
4XmwipXcGB2UZEMcrK/HCTibHiuivlsKaZLga0ZeJXaTNL5r3foN57QPSCaEMQpas0zZXoak8Q7V
wF59LxGCeIyTAyTGYsNgXDuazdjR2AcvYThnHpFsiwzIBHIBDR4CFGjlbj3hmff2mT3eYrN4yIYJ
56oOVd8956IeNxbprUqvbsCtH9YYrVPNEwsA3AzLXrW2emKfoDpDeG74/une7p1Iw2JALG7KV8KR
ROwbw9uPweo3et0/0JQOio4tya6ipnfelETy7+CCsS6TswVWRAYx51CSOJDfcm6ZmD0IqhRzKCOl
LX8DSQM7Qg6fy2/2skPGUd1tzQOPTqTm48GDk76OXk5WQfPSW+umIqaKu7AcU1pNJaTNgXwI9Mdh
pyMSX+f1q66Uc1YtX3BFS6wBqM5XKO76eta4tdAXth1GlF6Zr660XhMPhv6aP6rKrzLZtCsVAVCe
/Wry6ldte5JZTKIE3sqcEiSlR4b0eDP00watyjaX/U+tyA/ds4JRH/e1KJ97PY7GnOOCdh5In3AV
Neg4m4Jlg8E+faxOicxYRr2phmobR6t2zfNqS0ZLKMQvsUD0LFA5TgU6I+J/OvXozNpz2xqbkXSh
Ki8eB9y5k0kQqaAoxiWuKl+gcQ+a9nFnEbQE+BTut3A2Q2MejPWdpPpEPKjJb33s963Avji53AX1
5roYpHvECOu+qkRUdvaWSDsSkrzzbKmRMclLq+0h23tEqbHRRojATm6rPYEB2A1j9rvS93XzCgYb
dyHJRbCZQkQQl7olfE46gemQGJQM4QJrtbnbDXv82Xq9sQQXD25QuJikeDlivxKwB+2HzLvZvRpt
tpV3s3bKkUKSuKGMyMqnof1OSD3CNHmCwrCbkziQRv8mpmRvTUZPQThcVM69DuwP825S1LdOXJ37
gaWX5rBOMDyNGWUh38UCs0Rm4UEhYMaPy/KQuPWjmRtnadvXogJ1bIGx9qaTnSWPE/44r++jgerM
KO2fIh2eWkEiV67/DDqZB8AaD6vuRPPQMeVy6c52LPbE5iymww3ujmPrXfQOxUA9vGUj/S68vobV
Hntv+p5Xuhs15kMU6D7yUtXX1j91Xf20HMSR+yPOTx+E1TwPPLdlcimpGH2GEVVYJvZLrd6LjAnP
BplDb+Ta282AHvKI+WPrrhlPKwm1KRjjBp7pjnzOz6ZdX9NpwCihPudEkRE3mr3awtii+tkyldw6
S/MqM/aXLlXDpGVXtIeNuuQ7kuTOc4VT07mAsMGai/qIohha8sElXHNYk+cZ3/Eqk0OvGC8sDaE2
O8CWlrM+1UcMLVeGpsyYA7fWH/BOMXMur6s3B7GpHmQmtuqobjxWc0VsGaQFS2KdyrWD+KSnoQdG
eMUF4mMT260p66RCSEBKPDGSrFAr+z1pibS/IZbX3PzY/GNkDaZMTBzg5seb12SfFjx5Y5wO1j0z
WG0fYVVC0jQ2BK/cz/735K7iSV2nUyO7jdHafpfr38THX8e+Yo2zxaVoi4si8csrHRuuM5K/2VhR
YdrfmdW9kFO+Vchx9lLCnuSwa0lKddb+VZuWPREaIIGsAzb3bXl3Fxd3Y7N2SFQckmBBtqJ5qHX1
hOE5nFn8Fb356I3mqC7DA7gXYhjzCw4hX6zG1oTobQ49kcSQzuL7JjyEhcg/eBD+9ObykGeC3WyV
UWwmWZBNzsyRWwuoUsLxnlnF9Co2abgqLp5WmJ33lCVQjLUAsd3RrjFMhN9EAxJvd2gEjLxh2Rsj
nfzJsLb4v8C2K8vbJPtros87JjNhriGoFd7WVpfroEynGJmck6A/EvNTRoXDMYCXm4AtnVG4zZcV
xyqtHl0l5ZmYCj+T7UOhquBGyum0rDF/PL5OVgIvjkuqymjoPCwVXvMbAEJUj48CGb/ZxtiR9bMx
xd9IRj/MVteDNu8vbrlwqlv0J0znZBRN9ZdQYKpp8XJbezyZlcxwoDvzsRbqFbfAwVk40tTaftJ0
UGI24SfTUe0QS5O3s+lm+5S6OG3IYIgU8rfadt4jOc5Yl6xA79PQll3UmSXUgxFWlg6VcWnZzcpD
mUnqyCaJsqb70iyilHqVAAFcxd6MhUvwA9XOjlLA2D1rU91NRDnVT72V/tQlb0BSkLrnqUDe9TFU
3Jq8jeko1OXDnO0vJXPoZnWXia0lzbpDFSvvCTBsUlWvtZlubBRUvZtGds47gb9cF2YS6qXc1rjL
sc5tTKJN4T5HJicUqlTO49PZWpKnlJsXZ/3BLJSNO4vQzQqwAvJnlJwi7wmixPzwAHfTAcXyfq3l
h5o6vItw2Ea6gIs24WxZnpzZvDiDPAKtgJujE50FWe4ACPND6X4wobFEolfXcyNcAWG2mLud2go6
F7FzqjKLcuByEA+dqPZ2dfXdOG/kejC8hRvBuSir1RONIh+raDhL6Far3GWxfbLp73RufHdaYGlJ
w4JJA+U3FzPmDIFVCDOsyWhL0y/p7N3UiViLTDvm+h8xtdcyra5m7x7x990yW/0iuSpUqL8SFe8t
i5yuVE9K131KT5I4E3cbIM8aeR3WuGf0wDRNWy84htl41DA1k81EtIDTHgqiNHMjJrdGUT/1iY1Z
FNuldx70JVbo9K2HZNVPVZztSWXb9h6EtpF4HWW6wNQNsJ0HsWYcMYHv7zHmqcHxd6z0DcLwblP2
d1OIx9nfxLCkWtWZsBJs2cvaRJnCOZp6UQlj1wYoNyofSZ+/apyT9oNVzKfBadsNPkLs8TaGBtG3
1m4a01dDnzxO1j1o0rY8ao31a5EgvAu67n5cCWQlXsNyNv6oi/ica+W9Vuij8BCSWPyiErxdLf01
Tc1fFK9XAnVeWYhepphKH6VgROd78Su3OaGhXjbFCH1TtgpxlArUj63puu9gmL9nMjyCwVSu1jj0
IcNW1jQlUfcAuL+nKtnKgR+nZCPZE/f2pdO9DIu6s2NjT3lKlKyggTatx6Ver7q6THt8hD01uaoG
huTwpRA4l2gysLmyrpOc5gXb3KobfwYlH8O+yZmujpfUy2+zul7ANH2IKb3mdEX5mhLLIf26hZGf
UlTwEhuiFGoDt11X4UGrkQFl/btWZw9zUX/Xy7CdXXtT0xhoc/nqVMa70zX7ZcCX35i0Aa1d3OAp
LuN9PGCgVumqSI0AolLbUPLTh23JjlOUpz7n8ZVKc3Pz9lFkHYke62Uc0qOQ1kPemGfLHjBTla9i
9V6sHkyYvtDKdWbnlzeqAPw9zoMNvya/sDRsimG8zob7PZUYAynW7YUOGuEFVdUmgZVYhJM62odY
i6MT900wkiQNXuXFcNwXIK/rZjS4mnBe5DaJERw5zj0OZDRuvRSgzMqIXKIrDH/aIS3+bq3dS6LX
+WXWHtfPuzXXKLrtTULOYaZOWM5hYQRzTRaJsD5Bl4TLMEVl25xkKp6xolPQWnsxDFTrfdTnCvGb
en0xZf7qOtmviiROp09eF4sROIWxny7yVurzi3SdV9OhLe8ZKYvcvdauWbAnHNOk4VKEt+B+xix0
zRT2vmJ/a06e8Ms7nY5h8ex2ZgT5LPJcN1pKSDauRsqH8lTGxRmSbcaUag4bIc6TBB3SKmr51zBk
wihbxfNRE67p5/g1/Y6yLCxaEdW5IEiREZvV/ZJ2d+S9pKGryuQFWtyVxHRCHmRsH1sqRcMaysBy
51O22pwA84omr+qdiCh4Aot9yQct8xtlOspB2QqIqpYmPh3ZPptxcaBu2TultW8QggGzqJrXwjQ2
tpVuEsu8rnbyMirTN5YMPYLURChCZW6mGVUrM2iWkn7uDmNay23RadexcG61ov6aE/kkFgZxmmIR
YpZ2J5O2Zjaue7PvbvjIwqrhr9C/DzrYzyTeFdch0eBwjSZxdH3+PM19QYPRctmROJxBThy3hcmg
Z67qE6qUMrBpp2Z1c9BQEMtVm7fxSiYn43mYXkZ+FK3Cot010cRVDZucTARnSjkPjGTZeDNwyjbT
MfJ5RJd5tbkdhPwSGGgiraNMpfaPyZw1P1esrAFMy+mnG3Xdb1L9nRy5XWyYCWY7As0J4HqRRbVZ
VupDOb6OKaCRuEvO7eQcW5FvTAfhuLI4kGDwR0+ysn0SMf8CFBJMS65xXh9pHF7tlrFAk9S3VWpE
igv64+Td46Xo1RfOpQvUBiqwRW32VF7PTuIRB2icp1leEpYG3Lp1exZimK82BPXBEb9MSKfcRoQd
BibkWn7mDSc0of7Ru+FRv6cbNIiXAnLrRoZdK+fl+Xe3mkmkuCp/Tx9v2FveVWd+zDP9lVTJ0BbZ
GxNRGTRA58E5TLfSKT47h7c0HpSgssY3NUGXDYYh4DxHRhXQYT9Pq5M2J8/2UL6mQ+dGsyY5G3Oc
MdnkqnaJSBk5ylU5JFX1kAjDz+fxcTU6/gOTdlhr8KqMtvkwEgRdpERH4PN2Ak9JbM0UzKkIklG/
z0JawClpRHV1ILT20VM1Xsns6HImgg1cHhZd+x4BgYClc98YNYbAX14zT7CuYM2h5Jhi5kmT+7Sw
s+1V2CMY78utq+dXeuFcrtJyfAAPXeRUDPdsbXpxCp0GkvfomuNDuTqXglxMB+n7SOxh3w1k22h9
pN5dYZbXVGGGNH6V6Y3j5NVZlEs5dOeOYEeHiNGkyB9T6Hsxjxg5VftcHZmLeoRK1jUpJxnoevSf
NJCTvVnF9KHbPWryt1Tm3zWtSy2f93klHtK0eGsXcEzFeLCaPN5pxrStGv3k2vWWgKDrEqcHMY3f
que8E/kN9GTaKqlyhs5xFIX3Tp7yO0feE0ffN3fpjqZBoLEZP2WquyX++hln420sqPJinPma+pqB
A+vSdj+CuRhQE5EjC7S2VaPSUGA6j/SOBmLHlyJ9sNxKCcClHvumiUqt2nYFrYoMhb9G6qDeOD7k
3UNrioe1cR+tIvnMUxdCeTO8YCq4zs2zJ2EgGm+OUlyBiHyYtChSB5AWtR/hLV1UxmgRhPNtqRwi
Ikv+GnlUjKbaDkZ5iO30QzWKvUncO7l6TCKrrWpDfy15qcRUPsvOenUZCY9CRxiaiZtRa4/TSC9Y
zD+VVd0ng/UR+PhhbWjbpuufcdV2Fm/qvWbJtXKPjuXgxdg7NfNc2smbNrWRDXMlMFZAvJ3yGsf9
E+c6AGyVjNAQxPTkK98DL+95zDhX1LqBVLRz56XXciaSYHAOE5YpTBL5jhcYgcX4oLcrajkgRZ0R
ENh4XQcCeqrmjXealKlu/U0okxHpZnKe3fzXfIciFCUQa8kJ3MvyH5IEd2pn/Fm99sGiFQ+q7yhq
LP+t4iw+Eqc9tDe8vQhi+DfIF0K7MQRBIQavnQ27Y0UqrIlxuXdopfbJgZbxUtfdRjnsrSG+TCR0
+gtZauTbfs95TRQzmd3onmhcsKb5tbQgcjCmQZp36hS/T+oLqmx4eTqd+6Z8sMzpM22M54oIwGTi
AlPxSjZX6CQq0D6C4F5Ht3oUTfGsVAYUseETAOt2brorCfN7XMoXNxNHpdPe18L7obWgcvgDjmVP
JIZaj4z0HqqyvJjetM2t9KgPxakFYjoq2UYmbemXPKmLbkaLa30tC9yHFbRvzuTna1HEGzlqgVI2
R31tHjrXel84vdBRODPrctHe0ZRRbchQAgkRkad2QNzPeSrAqtEzfaNfEOZ58+1K43ct0+3ssKw7
8pExwEciypfSKT8Q8IRDXUT3tNmYzFTHiCOcSMFiQ3GlJ+bX6FLIinAIf0zSa+tqe9nT7hPqPs+m
J4zFr2Bno9WpgctBnnGcMuIlexR9ze1GhDem+ncz0jiE4jB43YYgUrodpOHBp1OTYtsmTIPgS58r
Id+taflU6ymwau05vV9/8mqYF2ngFErsZdoo32YxbhZSkbuS9nLHhAJ+Ha7vIn5yQT2HsVLfurl4
IezA22Oq37eDUwZ9dp5l/kX43MEYmKxOfXpsegNX2YyRrdfqH2z20dK7AXK0U9J3Oya/x8GE1N4T
9emBmPsrZ1H0tDw887HA4Je7wHCbGMsS011P33s94dNCwOlndOA0rPnDcWQaXE3Dq9fkT0umsuKk
z2PZgtW07W2nKc+xxpljpCvMGv4HnhwmI4XCw8PN7CSfDaJYY1BbXx3EqzBBR8D7QI/DJaAqgFa4
1Cwj7a+puhEZ8liS7AcSdg4N3XFOndS5YkXZhj1ZomGm9vuR8VI+WEeLaqGcdHB+lAIGsIeWYZ7i
zj/rdLC9Rwr+zXCHNxGRrFNMkSTvTd0O/nyJpzmEm7IzO4vcUQDmIFuJCgR4iPFytb87UXpR23h5
BEo2zCpnYxtlAL0d2/F3ayl8+5jRxZD8KNaTbiSvXdIFY/bMT3lP73urrTbbmcnKOIIsjtUvQhhf
qlU7q2W/K+3u5gLzbIitUpWLcNM92ixGCisan2H1+/Erc0ghK/vPEg4HVXPjZ4xOvIYzLwnqJ7Up
9rU63/hOts8octtO6q6PwZM13/NivbQs1H6fohrpjkX1595ra4fkSRjUPnd4t4HVLGt8cAQHYqjC
1VO+0y49A0rfCjoXeWXUwUSHUBEzI1bxmcr+MzeUKdLhv/u2In53MQWqxejCKppXcnD/TMD+ehZw
X2PKVXB/1GX8taZ3uRQ95LIGZ1JYNyOlMiTMboHrS2LsFJmi5ha5tb8My2Ee35Y62wGNuDYIeUNE
GWEDa3B0zRNIvXMfp5FFTzEjxt0019+q9IJKWciaLOqbZpX71lmiISbLqyglaHv1yayAWnHUT0Od
zkjcc3Aj//Zh9tRLVhQA6RyaOiogQ8wffjIZJ4LpPtNZOxJFRVuBjSxdO3pYGTwoYDm9z2bjWuul
waavzjNId2IcKInbIJ1ZXiyPaYnhIbYwjP4BJYCCnjXde8IxQouEQT83KeirZPlDRsFrrRnPIFYm
v18712fO/VKMOku9XlwdIzvYa3eVlgxgjJAjjBgLDuV1auefoSh240Ke16L9qOD4lXZiuVvPszbO
/kC6dFoP7/kAGstc321rlwwq8PXCPU1ORic9/W5TGqaK9jlkyRGZzR7y1y737i1vklx9cKzhtA4n
wAyvbSp81J8EKpbpySK0zVrNg5Vxkpdir8phmxZEw3rpCwx9wFDMPiVFm0m4l1C03ySTRpkRTRP6
OL3gjKllxLcSOOBKYITSTYI2UyiLOIDFo3jNiKX1l3bdzGKRgW6A9cogdDCSjBq+sVG4gTLau1Gb
6IazQ4NPSqI8FeuGU69f6eaXnsXotduFrBPBBDAhx3MCTeJb5nKsCuM4ldVeTmCAVnO3zvKlWtLY
h2J8oDG/SybYkyg5dBXroY4HWiK+PyyjScc25crKOwxKJaAaiMERFMTLYOTIPxYSahE7qOaORJqQ
dHFxUHv71RkUDgYOGycwQqD/6+9eMVm8162DwBi40TVu+xEFBlEFOsN/ax6CeF6jAl5EYIPp0wsE
LBbHtYTkN4WDBTDy5LYo8lGl+CpL96z1Chk/ZPt1FZwD4VXveIq3Q0pEo7ZWkUoCfNC0/dlsnNGf
4+oiFuK5F9aAkWlnP87flhDvho5kYS5+KtKujKn7cO8a/Fm3XurCZh+0+SNJm1w6Anc3sqPnuKb9
IyjUB/OumKPXacuxBAeasotAMTaXhp3d6iMmej/TylbRMUbRneE7Seuj2mt/mHy/4e3fdl6x5xWi
q8Fk08pdxGLaxpYwj5FAkPOAaMCaIEgkiGrSRLf37cIpvl3GTZoUX2gxmBba0xJka8Mx3XhYVptn
ckXF4STVrqRq2JfO8mfO9V8DTF6yrFfrqs4/80BUCcp/qKxs174TP1jWL60PV/VddTfoF0BhfXUK
0T7MAVyGVosME/0jhlLQjW8agaGd8htZXZgxzZBk8dDaV9sQjXlgwTQGA3bHnMagn5oxIgk8hD0/
LxuniAOXvJuFNqYTjSwgLaqElZb1o8nWzMyZAxFqJXRzGclbEwunYZxLNGLjN9Clovha6dVntDRm
aLEdRYyeqZFnPq8wh0aiaxpmOB0Nhc2gv1BbJtmHC29QXe/B4VGVvQ24C4hofpjabU2CDfaDfZ6T
UtOOl7Gt6erempWV9EO6hDcYm96NwGaG+rKr6BIs0Bv5V5owyFhojX4703QR04+b3cYJXb4R1EMX
qvF+5Ynt+8/VWYI8L4M1NwChogv0HuEVslSI135gayNG2RQzk8v8aBXfC/mgyfS7yLWvePqJEXiv
6a6bwAAnh2Xp/UXRIF3yzH7G/SVGykxkclDh1vC87rswha9KxfIpL4J1PrmKsYc0+8hu8SEVIGQE
G0OeQEtrghywIFfOSCQHgCfuaC/o25h16RcaCzgc7EdTnwmltHf/w92Z7UZutd35VoIc/zS4uTkC
SQ6qijVJqtKslk4IdaubM7k5D1efh+2ppd92x0ACJMH3wXDblqqKxWHvd631rEmyfjEq77g0sGoz
GxYjZnsUP3KNrfsEdDjMrI2Z46Go9I1T0ugM+ljmnAAs7SfVIYAuHKYZM4Tr0yJ+C5poW/R3im7l
dDb8fE43wLJogtCT6xBT7iSiXa2VDHmyVUdvZKD33BrlsWHRxozmUDtwLsP+zuIBN2Hsw7LhU6iN
NSk/UJcNdxssdc7pEUkewqg/7BkPC6swD4wHN525pdjqpGyXh0Hd00mbGc+w1D+XsWS7NsUbXZiU
4fK2DHb52ZjjeC2IkS9M76BtMUz2TEsH6YCHjVa0k2//oyxjwHhYm/ZWmL+mcb2zC/PhP1gDQmtl
wrQnp3RnuemxFfFPchv/2VFOnx/MbtLE5K2cj9ER3dNz1cfRBFHuwpn2tGf8s2P9P+dg3scOln//
Q2Aj7ow6sT0yAcWzY67bz8nohz/JWf3njwBthIgjPIGFS+F+CEDJqMSbmTjzni+PSnIWC98/wv+e
oPv/hfl0yklYytqY9v8+lL6OXtu2DOvX/Mc4+p8/+VsTpfEL3m0Q8objkmKSf2bQPf0XgjHEAC1I
UksSkINOmvB70Nz8RVI3SUiQ74NZu0caqfktg67/sqStBYQoy/j+G/9NBl0ssaYfYgqQt4TjEgUh
FkoqjbDg+3NLJJjyJiDze8Hq9ggnrkVpQsSw0qE+prbE7Tr0z5FwGZkM9AAFmioSGtyHn2GhPqYz
l3fiUnADq4PcvY054f076fHFppr06n0e919H1rDXwizUuSjm+J4Vm8leudgZRcqepXb8uGMbtipV
d5n2g7X54Xu8/vXj/5jM//6p3x8Vg4yKSy+mSYqVpN779/Jnx2JiU0JPX4N9UUVpse37iHWD5X2J
BxBXtHpMJYJ2EJcXlWOH0CFfZ7M3/NQqzQtthlYzDRRNx/003f3kHX64YDlahmt9p0rZIAn4u/fv
cKyaVPRz2/DYbkd95VF4P2DFanZGLOURWjeFjaNs1iqdJRvM2Fknteh3DiL9I1tJ+zmxGvNrqvVA
2n/y1rhI3p1SFhAzVhgE9C0bj5r+4YtUmPiVp0ArpS22q8JCPPPsuLxlItY+WIzN7up5Cl5CQwZv
yonVK+ozpg9QIw+pDmBEp9DgJ3fo5Wj8+H1+f0u8K2dB4LnuR1pKP87u7GhQlfROcy+F3mVnHT7r
Vo9I3ia5YF/YenRsibj76eH4eIXx2sBvBJmjJWykfzyXimzpzmiB3+i6sx6cNnvTIsfcOJgpQHiD
QxRhAO04a6lzx9y478j9+6qqo5t//l4+xL7gHJJ91l2S34TyUHw+fC1DX6N0GhiYxni+mUpnYo3U
W9ZFb3i537cLl3sg37+qvak4BFOw/+eX/4uvwFhOWH05CjS9fHjCUCCQGD2TiX3dzuJkFcuEwKYU
x0vYmLKqp5qv0LZJ3JY/Ox+X3/zhy6fKl3of7ikLWHS5lH54fOKXrU2meSUjY6FeJVEpT8V84aHu
nMuCXea0KOAeTeyI0cnMXC2v++uu7K2LUYev/8/HQf7F+QAjEvGLBQNwgY8HwmpGhGmTxqGyzaOT
lpbyAh8abmNGhMWlhrF9VfT55LeePArubVuNvqk7gdrDrCJMii9D63o7SgwC+jHwPxvmbGLg65fo
lzMTDqmxzcF9zm8KJ1cU0hVQDqMuaH2XG5UfDDM0A8uK9Qp30kDwiVqDcbysrJ7ZjYbH33Ob9uGf
P/QSjPzwFQBhgfbIE0t3gCm8/wrYnVtsRPVyH4Vw/4klDfj/TFGeZeyNt//8Wn/B+TEN3eBJYiyx
YR4n719MRujpfa/V+6iq2KbYaBOHsqsjjN/uaCHmYrUPz5NLh/pKz2fnJh708TrLp4ZCSK+Rp4n+
VuAeXY3ZqPHMDE9cAgPon9/md5Lb+2NCKhZIAqkRYwGNLOfJD6elxFAAhZGG3blgy9aL1sMhnGif
pTHSOSCwjRCloB85HD1xWnKTh4KSUmxzDmVGrfuNQcA1mVh1lQJJ242mne9thQyQuyyymbiV+V2e
z8Fz0jXNJkjbYtd5MH3DTDg/ubsuB/T9J4FkQB6WFQQntvPxWTQFddnGIxA1PGHz1aQKfdPPlfn2
zweMdc+713EhgEt7Afa4gHwchpvLWfbDEdPZPgcOPOD9rKcMH8fIYfuXsTUJPExiazta/hp09WEO
UTcDAQMXvyXVoZRvuuMpHRJvl0+UM0Ae5rz3SikY7UzhIixEAnZKVjB1RoRlwI8g2nnZY1sjCJdg
OFtL29LPsQuj+ltjCRRs3N9ryl30IltnvK5knkdkO6YuDoCbb0bFWZXlsZ4fi0rzGzU90FC/9Sib
0e1qX6AXVrG60B1vPijMSoaXfNY045MefiIzAh7aGOx9OlhMCozwixNFj0vaECD72ivCq1p2N23M
kATre9tWW8rwDrNbf20Czddzehqa5FAQ4rOc/tmlJIMwOZGyZhVjW4l532kAenyI9PVYii/6QADO
ZAoG7rvYFBb1vQ0G8k6UKICzh94ZbCCer+zZ3c3ZmKKjNycKMsI909KLoojuunguQJ2p9cBzfm1Z
3ifuYpsk9Q5lYL5RXvusJ8+URTA9dd8qKz/ScncxoeEybXrWYjAhSe09Jpp+383TBdbUcmfZw67C
Wtfo1qfefuMe1y8jrLPeYPLAHNaUpDwMhrW2Mo620r+63TesPccO0Jg7YYuLwl1WW6vZtQ5OYvl2
QbzOw1pFec2jYp9K8qHZzUNNcUyJxFGmR1EJcqHtfmI/fuzksNUik5YJ2MU6w4swxfbZTP05t0nE
ycQBN5oecrqwkkl76eZmx2h44QUUK4bGDypt3oyIgorEqdbdYgFaBj/STvwxb55n3BoZChUD84wb
f61t+xg7hjcdo0D7HATazlSnBttImLPD9dZ0JKy0RDukTreOpMUE+s6EjouNdq1rHTmGkbmA/oxP
k/t/XjzNAjN0YXRH/AdrzyCU19W7uYT5QgPaehjVIjFTOJ8Tz5nNaliF9gK7bm8h4Vz1KrooVLNp
M0J8tpEvVmNiNvmA9s9tsBmjh2Su7uKOAzKLajfTjb5ug68kHjaUVd/MjTzURnhrmNVtnCAex/2j
11Dt5jWf5eJu4+orGbk2h6AUK0Slt0C+1ma8HwPnjpslBluMJFnkXnRTdxl1/T60A5ywNffkJsNr
neB8DOorTx/uMQGgG1r3mUVirC8sIjOKDF/lW5F7aMNDjBPCzzscdcV84No8Fib/fGhfCoiLMwdH
VelFRsSyIzqLRlgNG7PUuGArKOp8R2Uk83UzSi54yNFOvYWNic+ysOm4SPzCHFdmnN3yWWqqRplg
VchOeSgJAqiWkT7iTuAyHVZEj+h/JVVn23eZE+dr5p+nvFafe33IHt2GWKohKYabDl6DZguMnsN4
Jbgq17IIx33SEvXsewdLIf01ibgC1J6jTMLqHUoSeWHeEMGo57tB10jvVvREh3uygx0huhVaZMmY
OlyBq0cEj24Sc/5WRU+6lh3hxN9MbbulUOZTwp0hQBkIpvLLUKfpk3Bo3zRkRFXA7IgDJ2ygdm5J
OKnOzgltLTjpG+aWMrcCn4xLc59Gkzy4baJesYEZ5ySMeJsYC6t5TS9KyzU9tOVnK8oSbVNSerex
GDVtXX7LhglheE3WMvSF2TJu6pilzWaJl7Aa94EhGn9cmlDWgVZmd1QTaG8hq0zfJUtwX7lGcwvj
jI6xtPimC+K99AUjn2n6swofkKZwtaPzGWzWuvlVR8w/WIluYo0vnVNmaLNfQoO+t+b6zQuc+Eoq
T983jU7thGlI84GLDnlLZpF9ANMZV8vqzKWyfZAvmZhdmmaS7BxGVUZX6IQCPRSBdl+VU0zjWmVY
izBm790O4x32PfeTZTTKp1KKmxoFx1NLkm+wrkP60GkyBfBfZE12oQazoLyXWjS1Vq2ytq1qsJtr
5PM2Cc4m6gxpELwqswifDsb//tWjrgtYbW9F2AmHF2xm1mfCTgwdaaqcnuvRZLCYVFqHCadJd10g
KXZxMSr5IjOXaEaQpcmlnvXPbI7zL9AQR/qLbHmZsSdZ5vsdvoCuvbILsJoAMFJFVfQQveZmcId8
9ejlGQVGhTl75hZgELbcRBPjuRnw1SZjhh1zpoMAWzDeWmqXQP9uI11v1uMUM+mbDXPtlnp5rVVF
c0lGsX7CWkYYqw7io9sGJcaGQqclyHSvFkgkEwEM0s9JZTaHufFSknFoftHQf3KUna7sXIuOdAK9
JXVvbQNU1T2xjXSjg/M2x/LVaSkxKQyl3REFqu+txJFspol00ZE0SuxVeX/K6YRL8SfLyGcgSxag
rgyAY2FzE0lWjwgy6bExZ+MQVnbyIDShUXJn1Jc66qCdJ/dzgJ+yi4f26NgmYXtbG7JNkdDQa4t5
8EviRX7cBHO0LtORUCJjvjja1l0ybQNR2Stqpt1wKcEhskdauFsKaDGK8uxaIlrupLcM8j2MbBWP
DDQY9zNuxfTcxSbqAU2Y63QMMDwWEXjw2c03KR0cWN+XKbET9VdRhDYIk56sUchs6DDPYiIwXOnu
BUMRbV3EZodBwHJf+iHJH8zCpZVIdYgWnO7ikNeJAr1QJdld7TVAxck1tnDGn+pxUrtxjMXXuIqK
b0FohQ+abpefIxkvLcx2zFbb68JtoMzkPM6BugSuyXIkzVsmFVDFWEXYFX92EHWsgeiQGw/qBJoR
xbtmxltQpHckyKTfNmYWslbRDL/PhuIwqXE+mr3trLzacsb1QIXorRTdSI1IFGPxoeMBHGt98qoJ
i50h4vLgOD33GinSnFu77mm+bExGyvZodacQo+sV9Af3OrGDCIe/GvNtyKop0srmhQCNTi4gTF65
TLwnp1TNgbsMuAL6ABzLz6vK3QQqtk9Bh6o+QY9h8xM2ts9M3znNtIBSZDfFwZMzutkF3JW8o2Ei
AB3IZ7P2RWiJW63NjLs2TZNDqPXN1yQdxM1I1BbMbB7npG6Yb6+0vE0vOzrfL6qwLAJqcCydrKQb
XlWkZOib0OYroCcWLodGNecB3+0l4ZTgMCRB/g1Ue/EkR13HZDqpS4PpPKj1qVN3+B9S96IVQAkD
4IvHRQZkKG/i75sCvTnmWjtcmJN+EVpDkFAPUk9n+FDOUZsmOssLSbWh1Rg3bcoNMY6a4ganleo2
5TTKT31DQ0cxePZtJMc6XZvMFbkjlkN02Y6Rd9v1XXkIC+PU9cpptlyG8amyvOLOtYZabS1n9uZN
ZeT9tLemSOMsXBZLaW/HT04ccHufDL3dB4Muj65yy0OU5WSz+waCxX40PbqRnN4R2yiJ4UrV0qox
oy7jxCePQdQWoaTwvQ44cVMfJhF+S9wUCRjU71oPQgIWJSR7Fg4AG8ErOO4aL5B3ncGueMxcM3jR
nW7pAy/yFy3PJ0QivAIo1IQsT3FpdK8eacnCasqtG+jthTUpY9929Wst8/DTRCfxtsxp7a7NYse+
iPrFtCkAQzb9VZ+NPY/lbLhQWuDc17FR+eT+gpekcjXK8OapfWDbury5zjOv4ihguWJ1Wr4aPc17
7KIEjSsxlGDL5MKcd0W58Qh8rPtaL092NcfH2s4IvhSMyAZ7LI4KUWcn01KcRFaFvpsN5je6Voxg
M+STM/qmyFMLd+8wavSEsgM/qXCkQUeR94/d0L3OarOi8Ur1Av9sYBBDMBPvwohzdh5pnm2cpiIk
g0J0G8dEY2TE3b6g+PFcd9QnrbsOGzdV4ESCCsPw/EC4SbTOZ+X4yqtnjJ1iCFg16XjA6h6LEMFf
6AAt8r2ajm6CH0xUfAVhMjI6aaTHQlhOJAR7K2kxRBnd3uCqufMMLCP+IDPrdRy06rJiaz2vqnTm
Oad67zHNlwJy1EP37AYMV/SEfr7CkAeybcZTACSNjQl/YT/M5EEJI7gLjdR6rd1Co7mpDcJ4NdBT
8oTF0LkRfVj4DaU8hGo8+MyTFoAZjlg7IgWXRVitzbyWZ4cN1K4uWnEMgjH3TcMc/bnNkFXnwL1q
Crs4leHQsAodPktW5sPGIQ14lU6Vw+6MKvJpKUd1BIM2NxzNq6kI8aVZPCeVCpmKGFOkltwLduIK
7NsXaieIdQV5+5nZ8pVNFsFeBUXYXMsyLtgYxf2FokITZFQwTt9qJBK2aZNdWxvBtxhvxtAg5SP6
yDx0bmQeewMiy9U4tTRLeBFDL+YcHZPgWpteDQOU6fc5wb+Smu7LnP//t3fC0ndS75dSTXhyo/Z/
/C12+d0PwfP97YU3r+3ruz/4RQsV8qb7Wk+3XylLbn9HAS//5f/qv/wvX7//lvtJff3v//X1LQfS
FzdtHX9p32lKNjBaieb5w8RkeZXffvr0mvPTd1MWff27H/tDi0KmNAzTYpArwYzyC3/lIaNFeQDw
KeZAevmNlPy7FmX9wjgNghV3faRBi6nM71KU+csieLoMrvkvWBKa/0aKktCT38+RKKJYuGpMXxyA
ze7HAjVMqnOeTEjq4zxVLADz5KGP9OkithKe3D0lXk4Up9toCDVCZFPwlAfCYehVOQ8Y3LsncOT0
5Cn2ymFhW5RM8Hn8pB1QmTsbk0SaJ+46CrCcVyNhdOyiGJnSlq42XWI4TxZC6eBQBS9w+Y1aAJh5
/jJTuUwjhXK7M6tGNsSlG9+kkzev5jpoNhWcn3PT2Mdh6OS6HM3U1wbH21i5Od5Y4+ydtIkAmj12
mLWL0aDxb7DQr2PmAuQdqC8xBDcaxhm9jw0/eCacSiKOOywGryIe/DRJ43US9/mjDlp4x2PxYdTT
Yj3yw/vCy/kFYTPehXbzyHyECEpiurssmJNbh9z8RasnQbSeWnXVI53toiK5L0VKxGsE12kmoj/a
mlmfCxh6W9o4hwOID1rLNRQSw9K0jWUTHQ11Q9HvaFABm2uCntaqrK5qJj+XKUyTLekp5+CEkgdK
0w+5b9Fxd2cNQNW3FBx7lyPNs5edrn8rwcLfW8pD72gF+wCaucEPcU9gNBuOId0W7rDVjcpmXqv6
XZzHnzwXpT/0hoQsbv1q4+K8M/nAm9gV1aotQlBdLjnNMMQbxKxVYNiZO755q6SPi0i7g13c0bOj
XpKTrdWcHfLYowNaA9/RmYSW3Vyd4pgjUxOImXAu7WigjLHojgnOdmm88tgO/CHS6pNCn3x1Z9Ff
Y1Aj0tuKlqoSezhjFBXrabL5lfPwNJR9dQS8f127Q7BN4yp5QcDrPtlDPl6VBY/AqI4PREUvKtgT
vginYov/Lt16Ev+NM73UFDT7SVGVvIRLZ1VPO5OjGZ1PZqu9tE2Ko8as12BC2SZBKZKoc91jkRyF
sF+CjvPbNsRCvcjUUnu3r1CZDmG72NU9W22MyG5ewjHrKN5pSPT5rVxQJc003KSJ5tssh5bwSo5n
NyQUqD2D37Jeq3b6Ggzlua0DddsOgVxP1Mo/WzbxAEmN+C4iobo2lFXvKK4sseolPc2hcKYyw8L0
Q8HsG5XITFDypezG43pUVKr6VVAExyQNeKbRXLxSXSM2EmLMZYOH6joyAEGsyGOqtWDscYvPLvFt
sCQbMF5ELgOKU59pYk3PKibvvHQX8ruxrAXU673Frh0vecrpca5lszWGIel/DYJpGM0vlFnH90Ve
AFWzLS3e2ctklkIod8OJkV0mhLRfjBq7C/BsZNyQ6A0TTv5rXXgwHdiub6LJci4j5m/Vit4t5NYp
aLe5cMqroOpFumHFWLxpJvMZAGZRC2DLseg6aCNclwaNU2Yh/VHO5DKrydlM9EfCbQnx7HZV6G6z
ZmwuOisjeBfGkFZmvawPKpqxuYN+oF87OjQoekcbnCv7F2MmD1bho9VseQyZcW7qwc5vhQw/MRq5
Y6IDzGIaTroy05tR5hiicY/TdN2H21ra+camYpo5VRGutZhcmh0/O8Jc6nVb47OnHFRaGilvEg/5
HRwLR2TEDYxH/jGwljrIwr21Q9biEyWurMLDy0gmVxA9zlWhHug5OgjW+huKtTG9eabDTTUdHzGF
K1y/DpxyVVbbVtOdo6wrcydp1FjFtRsePZvsv+nJL5bqpnyba0psVJPAtJk7F2gQOzQ767uTG1X1
HqOMC3CxYuPYaPnI7FVqfmEUivF2SbtLpWUX9vcNn1j2fnUkxjtqb4bd1Oia3y9bw56R74D3udFZ
QVqAFzMvS55c8C87KwvDc2jNxq1WVPb/uTqI/6dWL796aXja/72X5vY1aaLXKH636vnj5/5sczDQ
cXHKICIviNTfVy9LmwPiom07QtDl47hoaT+sXhzA1J6z/E+yjPpz+SJ/oYRM0ATi4c7RFw/F70u4
61/lrX9qc7DcD74HnOWYC2CqwhW1uKGbHxRu5O3SUjq+BzwAy/MD1mXCWrduP9ns9dM8J9LhwlEB
fXoJf5iFd5R/C7P0mcVas51MditzKfw04/EM3JAbWa44LeUcHeRSytUEl51GYDovOjJcOsYFFgVV
NH3hTn6c8habXw2kTJXcpvps+kYwas+Ezgc2vh4mdj81TEBGI9kmcB56dB0r/BRpToNYV5zt8Xl0
2m+kne5Bt1E479eadmTcdWpldSG67rqqk/jYM0tbG2GCY6Bp0KISOXFna/XwUKRmPq7sppWQOA3c
zxvqo7KbMq8nxqyMjtcpUag3FKp5a1RZvMXn4BxT6XbWpoodrqU2roubYBr6e9JU85seCPFW61l0
Z1Y98zye8OqR8Hu36WGj+LPRpLckuAwcr6l+3RszpS4RE8DtbHb5zlXleEoShwicbYTX4HWiTTf3
sa/PcbjjqxKbujZuyMxfeml2mcoGHuzJNplWD/jZM71l1WTlFsJc7K6Y+XbMNgAAIYBt9Xp8lCnJ
EVwwl2bj3ZQ68zrLPgR9DU/zgQHlZ0qOmNNH14yp4+neTIKDG9trsmwYZTmRznFMYKVVuxkzRlIP
Zx2EIFvtJ4GJHUbnpSme6ri4h+gT1p7PI2pjCHHbhV+rMvID7zFAJOHxXW9Cpg90AJ6n7pEZ80XU
wk4x3xyz93uejzjLN2TTj10ntx35spg0dzKbO2eog00Y3RXhhUKXaEtMS3r0qRi0Q+sFauVM+XVn
YwWu54c65ME+AMVoOrXpwvoxt5z22BXxzl0wnuIs4ukixXkQjO03s5E3+P9Z/DYDeo1lLRP+VwLi
q9gZt0oTuxwuQ60xRHBcUKAdumZ0lbmutp5THX1VIDBKcGkH18LnOKdlf45GIL0yZbEVjldpg01+
hjHZJiLe0/F6kqN7Gt2G5FJefcm8TpJgHwyipc1Ba50vYrm4snjjWV8t13gTxrdU03tyss0+ip1d
xlvhUX1kpULQD5zsEA0JvoDhk9sKFtg10AZ55yntapJin1hZv8pZ4DNFYnSbB9swkpC0sv4lSGDk
1XiTQ3LYJE2dc6h5waZK0JHazM13vedyejC+9+vGrGICSEUHVLZBOoNEYiAOmjYSm5t8rhZj7IzI
uNNaTjyC0NgAkkau5h4rtGHn3F+iaDpO7kxtQWBGOxpLeBedJW/VkPU73UCx08K+JLVOM5Qmp/Zb
YTInZuZZXoC/iM8iSy2uiEYRj4/cfTSp8lvWYMlZjcQtP4NICpjPKJZkzBsYIJq58MPBa8H36PEV
w9kUrbuCeDMDuujA1KOZZN6BJkec/otdn9UuBW5K1HeDDNBz8KmdiPjpcHEI0+p5OPgq1+pt2TR4
g1MDs7YatHBTR/QNkAeaHxwDq3INmvOaw9OiYWrtc8YMbQdZFE9xmRvdVU801c9YcazJSBKjl3Xv
g54lV5QzSV9KIn0PZNuiQcybLAvijUyj6qrTm6/0TwPA6mx9awVau0XsIv6KirXy+Lx9MwyHwh2M
U9LWVJqQEikxYbvk/8MyqV90eKQ+KozG1+h4vi21A20RzxLVAnvRAIXJHhQHIrMh/CbefaBp1itA
s+7K1nP7pg7BxM05AdMZtt66sgj95hSSHuwCLmSSwKY0YyHPoLQuDUkmWRbm5DuBlt9LqlIPHhLe
lWMl3MEavbspDT1K19ztAB6qOHbXpZD5ti2V9S1cpJrcbJHAE69BoF0Sq1rB6kae6PNyNtWyl3FN
aH8dXaMbLOzZgniubkVgTWRyOudSMwiqMIF+IA88+zTjaBtI6LRT69Vlmzo7HmTC17oQVZk4ZlyT
SENxWw+VCOm0bldBd2wr4V7k7rzpohYtVcMKR07EKPW1yatyzAvvxctBaJah/NpDMyQ05+VrgW9l
Lcc+802llzy4iJ7JvFR3SQiLZgDjQAw/sPYKJR8Hf2P6xLpsngutvK0cRG2zt/SrNLDkvYEPnznH
uq4BVGShR3heOi39k5NcU5GGqDKFD+UMSUXnfIGW0Oz7To3AlZbScqLCUec5K8uFPZZ60wMV8k9a
NvFRJSFcW0+jXTWSUfWs7mubch+xiGSVPBn23ABomJ7Ehm3ROfFEubcjBx99DOdIDWTfmqrPrhQd
xcdOn7O9HI3n1jsBN1D48vRowwnwQsQvv1K9czsAjjahb8KCJT5vMKevHEfbtpErnnB2tT3mDnP+
ktkdGV9mwGBq0G6qeJtiRzA2sHQJgqNbywF/P6gPtAoq3tEqhiop0m0VBAQRrMCjiYg+H+symrFk
0M5F09JYusUxdmFqrZy24J8GKcO8lr3mESC1SXpAZ/6gKSpV4QCtUtKa29Y2WUr0VYbgAhyg4kr2
m8qovohgsT1acCDTdQa/11xFetyAVhZxsbdKnfbtqJz7O6/COjklyttKBMdz5+G3QSpUgEA6yRxj
gDhjdEMARzkpsFDY810Uu4XjM2giiIFBIbawNM/RCxV29bVb9ZMv4tZhdx7SrlosEDyFAUTRqits
1Z3QteWbq7IOKvUCWaxy92RM4/zFGzv7PKBDXbZFZO0br3fIh8xZu+41wWNhHtthzZZjq6yAOBmy
KDiBRpynkoesHNbKcJga19uq1plSATYqlXFmLWud4yq80FLUqtQyT9HirVbKwdoi2HXajERGE6rP
xB9Gp2r3cZeahIXja9QP1nx0xd8kSZX5HefYi5vZN5Fdn+wZZhqzVm1dGvFIwoq0GnFDB45XH21+
WKr/thT+0S79YW7HwteVFrXXJAiwl8LCf+/LCtng1+jN1Z7e4Ft8W/dzmB8L72dGTpb3P9rMvr8M
fklbYDYzLCoY3r8M2AJ7qEej2pfG/BbX8thL+/HffxImmg6VOQYG8I+dFRgmjYyGrGrfBPouEeCe
qmq+dnXvZwUBf3XIfnyhD7b7oSxnrQjGCqBv/IwidiKHuyr7f935xDfz48t8OGStlrDKUrwMEBCd
cZlzqBv91cw65yduxr/6bmiKYRfFicBOa9kb/WDNY+JfZ2rWK9j+Q30xha247Jvxtwan3ybs7zZd
fwzqf92D/fHHv5/b//9cl/hbqISz5O+30BdRlxWvf7GB5qf+2EB7zP3p08EKz9W6XKh/1CFa+DYZ
5GOt5Fz9ffNs/kLOxBAe+2eyECgGf26exS9c6jTxUR9rL5Xyzr/ZPL93djq8hE0np0GwZVEfcJK+
P300ra6cTFjFPhOhcctugCmimaIQ8VDGnbULMTceyKj+NBjwVy9MKZqH4oAq4hofLhCMLLGrDV2x
10XM8q/KZumtG0A03WnorPlQscy/irt2+EkHy3J9/2CZ/f6BAfEsdzFGBgwMPnxgb/Ym2BOLJx2y
S5+mwRHCqbVHl7AuaKTQPv9wKvzFLRoJ5cMrksPQl9oanbiIyw7zwyctaAlsWbNqu56ugK+wsiWC
oz72V7rBSnnViL6/GuvCoh4gXVxnU5Az+bPreGcEvfXaymD4kmWoBisxgbEvRhsEtQzNIyTKiVV6
CiOkCLGprwSm2Uutsrt0A41YbWU8ID03mls2K7PTzFcvi3DpBZYevETZRK62zYlduEmpvg55x+6F
tCuJ9+9qqd3rKK5akcSnAsLTfoa4SURtnqmwMObMu/REHAZ+7k64SNOUQ4jtBy2VyEtUbcx5CNtV
Y9oQnHXcu03Mvs6uuubNxRxym446tlPYI3tI9hyEQUc1B2wx4VFvpOx3Bdulgzcq5txjjCorAxBJ
Pu2gGrR16To3pZN111lZFoUftrI7GrOOm0LHvp+PdvMGGsV6xSmIU7kPRX+F8bHel7nZ7zRspHCi
AwdbvgfQDldBPrDJw6KOIQTOfKxbdU9iWeHVzKeKYIY75hxHlVLWMw3My4uE4YifurCUGm12txri
NPJyJ7WbFmjhfTYnHMYEAYm1rRaYr2MjIctUSYNNVQOhOjqL29/K4V/I5VAa0cixNVI9Q+hucXNY
QQ9nrhLlBZb5BVTaJi/YVxKwEEqo58oWUQYPYOBouAFzXtdVYb8XqssuMjzZ8aprOeBrCYWHl4C3
chCyy2/YFxCHZRodb2lCBBhpjeo55QQ5N4ETTRtSRXyDFcazQwIdGDddk+ry1uhU86ZJ1LIYii58
/ioWp0CPCDLniZVeD7oljwUUVmuLEyPGYcRwnHg1KP8QUgUnLrYeAN2YM06iyodkrbqWk1QPZT+s
8d9nhOEDxD+6kIb2gamM8dRMY93sgkwyHGiD/8nemSxHbmzZ9lfKag4ZesAH7w4QgejZBXtOYCST
CUfft7P6t/qwt5BK6SqlVHOfyqpq8HIgk0RmkIEA3I+fs/famRpjYHbQuYaVhthQjDGS8lBjyD2X
FUqBdC7Vt16gsZXGrJaHfrK5ovSjeP+NY0zg5qTbuSs1U1E/i7Dmo8HBGkC1KkVx1UGhfUqsyT0n
Zi22AYgYcKkhqXcaZ6OVq6bdjZZJPSK+AoJy0pp5tiqxL32GGdNvO9Pl6qHao63tMp1b23NQkenO
tSijZDF1y7Z8Jiuz3LgRH2qUtNFllrpcYS1s2/tRKdEn5FWf3URy4HavQb4zfNQiMnM6owZSLuSl
Mw6wc4IBaYib1DsFZ8lKc2oF0H+pxy9K1bf32tRrl6EW4hyWNSkklpTje2+MaK1sNA8zQRFvLSMm
uQZIpdh0Sg3rCJSjPDBjgfvE3efldcGtEgbj2S6qDGE/LNXAX2QbxWqeHe6lNEXoRDZnNG7RIAyI
rgoFfHZRjcGty9EWCkpB8R6T7O5Gcbsphna+USmHUOVOpn4XlGhzcmWG+6BxWrvHHau8w1/NTm2G
7ydUOvOyCjUuachTh9Kx5cap6/pRDobZLJ3B8EZqavGW2GoNBw3oam8H4HAqmn9DF6qwAJg1yqx5
mpcteSUrnf7K0MENhDap+5Ed0GmIq3vHIMmn7RTrriuH+cGYO4GtuTHEuWlwFGvAA0Y+jQKrtBsE
B1QV2w79NpOkqjwljfZhjXF6xqw/eArCqy32C+c6issOK9PcIFdypocK5dFVTka5b7d1/2moaiz9
EXYwN3XeqqZJVkbgcG7VSbH1glKVvtqUwZWRjPoWXwbqM9LPd0Ht5Gvm4PpK5syJSrXCNY/37WXK
aZaCbn3toO557mw4JH0EznVsaU8VwEhZt/VzrYawO/riNqj0/lDE1oceSRItKnVxwM3t2uGNo6Du
ywg8upZlaMHTCSywkxrbXtHbjTMNdbFuuS3ogeXTFZ2bz0HVaBejzNx1Cp5mIxD93Cezu9Y60d5Y
6mCs43aCbdWHrwFM4m0kQc8TWai4Hmd38pcRmxGAkZY7C3zOcxK5oI4N/dKpTfNqDGZCTebQYFyK
Zy9D3q30/lQyvgdiFh1KKwOVIeNWgSqVl+29U+lavCFsdSKqJsTEk9R0P3VdrcluScprV2ecK3q3
e2hxiO3sSDP5COt064gUtIfRIZZREqM6IOyetm4aq5+6dgzLlVXkkXuw1JrFUujWkSM3LpZCSzMi
GUI9RIue4GlwtAJXfoc26p3sAYEQGnG8Z6Dq3KARg9Or9la2jseIiTHIMXk1Nf2nZIjUdTTHIAPK
Ud+EVdtdKGqs7rQJJvbcmOqqQcvnm2l2MzraheugYXV1K/YMC9Ky5ZoxD6hJw9Jdgrzi6Giby5Tf
zq7MadIutEQPwVYBZBao6b3BMYlVSuUFo/x7tTehDqqjTgwXjUS/YHN7dEFYrxTTgJguXAwuEgQT
M1omdIoLnSsCoEqQWtdijYjpwUSl3Gp2aFx0eas/5fYyq7QTKzFI3nKwmYZwu8k/eBFlmfkDaShe
pwprr6lJShKadgRj+milqcd2Rd/KrUYehjwmAMS4jaru3smc5o47HCAGQvs1lJ2ZTm0RP6Da+5w6
qvHEXFXuqy4dNimwhbOL6HOVSMwgKeOet6JJxCkHGoKPL9PWrdrf2wtM2Sk75K5AoVYQgekIlGzm
hzYeyUnRnQgVSdpWZGbERLUlxQiOuuifZMU2JwrBmLy1yrXtKuHBjZh5RpwlfUOlqCxKR5AgDIkm
LCZiwASQYt9WWuNeSle8OmRTH0OZsntapnmkQ/0QuYADy0EAXC9cMIDgFlAVdGN8NTkGFlU3MI9Z
NEYXwCwR0UbpqnG7cdMViYagtYZ4JQ25H4XBTKZbQtp6tSu8pAFlHsIdIGyNoiO0Q/NWj1EbFzSu
bjSFwtAjPYZ+0gwpB3BPF71muf02ACmAytcU13kSQay2s2Ht4lJaCTskJGxwOZjnmuLs4rJxdl03
jzhpKAJeWuonRGcWHJpewkeLknHvFqEGF0e1N8mcwIdWrFHAxEcBT3lYi50FTealDkabQ3JJG1gV
o6+j4X+ci0LDcTLw2rkTPxpI3laGKMd9OQaAoqzkFDi5CdFHqbhpRg3hLeE5CiJSAUdcgiev+1fD
yaeKBlfa4+/RuuyC1EEH1LEi3lVzwlRVyZQ8M4b1XlDMw1WT6PnDKNthlwZ5eRdrYcJ8JZ9Wk9In
pDOwzx+RnKgxteJSvPQgu5sdzjmwo2mvUz0a9uheSDinp0lNKWQZq1jHqq3EFWWp/tjD8KCwr13U
rx3FDUSTTkJygdOZvJgiZdeMaxAiszNol4I4ukcdfygC3QBYuqIq+cFRxviFXgWvlWfiSqkCaK9z
5YLjxIxXksGD5iTM8v6CQB2qyBKNPT3nootfKn12z1o5WPf0Gmn4i7E1Ce3SzK+9ov/fKZj+RCqI
x4wwMwbktsPYGxPKotf7/abBxZSBKYzyUP7bOuqjJiryX3YQvvtqX7WE2g86cASm8AYEAkuzOOJ+
bSaIH+gFMgM3DfzmC/Linw0F6wdc6KC9vwzpl07DP6WEnL9tQsd0gBeYxP+lWTyq/W+H8bawTE1H
r0M3SkfmyDj92wO2GQ8U6Knd75x2qtaa3k/eqNNkJrqoOapBga2EzXxtaAAWOfvBUXRj5mFhqPiu
JTW/ViGST2zdzLQrcaZ7cggXGqqd59Ea9ATlWCrjA+0wTnakXc4ZA5ScM/jKCrKejQ+3GrXKvCn4
HTok9EmtMa/VLM92smjbiuE2s6N2leBXWDWkhQXqgBIrKTOyMADbpaM8DgaI69Cqbxuik9ZOSrhe
2AZv2PfO9M53hcKR1Wo7fyACkQy3gW67OfhNDi6u1C3MmgOW0SIc34zFdE18wTOJ4aU3mep1m05L
fcF6Ml6abr93ujrc0o/uPDOOEPZ0Gbq6Yd/0QMyEHJcQK6zjirKf+2wHIdi3kFZGSYE0kERmp9/D
yDhFdXWSlXNDgpgFXBsEtGWzPGrpsNLpByAJy09xknzW4ujEZ1YfGZtiwy1JWscI45lW8dx0bNlz
bx/t0vBLIeJ1L9lsBIDuZDlIIIDYyhQSXTlBAEyCfs+nSFBdqxOxwqxSxPMVvLTNaGkXyPUtAhgw
BYY1G03iqhoO3eRCpvNdIzj+1M7gSQQDkcFhRko1XIW0mL1S6VuQjhzWIo2x7Kili4Kck7edBn6e
zC+2zaBLQDue+G67F1Dd5TMG1asqHHbunHwo/XTVlXG5ztTugcEfH2fVgCImP0fKHjmErr2leMo9
JUi0ddUlJQis+TJkQst5z3jqYrPygsTd5olxWQ6A+iE/L8YIxBaZmh5xzL4G6KmouratO952drpr
SKKRGBOJ6xuQaOWrqfg0qlqwUhKYZogkUXwpXNvWpR7oZt1Te/scNeqlEuktwWWmgi8mu0qQ5RJL
AI9horKFOkV1pbLNrZBu+XjtH8y0fqoq5F5kVk4bZrdrKjq0LkUOFjQ/k96wAZw6NETSEJ2nz8MN
0/UWfNpKJaYmA8/miqXJ0C4GivplTnCoU9HtFAo76h35zMDmLs6NG62eN52FhViBGVYXTFOzQjkZ
YX0zNsEhnSRCU5i2ik1kk9bO1VahMPWwo4SoEIcXm9k2ZjDY62rYXnPMnDx8JXs9hVmL33HuQsAs
+SD9toQn5SrFSXWcOye87uJLawOFzOb8MtGmShVO8CCeO+wJ3ljXcpWyF+8ZcYN+oWol5DXGqdRH
n0etOQU6k1aGXC9zg0kMsuFKU+1zF4/auUDV5Km5uI+ikBjEcuQXcV8HlnGw0WTNEEAEJ4WySCKt
T7uHAYEApGHwwWlX+iNSlVUxycu05P9EnXmYlhZNPbSXU5GigM2CbjU5zi3NEkY9LqIKRvweCwp4
zo6EBqVg9SgP9HgYQiYKOgf3unTAZia1Gy/KZawYhkDNo6fMihOFBMI03Sn5eKlG8bk3DMLC6Dd4
I8NS/F/hCZqtIT9QFkEL7ucZBSk61hQDbB8DgGtaHhlRSdN3zOFAnXmWKng2oq0/9DA99jLYptKp
vS6wLmKDiJ4wwiRqFboD9bG/R4N3NY3RkhE3cArCKcLqqhAFNSKNqW8Jzch80kGZn9TbItm6CWbd
5jxnexSzt/QurtR6+uhE8ag74jAk0wDu2nidCYYmW031eYJyr2pJ50u7GfeJ/VQ7APh1jqjjYpQ1
wmsjiDSiMg1JQFvPW8l636qDV3TNpyB0j8VQvNV5/ybpB2DKRZYx8rxoXQPlLahICpzEzh2YuGtz
2fM89FSWw3E0+wNtzFNF6kw05cUqG1xOuhZ5ArcF5+3VPOQnQ+c0VahMhHJn2IVGcB5zu+R0KZ/p
JNFgDUocf0l7Ns36RhWYXVueU28W5Qm9/Bu6Ieq99KojFsfLi+Xhmw3DC8Lhci7CN/rsD4EmH/pp
mbxC4VtFLU+slc77HnRtWBBZUTJ1T10A/6nI3lMTODieF180/b4vAZ02WnJnSvvRHFO0nbh2bfMi
tMZHjrvLoy/8NjegH/TXfYhspitND+EHaiAiJD1dQzNhptptOCzu/Tk1/d7Bga6S8+EZ4fRJbQ1S
ZpfBMvh1hEhoSaM+QdBRwJQzEDME0TD6tPLwHw6dj36jQ2aLQLg2jftBIBcNygdodq1f1eGrFVgA
8ofwZIjhgAKKqfLoDnz0zqMeFBcoF5CStvflSIZtbhTbaTajy1QSgZMRyYjK2Ael+RiCSExG90qj
NxR3KeFz+VNSqCg1KDI8NXbfjZSMIa08jN3oJejms176PdxY1m3VT9jrxmk4wkI6jXTIC8oPAxTD
ELLno4feMPJf83l4xdheqZV7Aq9OLxFkO8JoVt7qZiAzhHk2G3x3tlTNpT7gqt87wMNXI+A/IdJt
D7lmsI0dbUIiUWXxysp1MTnAspzRvsP+dFGEaKccBvWuxRhAKt5sNZcqzzQS/It5XuDS+klOAcDF
aeemyZkD4T3OxTutS/eqMVzk0UwdhbU8KJE5ztqKRCLKgPqiTvoHXanBj+/d7AxZQJQ+ER7rxn7v
svyoZ/l7ODbnKsBiGQ3dUejNbdU2j4GkafRBU/AgZ/KkE2nd4cJEWWeJYcVm/2b2ZC3bSnlmrgET
IEy9kUhVVJUd0SQFPmvu7oojEhp6wkau4dmfYJ3shtq9JlZxPSTdxi7N68AVGBp79I95Tx/UJN2o
iUEHRhmiBDp+h7pCWVKH3YNRTc+GoJEO1nUn+vY6gESRlpDPytjHZ3rtNEskBIZ7z2yH/bhtq22F
Vx7f1xNHUIfWV36M+2k7CFzYSf7Ua2GxuKHIEo5vjay+4mJCbCYaZ7Qh2LMnVvVRC4CB92rk52X0
olXxWybFp0pVF5Y53RtRphe4WRCZ98dMx6ZmYfbX3qNWoLhhV0lNwiZT81kb3M/urGxEaFT7MgXl
yzuFG2nPuzIfGMIkOsl9PAxd2C0gh/hUDg+q9hhUSDbucvU+Ug6lsabHcSqcOvFiUy9XzCjaC5Y+
Mh9LZbgtNbviMalT6r56jdVl0qF/j0Yk6WfiSuZMXT+OQ9N4DfwZrwn6c9axmxrS9nPX3QYNykiU
R7tGAY9hZsUh6Z+V0CHnHX+JqlWXgahLGlTqpWawMJU47TzEr4ehdN9rs3GBqrkZCbgxNywqHP6O
RZiydM1zSS7nOrEAupgD975u0Y3o54i+HdSJlgxSLzCte0GSuhLTfelGGTzmVfys0KFoTBLnFAE+
YTRHC9pGSHujk7Wf4wsJXSge8NVMLwqcTaroRxx3D2LOTqYdbeulSApw4ifWS+BUG25XxHf6Lk3Q
2cjSJb04dXfRSJBsHDc0ti9J4HxuHP6VWN+lPHMQjlpuvsOJUXmO1r/a6YipFMtsaKLx0FP33NIs
aAquo0UWrw5W39NbeY2hOPXqOt4VpvbZIse2mY4gxqRn9CFAfFNtUQbzy2XKA9KG+J7PKtz1KfOp
MuS2qTl9CzKMFUS72bjOh22RXRFUUlLIVtZ7tHQxDJqs4MwTUcHgLnaZTcBj0voZD5SanRzkaiaw
ZSup/QYLaRZfO2AkCIRaYxHH7eReBeDSeb1uNgi3qfC0MEezlUs6xEseCCjPxVP+vLQuiFHTCGHW
b8k0kyOZ6dPDwOYZjMQvFwgrm2NTBOvMVTzDYXXfutODK15mi2zqLf8MiGrICm5T+2gBpulpUsCH
yHuPRUYZDxmL+lDeasY77DNvbOSmU+/06lbkyrbtnwvgquAdYH+XFlkWzgujWG7rE9Vhbq7Desvs
DjcWXL3poY1u+zrwdQ6P9UDGhbYr2PIzqzuAjif6FC5CIfrnGesODqGs88cJ8SX2pMvGiC91DBcs
9SyFs0a6VyfPY2Vs2Al3zmRcpiO9dW3fAZTRj84Ie/uNHu8q7lwOK9e87L7k3GIC/AuiipSwdDNM
va/n1s6S0dHpjG0gsvOscUtxNqAXFW1gFVKGzic3U4cNqfDFTR8nOE2G/MzKHzCVy/utXbF5U6/R
dHMVIpvYxbYxqnnEhbZ92Y/2h05cI+kfSXgXutF6LlpxbA2OQhGIMvKGJzqbKoFdQxftW4myUIft
4jkN5g1OF7eq5E6uXYSveR1XxBGRYKjO1zQoD+aYrfORYKguXw+1OGjasvVVxHKna0O3H+K5vzRT
bvKGiIApue6IJ6uj8jzhXmGs6s9VdbbdmYyiRUvGAmFyslUJTkRhGHhgPuFVBzdtrF8gM3jNGg1X
SOs31geXAxHpxi2IequNrYPQuQkAPzO0CU4oAjivSN9pla3TJdQd8TpvQkC7OaG14xaG2sbWxSaP
h1XGLjVE517rKGhZNweus/aIJ1wpj5ltrGuroGHMQcISQJtCv4O2IYnWG3GYoPxayRRPNEeLuHoZ
9H1CYWh0+2VNTLZ5GVPqe7ohjjPRUJz1gUudouwOASfz/Av2HB80XIRHuGfz3guLJvN1695OmJaR
pakDa4z6mLhU+vo1vXUkmGcas2v80duiVw8D52IJU0pcWw2PZKr66vjZBirXMu2YVRxzucAQhgK0
zddBZx9buEwTPBitfyG52XOxE6vTR6zbl02XgWsgSWPllutKbHDwhE3KZBDLV2I75wI27pDFmzbu
Xkf9iUauV3FmU/w0fzAo5gZEoemcbgnLPWSNeafE9qmMxS4dBp+h26cl1s4LZLxb4s51aa3hDguj
35j1Iv9dp+YS/+JVYbwxunLVJm8CFackfqmrgIU77n5W9grJrMbl2FOiz8AbOOJRA+9cVPByDk45
0+Mic4DgIC1tO4eSFNruOG6rurnSesMr60+ATciIcU5OBjdH6D4cMZ9SnJpnpPvz2a4I+iFvDyU+
DgxBEjjcDjt+jsjgcq6RJa716krvnlyXiekhDi6qZtgEY7QOxvjZDG8YoiHiLb1IFqu43EdL1uYm
d98aPFJhaIM54nyH3F/vJeq/eSOR92GzM11tOwkQdvFNjEPQAW2Nj30v1QLJdbfrbT5ELudIuez0
warUknPGGKMwmXsau6gEq8o7IOo0sm+Ldhfre5sDJSgoejQye0zD7OiKqyqwMdUTL5OtCmUdDxc2
8U9ok1cqzvrK4m/o9cpk4KWApK5m18+oOEICti6nGH683OLa4ABH7RSuIiQoarYZ0YXMgjNvdBKg
arrspTcPEqyQ/DyYa6tz9mlUeQWmRM23pnEfMQUK4vuEHANYHQ1a/oCjfsFqLcQDc2tP6p96JrXj
XZs+MA1lrvVQC+EN00kxHpXKpXR413UfQxBZNpUfOhdx/0jQLH42c62xXVI5MjcSeIBTX7W2xnzn
ipjeUrfJCC0sPqxOX82EhCV7VdF86RBVzKQHPIZH05F8kMcgRjfsUHjUr2WI3zP15XTHbgvq61SY
cNAqhtXG1mKnSy8QpF/QEyQi4JXIvRWxBmt8iwSmPhGos9YzhX4COWyBdhSVvXUqGm4Im3vtBqk6
y9sUPzc5iU68k8KuVjFscBe6kDW9WloDmoMM3+gw1MkT00UWacszTeWty+7G0LkLOgKuloXygKdl
QzbSNs+PNXX1HD26wfuihair0YfWsOm4sAFTaKs9kXsmVSgDAL71gbR5YnQzEEQwaf3aDQ5S7lxt
BkhupA5h00RgayICMOCMFEJFT23U5Hd6Q1yKeTKFOA8EYKqiAmWuOUwjxuBkBN1ZKNVNHvEj4uXr
pGpQkZuZHwd5u0pbNABmnuAgJSBBm4iqAmByEoZ+o3faPhBAz+D2B9Sj7M/zvVRG35i668JELMJ8
6jhKhXakYiM6ntP3OkmvmAle6qBk2MvNCyr0AA5YWnA3dLQiURLFmEXPjhZQHEdQKGy2MEavgM4c
UuxKY0xOWkgc71QTDN270We7npfb3Xgn/oNuYiV2sQmSzlDyK6bn+yKX27yqK4JfylvVjHHmzHPi
ZTUxQ1pDWkntXE0KRMUi2E5j8ymjG90l2TXpHNWa+oENjbXJUWOm2rRwRNAeE9eGKdUXLY8gxtIa
LHsciktzGdEVddpzeRceIjoOb0rLd7nkJzS5vDacwBdl+zTWcsIiBswhnsdjUfR7xakedHw+kIWZ
0sbuwhZcREo1zRZQNgTU0cTaVMg26Ii3+SHn+iKOSh6wEG+GOr/MYMmYQ3KYNNB1pn1l6JKlLS5u
ZGF/KDa++hJU09tMUgVNX2bTuoSPhJFGrhUlPtjcTV5hFD0HM03ZEDPecUyJYgKGCXCbh48ud3KA
lguzyWI2G+h27UsrPhULSgrAxaM661s7behqO9AJ50b94HeMN2k4ujs8y4qXj/XeMIZ81YT2QCbH
vNVayUMm6eH3ZrAJ1MokUJprSQeWSnuid4mG4L5P4uu0z9+mnHsoL4pLpGOEU6gt7aWOgXgbBcaG
zuVDKsqnTk1f5na6ZBBPTGtaEHkl6ld8FremyZw60puRPnXSrlsxh2v62CiQ8LpA6rcX0Zu6TQol
34x5wyEhtyZ8IFNewU5S/ESaBjlRTFXnInkWA4dIzvs1KglnALHfXLeYY1c5vASX3ExvqIzmabRo
b/ca52snwhUb9cT6KCH2EUcF/q4H1Boa+nbW/Ph26BAfiOg6SVglxMQb02LzqgAIyGNJ30lzBkiY
6RisJrMsaZnYwQnl6TbBaVhXRF+aIjvYYbMJx4LT8zwSbCS6c1O0TD6tvPIdOSC9CMbPoYL8ntRt
oEP4qwOWoEhXTI9IWk6MdLe2Qc4inwRYzdDkJbsGG8Iu7/oPPS53KE6QRInywRrYBAdd3nyZif3X
TBOXV/lZnvyv8UK+/gLfBYb87D1dvnoNWaW9K35DFflL3/STqfX7L/TXCCRIdFWAEqoLI8RFz4Mu
78sl5L2HH8XPr/yFhvJHr5i+Ak3pPoEr0a0fvgz6VA0a9Jc///5vKVCbr192wVcztvzFFfq9a/DH
b++3aJbfvs43v/B7gURkQbqEv5qF6owYvxmkfnmh377jX73AL94xfmNmouhKjO+9YxAsuBrgRDEE
/fIHsfX/yBX4UwwNY9u/ciF+9Tq/uBA6U2Dc2oau/d6FMAyuhPH1yz9OsP/7b4VfvYGPL6ie/af/
8+9f5fh/8Yb41ct8ex0wTVDxf/86aD+4rm5YxHL8eJn+t14HzCB/735YOEK2Q9wFd9Yv1gCeCBje
jNAJx/jyB0f9/84n4r/gCjj4H1T1d+8E27bx8piLip8//8Kd8Bcem593kRWz9E9fNpnoo/mysv24
fP7pN/y0Bv/2Bb6urctTwwL6zfctSpYfX/nHJ2v5739887B8Wf5/8cWftoMvP+brX//6/n77k7/5
WT+9qZ/+5y76gKT3Trn/5aH++lv+CNL601yX30d2/fwY/NHrr+Vr8vpLlc3X5YSb6J/v9Tc0sL/0
0n+C0fibv/gfOoz+5mvf/iG97G++uPdaR81//kf60wX+soZ/Zaqx5Pz9q47/tau/q6D6buH0d3/g
/5Nq6w+v4feeop+rr98+Wz9VVd/7a9+uG8t3vKcfr/U//i8AAAD//w==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10" Type="http://schemas.openxmlformats.org/officeDocument/2006/relationships/chart" Target="../charts/chart1.xml"/><Relationship Id="rId4" Type="http://schemas.openxmlformats.org/officeDocument/2006/relationships/image" Target="../media/image4.svg"/><Relationship Id="rId9" Type="http://schemas.microsoft.com/office/2014/relationships/chartEx" Target="../charts/chartEx1.xml"/></Relationships>
</file>

<file path=xl/drawings/_rels/drawing2.xml.rels><?xml version="1.0" encoding="UTF-8" standalone="yes"?>
<Relationships xmlns="http://schemas.openxmlformats.org/package/2006/relationships"><Relationship Id="rId8" Type="http://schemas.openxmlformats.org/officeDocument/2006/relationships/image" Target="../media/image6.svg"/><Relationship Id="rId3" Type="http://schemas.openxmlformats.org/officeDocument/2006/relationships/image" Target="../media/image1.png"/><Relationship Id="rId7" Type="http://schemas.openxmlformats.org/officeDocument/2006/relationships/image" Target="../media/image5.png"/><Relationship Id="rId2" Type="http://schemas.openxmlformats.org/officeDocument/2006/relationships/image" Target="../media/image8.svg"/><Relationship Id="rId1" Type="http://schemas.openxmlformats.org/officeDocument/2006/relationships/image" Target="../media/image7.png"/><Relationship Id="rId6" Type="http://schemas.openxmlformats.org/officeDocument/2006/relationships/image" Target="../media/image4.svg"/><Relationship Id="rId5" Type="http://schemas.openxmlformats.org/officeDocument/2006/relationships/image" Target="../media/image3.png"/><Relationship Id="rId10" Type="http://schemas.microsoft.com/office/2014/relationships/chartEx" Target="../charts/chartEx2.xml"/><Relationship Id="rId4" Type="http://schemas.openxmlformats.org/officeDocument/2006/relationships/image" Target="../media/image2.svg"/><Relationship Id="rId9"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image" Target="../media/image6.svg"/><Relationship Id="rId3" Type="http://schemas.openxmlformats.org/officeDocument/2006/relationships/image" Target="../media/image3.png"/><Relationship Id="rId7" Type="http://schemas.openxmlformats.org/officeDocument/2006/relationships/image" Target="../media/image5.png"/><Relationship Id="rId12" Type="http://schemas.openxmlformats.org/officeDocument/2006/relationships/chart" Target="../charts/chart6.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9.svg"/><Relationship Id="rId11" Type="http://schemas.openxmlformats.org/officeDocument/2006/relationships/chart" Target="../charts/chart5.xml"/><Relationship Id="rId5" Type="http://schemas.openxmlformats.org/officeDocument/2006/relationships/image" Target="../media/image7.png"/><Relationship Id="rId10" Type="http://schemas.openxmlformats.org/officeDocument/2006/relationships/chart" Target="../charts/chart4.xml"/><Relationship Id="rId4" Type="http://schemas.openxmlformats.org/officeDocument/2006/relationships/image" Target="../media/image4.svg"/><Relationship Id="rId9"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687917</xdr:colOff>
      <xdr:row>1</xdr:row>
      <xdr:rowOff>304800</xdr:rowOff>
    </xdr:from>
    <xdr:to>
      <xdr:col>11</xdr:col>
      <xdr:colOff>101599</xdr:colOff>
      <xdr:row>6</xdr:row>
      <xdr:rowOff>146053</xdr:rowOff>
    </xdr:to>
    <xdr:grpSp>
      <xdr:nvGrpSpPr>
        <xdr:cNvPr id="33" name="Group 32">
          <a:extLst>
            <a:ext uri="{FF2B5EF4-FFF2-40B4-BE49-F238E27FC236}">
              <a16:creationId xmlns:a16="http://schemas.microsoft.com/office/drawing/2014/main" id="{AAC6D3FE-5C71-58A5-2905-D03D6179A45D}"/>
            </a:ext>
          </a:extLst>
        </xdr:cNvPr>
        <xdr:cNvGrpSpPr/>
      </xdr:nvGrpSpPr>
      <xdr:grpSpPr>
        <a:xfrm>
          <a:off x="4669896" y="490008"/>
          <a:ext cx="2370401" cy="1071566"/>
          <a:chOff x="3044825" y="463550"/>
          <a:chExt cx="2168525" cy="1082675"/>
        </a:xfrm>
      </xdr:grpSpPr>
      <xdr:sp macro="" textlink="">
        <xdr:nvSpPr>
          <xdr:cNvPr id="2" name="Rectangle: Top Corners Rounded 1">
            <a:extLst>
              <a:ext uri="{FF2B5EF4-FFF2-40B4-BE49-F238E27FC236}">
                <a16:creationId xmlns:a16="http://schemas.microsoft.com/office/drawing/2014/main" id="{7AE7BA07-E269-F158-6AAE-FF212A508FC8}"/>
              </a:ext>
            </a:extLst>
          </xdr:cNvPr>
          <xdr:cNvSpPr/>
        </xdr:nvSpPr>
        <xdr:spPr>
          <a:xfrm rot="16200000">
            <a:off x="3492408" y="15967"/>
            <a:ext cx="1055602" cy="1950768"/>
          </a:xfrm>
          <a:prstGeom prst="round2SameRect">
            <a:avLst/>
          </a:prstGeom>
          <a:solidFill>
            <a:srgbClr val="FFFF6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 name="Rectangle: Top Corners Rounded 2">
            <a:extLst>
              <a:ext uri="{FF2B5EF4-FFF2-40B4-BE49-F238E27FC236}">
                <a16:creationId xmlns:a16="http://schemas.microsoft.com/office/drawing/2014/main" id="{EB2DD9A6-4CE3-4250-8BAA-4A6BF40178B1}"/>
              </a:ext>
            </a:extLst>
          </xdr:cNvPr>
          <xdr:cNvSpPr/>
        </xdr:nvSpPr>
        <xdr:spPr>
          <a:xfrm rot="5400000">
            <a:off x="3744034" y="61037"/>
            <a:ext cx="1060450" cy="1878181"/>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xnSp macro="">
        <xdr:nvCxnSpPr>
          <xdr:cNvPr id="5" name="Straight Connector 4">
            <a:extLst>
              <a:ext uri="{FF2B5EF4-FFF2-40B4-BE49-F238E27FC236}">
                <a16:creationId xmlns:a16="http://schemas.microsoft.com/office/drawing/2014/main" id="{AB9EB144-5B76-2B5D-57DE-6A22087855E7}"/>
              </a:ext>
            </a:extLst>
          </xdr:cNvPr>
          <xdr:cNvCxnSpPr/>
        </xdr:nvCxnSpPr>
        <xdr:spPr>
          <a:xfrm>
            <a:off x="3803960" y="541367"/>
            <a:ext cx="0" cy="876962"/>
          </a:xfrm>
          <a:prstGeom prst="line">
            <a:avLst/>
          </a:prstGeom>
        </xdr:spPr>
        <xdr:style>
          <a:lnRef idx="1">
            <a:schemeClr val="accent5"/>
          </a:lnRef>
          <a:fillRef idx="0">
            <a:schemeClr val="accent5"/>
          </a:fillRef>
          <a:effectRef idx="0">
            <a:schemeClr val="accent5"/>
          </a:effectRef>
          <a:fontRef idx="minor">
            <a:schemeClr val="tx1"/>
          </a:fontRef>
        </xdr:style>
      </xdr:cxnSp>
    </xdr:grpSp>
    <xdr:clientData/>
  </xdr:twoCellAnchor>
  <xdr:twoCellAnchor>
    <xdr:from>
      <xdr:col>18</xdr:col>
      <xdr:colOff>355910</xdr:colOff>
      <xdr:row>1</xdr:row>
      <xdr:rowOff>357217</xdr:rowOff>
    </xdr:from>
    <xdr:to>
      <xdr:col>18</xdr:col>
      <xdr:colOff>355910</xdr:colOff>
      <xdr:row>6</xdr:row>
      <xdr:rowOff>8629</xdr:rowOff>
    </xdr:to>
    <xdr:cxnSp macro="">
      <xdr:nvCxnSpPr>
        <xdr:cNvPr id="24" name="Straight Connector 23">
          <a:extLst>
            <a:ext uri="{FF2B5EF4-FFF2-40B4-BE49-F238E27FC236}">
              <a16:creationId xmlns:a16="http://schemas.microsoft.com/office/drawing/2014/main" id="{590E274B-6DEC-6050-3008-F177EF81515B}"/>
            </a:ext>
          </a:extLst>
        </xdr:cNvPr>
        <xdr:cNvCxnSpPr/>
      </xdr:nvCxnSpPr>
      <xdr:spPr>
        <a:xfrm>
          <a:off x="10903260" y="541367"/>
          <a:ext cx="0" cy="876962"/>
        </a:xfrm>
        <a:prstGeom prst="line">
          <a:avLst/>
        </a:prstGeom>
      </xdr:spPr>
      <xdr:style>
        <a:lnRef idx="1">
          <a:schemeClr val="accent5"/>
        </a:lnRef>
        <a:fillRef idx="0">
          <a:schemeClr val="accent5"/>
        </a:fillRef>
        <a:effectRef idx="0">
          <a:schemeClr val="accent5"/>
        </a:effectRef>
        <a:fontRef idx="minor">
          <a:schemeClr val="tx1"/>
        </a:fontRef>
      </xdr:style>
    </xdr:cxnSp>
    <xdr:clientData/>
  </xdr:twoCellAnchor>
  <xdr:twoCellAnchor>
    <xdr:from>
      <xdr:col>11</xdr:col>
      <xdr:colOff>377825</xdr:colOff>
      <xdr:row>1</xdr:row>
      <xdr:rowOff>304800</xdr:rowOff>
    </xdr:from>
    <xdr:to>
      <xdr:col>15</xdr:col>
      <xdr:colOff>107949</xdr:colOff>
      <xdr:row>6</xdr:row>
      <xdr:rowOff>146053</xdr:rowOff>
    </xdr:to>
    <xdr:grpSp>
      <xdr:nvGrpSpPr>
        <xdr:cNvPr id="38" name="Group 37">
          <a:extLst>
            <a:ext uri="{FF2B5EF4-FFF2-40B4-BE49-F238E27FC236}">
              <a16:creationId xmlns:a16="http://schemas.microsoft.com/office/drawing/2014/main" id="{B85BA551-0B8D-4F8E-B0BD-D4AE4213DABD}"/>
            </a:ext>
          </a:extLst>
        </xdr:cNvPr>
        <xdr:cNvGrpSpPr/>
      </xdr:nvGrpSpPr>
      <xdr:grpSpPr>
        <a:xfrm>
          <a:off x="7316523" y="490008"/>
          <a:ext cx="2164291" cy="1071566"/>
          <a:chOff x="3044825" y="463550"/>
          <a:chExt cx="2168525" cy="1082675"/>
        </a:xfrm>
      </xdr:grpSpPr>
      <xdr:sp macro="" textlink="">
        <xdr:nvSpPr>
          <xdr:cNvPr id="39" name="Rectangle: Top Corners Rounded 38">
            <a:extLst>
              <a:ext uri="{FF2B5EF4-FFF2-40B4-BE49-F238E27FC236}">
                <a16:creationId xmlns:a16="http://schemas.microsoft.com/office/drawing/2014/main" id="{5D9CF6F1-AA6E-6BB3-B14C-6838E0901CF1}"/>
              </a:ext>
            </a:extLst>
          </xdr:cNvPr>
          <xdr:cNvSpPr/>
        </xdr:nvSpPr>
        <xdr:spPr>
          <a:xfrm rot="16200000">
            <a:off x="3492408" y="15967"/>
            <a:ext cx="1055602" cy="1950768"/>
          </a:xfrm>
          <a:prstGeom prst="round2SameRect">
            <a:avLst/>
          </a:prstGeom>
          <a:solidFill>
            <a:srgbClr val="FFFF6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40" name="Rectangle: Top Corners Rounded 39">
            <a:extLst>
              <a:ext uri="{FF2B5EF4-FFF2-40B4-BE49-F238E27FC236}">
                <a16:creationId xmlns:a16="http://schemas.microsoft.com/office/drawing/2014/main" id="{293235CE-FEB3-739B-E092-EC9AF55260A8}"/>
              </a:ext>
            </a:extLst>
          </xdr:cNvPr>
          <xdr:cNvSpPr/>
        </xdr:nvSpPr>
        <xdr:spPr>
          <a:xfrm rot="5400000">
            <a:off x="3744034" y="61037"/>
            <a:ext cx="1060450" cy="1878181"/>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xnSp macro="">
        <xdr:nvCxnSpPr>
          <xdr:cNvPr id="41" name="Straight Connector 40">
            <a:extLst>
              <a:ext uri="{FF2B5EF4-FFF2-40B4-BE49-F238E27FC236}">
                <a16:creationId xmlns:a16="http://schemas.microsoft.com/office/drawing/2014/main" id="{FFF0473D-28BC-FA79-4EAE-E83759B83891}"/>
              </a:ext>
            </a:extLst>
          </xdr:cNvPr>
          <xdr:cNvCxnSpPr/>
        </xdr:nvCxnSpPr>
        <xdr:spPr>
          <a:xfrm>
            <a:off x="3803960" y="541367"/>
            <a:ext cx="0" cy="876962"/>
          </a:xfrm>
          <a:prstGeom prst="line">
            <a:avLst/>
          </a:prstGeom>
        </xdr:spPr>
        <xdr:style>
          <a:lnRef idx="1">
            <a:schemeClr val="accent5"/>
          </a:lnRef>
          <a:fillRef idx="0">
            <a:schemeClr val="accent5"/>
          </a:fillRef>
          <a:effectRef idx="0">
            <a:schemeClr val="accent5"/>
          </a:effectRef>
          <a:fontRef idx="minor">
            <a:schemeClr val="tx1"/>
          </a:fontRef>
        </xdr:style>
      </xdr:cxnSp>
    </xdr:grpSp>
    <xdr:clientData/>
  </xdr:twoCellAnchor>
  <xdr:twoCellAnchor>
    <xdr:from>
      <xdr:col>15</xdr:col>
      <xdr:colOff>365125</xdr:colOff>
      <xdr:row>1</xdr:row>
      <xdr:rowOff>311150</xdr:rowOff>
    </xdr:from>
    <xdr:to>
      <xdr:col>19</xdr:col>
      <xdr:colOff>95249</xdr:colOff>
      <xdr:row>6</xdr:row>
      <xdr:rowOff>152403</xdr:rowOff>
    </xdr:to>
    <xdr:grpSp>
      <xdr:nvGrpSpPr>
        <xdr:cNvPr id="42" name="Group 41">
          <a:extLst>
            <a:ext uri="{FF2B5EF4-FFF2-40B4-BE49-F238E27FC236}">
              <a16:creationId xmlns:a16="http://schemas.microsoft.com/office/drawing/2014/main" id="{DE521E09-7DF4-4639-8DC7-A2A5C51194C8}"/>
            </a:ext>
          </a:extLst>
        </xdr:cNvPr>
        <xdr:cNvGrpSpPr/>
      </xdr:nvGrpSpPr>
      <xdr:grpSpPr>
        <a:xfrm>
          <a:off x="9737990" y="496358"/>
          <a:ext cx="2164290" cy="1071566"/>
          <a:chOff x="3044825" y="463550"/>
          <a:chExt cx="2168525" cy="1082675"/>
        </a:xfrm>
      </xdr:grpSpPr>
      <xdr:sp macro="" textlink="">
        <xdr:nvSpPr>
          <xdr:cNvPr id="43" name="Rectangle: Top Corners Rounded 42">
            <a:extLst>
              <a:ext uri="{FF2B5EF4-FFF2-40B4-BE49-F238E27FC236}">
                <a16:creationId xmlns:a16="http://schemas.microsoft.com/office/drawing/2014/main" id="{D550D030-34C8-A744-A6BE-BCFF881FEF4A}"/>
              </a:ext>
            </a:extLst>
          </xdr:cNvPr>
          <xdr:cNvSpPr/>
        </xdr:nvSpPr>
        <xdr:spPr>
          <a:xfrm rot="16200000">
            <a:off x="3492408" y="15967"/>
            <a:ext cx="1055602" cy="1950768"/>
          </a:xfrm>
          <a:prstGeom prst="round2SameRect">
            <a:avLst/>
          </a:prstGeom>
          <a:solidFill>
            <a:srgbClr val="FFFF6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44" name="Rectangle: Top Corners Rounded 43">
            <a:extLst>
              <a:ext uri="{FF2B5EF4-FFF2-40B4-BE49-F238E27FC236}">
                <a16:creationId xmlns:a16="http://schemas.microsoft.com/office/drawing/2014/main" id="{C7329B72-25A5-CF06-86C1-B1DA55382EF9}"/>
              </a:ext>
            </a:extLst>
          </xdr:cNvPr>
          <xdr:cNvSpPr/>
        </xdr:nvSpPr>
        <xdr:spPr>
          <a:xfrm rot="5400000">
            <a:off x="3744034" y="61037"/>
            <a:ext cx="1060450" cy="1878181"/>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xnSp macro="">
        <xdr:nvCxnSpPr>
          <xdr:cNvPr id="45" name="Straight Connector 44">
            <a:extLst>
              <a:ext uri="{FF2B5EF4-FFF2-40B4-BE49-F238E27FC236}">
                <a16:creationId xmlns:a16="http://schemas.microsoft.com/office/drawing/2014/main" id="{470FE419-5EB0-90A1-0C1D-E19BAF705056}"/>
              </a:ext>
            </a:extLst>
          </xdr:cNvPr>
          <xdr:cNvCxnSpPr/>
        </xdr:nvCxnSpPr>
        <xdr:spPr>
          <a:xfrm>
            <a:off x="3803960" y="541367"/>
            <a:ext cx="0" cy="876962"/>
          </a:xfrm>
          <a:prstGeom prst="line">
            <a:avLst/>
          </a:prstGeom>
        </xdr:spPr>
        <xdr:style>
          <a:lnRef idx="1">
            <a:schemeClr val="accent5"/>
          </a:lnRef>
          <a:fillRef idx="0">
            <a:schemeClr val="accent5"/>
          </a:fillRef>
          <a:effectRef idx="0">
            <a:schemeClr val="accent5"/>
          </a:effectRef>
          <a:fontRef idx="minor">
            <a:schemeClr val="tx1"/>
          </a:fontRef>
        </xdr:style>
      </xdr:cxnSp>
    </xdr:grpSp>
    <xdr:clientData/>
  </xdr:twoCellAnchor>
  <xdr:twoCellAnchor>
    <xdr:from>
      <xdr:col>19</xdr:col>
      <xdr:colOff>257175</xdr:colOff>
      <xdr:row>1</xdr:row>
      <xdr:rowOff>279400</xdr:rowOff>
    </xdr:from>
    <xdr:to>
      <xdr:col>22</xdr:col>
      <xdr:colOff>596899</xdr:colOff>
      <xdr:row>6</xdr:row>
      <xdr:rowOff>120653</xdr:rowOff>
    </xdr:to>
    <xdr:grpSp>
      <xdr:nvGrpSpPr>
        <xdr:cNvPr id="46" name="Group 45">
          <a:extLst>
            <a:ext uri="{FF2B5EF4-FFF2-40B4-BE49-F238E27FC236}">
              <a16:creationId xmlns:a16="http://schemas.microsoft.com/office/drawing/2014/main" id="{93B4C2F2-FAD4-44E5-8C6C-7130D258AE23}"/>
            </a:ext>
          </a:extLst>
        </xdr:cNvPr>
        <xdr:cNvGrpSpPr/>
      </xdr:nvGrpSpPr>
      <xdr:grpSpPr>
        <a:xfrm>
          <a:off x="12064206" y="464608"/>
          <a:ext cx="2165349" cy="1071566"/>
          <a:chOff x="3044825" y="463550"/>
          <a:chExt cx="2168525" cy="1082675"/>
        </a:xfrm>
      </xdr:grpSpPr>
      <xdr:sp macro="" textlink="">
        <xdr:nvSpPr>
          <xdr:cNvPr id="47" name="Rectangle: Top Corners Rounded 46">
            <a:extLst>
              <a:ext uri="{FF2B5EF4-FFF2-40B4-BE49-F238E27FC236}">
                <a16:creationId xmlns:a16="http://schemas.microsoft.com/office/drawing/2014/main" id="{B7D70C7D-A61A-A156-EB17-9A2D13BE4A8C}"/>
              </a:ext>
            </a:extLst>
          </xdr:cNvPr>
          <xdr:cNvSpPr/>
        </xdr:nvSpPr>
        <xdr:spPr>
          <a:xfrm rot="16200000">
            <a:off x="3492408" y="15967"/>
            <a:ext cx="1055602" cy="1950768"/>
          </a:xfrm>
          <a:prstGeom prst="round2SameRect">
            <a:avLst/>
          </a:prstGeom>
          <a:solidFill>
            <a:srgbClr val="FFFF6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48" name="Rectangle: Top Corners Rounded 47">
            <a:extLst>
              <a:ext uri="{FF2B5EF4-FFF2-40B4-BE49-F238E27FC236}">
                <a16:creationId xmlns:a16="http://schemas.microsoft.com/office/drawing/2014/main" id="{2FED57A4-0B8D-6700-B310-48F6650D6CFE}"/>
              </a:ext>
            </a:extLst>
          </xdr:cNvPr>
          <xdr:cNvSpPr/>
        </xdr:nvSpPr>
        <xdr:spPr>
          <a:xfrm rot="5400000">
            <a:off x="3744034" y="61037"/>
            <a:ext cx="1060450" cy="1878181"/>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xnSp macro="">
        <xdr:nvCxnSpPr>
          <xdr:cNvPr id="49" name="Straight Connector 48">
            <a:extLst>
              <a:ext uri="{FF2B5EF4-FFF2-40B4-BE49-F238E27FC236}">
                <a16:creationId xmlns:a16="http://schemas.microsoft.com/office/drawing/2014/main" id="{D60274BC-18DF-762A-EB0F-62574EFBBFA9}"/>
              </a:ext>
            </a:extLst>
          </xdr:cNvPr>
          <xdr:cNvCxnSpPr/>
        </xdr:nvCxnSpPr>
        <xdr:spPr>
          <a:xfrm>
            <a:off x="3803960" y="541367"/>
            <a:ext cx="0" cy="876962"/>
          </a:xfrm>
          <a:prstGeom prst="line">
            <a:avLst/>
          </a:prstGeom>
        </xdr:spPr>
        <xdr:style>
          <a:lnRef idx="1">
            <a:schemeClr val="accent5"/>
          </a:lnRef>
          <a:fillRef idx="0">
            <a:schemeClr val="accent5"/>
          </a:fillRef>
          <a:effectRef idx="0">
            <a:schemeClr val="accent5"/>
          </a:effectRef>
          <a:fontRef idx="minor">
            <a:schemeClr val="tx1"/>
          </a:fontRef>
        </xdr:style>
      </xdr:cxnSp>
    </xdr:grpSp>
    <xdr:clientData/>
  </xdr:twoCellAnchor>
  <xdr:twoCellAnchor editAs="oneCell">
    <xdr:from>
      <xdr:col>19</xdr:col>
      <xdr:colOff>469900</xdr:colOff>
      <xdr:row>2</xdr:row>
      <xdr:rowOff>180975</xdr:rowOff>
    </xdr:from>
    <xdr:to>
      <xdr:col>20</xdr:col>
      <xdr:colOff>317499</xdr:colOff>
      <xdr:row>5</xdr:row>
      <xdr:rowOff>34925</xdr:rowOff>
    </xdr:to>
    <xdr:pic>
      <xdr:nvPicPr>
        <xdr:cNvPr id="51" name="Graphic 50" descr="Money outline">
          <a:extLst>
            <a:ext uri="{FF2B5EF4-FFF2-40B4-BE49-F238E27FC236}">
              <a16:creationId xmlns:a16="http://schemas.microsoft.com/office/drawing/2014/main" id="{07493C17-2C4F-49B5-9318-A1C70456848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1626850" y="803275"/>
          <a:ext cx="457200" cy="457200"/>
        </a:xfrm>
        <a:prstGeom prst="rect">
          <a:avLst/>
        </a:prstGeom>
      </xdr:spPr>
    </xdr:pic>
    <xdr:clientData/>
  </xdr:twoCellAnchor>
  <xdr:twoCellAnchor editAs="oneCell">
    <xdr:from>
      <xdr:col>15</xdr:col>
      <xdr:colOff>503200</xdr:colOff>
      <xdr:row>2</xdr:row>
      <xdr:rowOff>180975</xdr:rowOff>
    </xdr:from>
    <xdr:to>
      <xdr:col>16</xdr:col>
      <xdr:colOff>350801</xdr:colOff>
      <xdr:row>5</xdr:row>
      <xdr:rowOff>34925</xdr:rowOff>
    </xdr:to>
    <xdr:pic>
      <xdr:nvPicPr>
        <xdr:cNvPr id="53" name="Graphic 52" descr="Ribbon outline">
          <a:extLst>
            <a:ext uri="{FF2B5EF4-FFF2-40B4-BE49-F238E27FC236}">
              <a16:creationId xmlns:a16="http://schemas.microsoft.com/office/drawing/2014/main" id="{0FFC1AE4-FC6A-5C46-89D4-1B3232B7873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221750" y="803275"/>
          <a:ext cx="457200" cy="457200"/>
        </a:xfrm>
        <a:prstGeom prst="rect">
          <a:avLst/>
        </a:prstGeom>
      </xdr:spPr>
    </xdr:pic>
    <xdr:clientData/>
  </xdr:twoCellAnchor>
  <xdr:twoCellAnchor editAs="oneCell">
    <xdr:from>
      <xdr:col>8</xdr:col>
      <xdr:colOff>38100</xdr:colOff>
      <xdr:row>2</xdr:row>
      <xdr:rowOff>180975</xdr:rowOff>
    </xdr:from>
    <xdr:to>
      <xdr:col>8</xdr:col>
      <xdr:colOff>495300</xdr:colOff>
      <xdr:row>5</xdr:row>
      <xdr:rowOff>34925</xdr:rowOff>
    </xdr:to>
    <xdr:pic>
      <xdr:nvPicPr>
        <xdr:cNvPr id="55" name="Graphic 54" descr="Receiver outline">
          <a:extLst>
            <a:ext uri="{FF2B5EF4-FFF2-40B4-BE49-F238E27FC236}">
              <a16:creationId xmlns:a16="http://schemas.microsoft.com/office/drawing/2014/main" id="{0759E261-A1B0-387C-BFA5-FDE4BA6B84C2}"/>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489450" y="803275"/>
          <a:ext cx="457200" cy="457200"/>
        </a:xfrm>
        <a:prstGeom prst="rect">
          <a:avLst/>
        </a:prstGeom>
      </xdr:spPr>
    </xdr:pic>
    <xdr:clientData/>
  </xdr:twoCellAnchor>
  <xdr:twoCellAnchor editAs="oneCell">
    <xdr:from>
      <xdr:col>11</xdr:col>
      <xdr:colOff>495300</xdr:colOff>
      <xdr:row>2</xdr:row>
      <xdr:rowOff>180975</xdr:rowOff>
    </xdr:from>
    <xdr:to>
      <xdr:col>12</xdr:col>
      <xdr:colOff>342900</xdr:colOff>
      <xdr:row>5</xdr:row>
      <xdr:rowOff>34925</xdr:rowOff>
    </xdr:to>
    <xdr:pic>
      <xdr:nvPicPr>
        <xdr:cNvPr id="57" name="Graphic 56" descr="Target Audience outline">
          <a:extLst>
            <a:ext uri="{FF2B5EF4-FFF2-40B4-BE49-F238E27FC236}">
              <a16:creationId xmlns:a16="http://schemas.microsoft.com/office/drawing/2014/main" id="{A3397EFB-E7F5-AE22-9DA3-E062A9019ACB}"/>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5450" y="803275"/>
          <a:ext cx="457200" cy="457200"/>
        </a:xfrm>
        <a:prstGeom prst="rect">
          <a:avLst/>
        </a:prstGeom>
      </xdr:spPr>
    </xdr:pic>
    <xdr:clientData/>
  </xdr:twoCellAnchor>
  <xdr:twoCellAnchor editAs="oneCell">
    <xdr:from>
      <xdr:col>0</xdr:col>
      <xdr:colOff>50800</xdr:colOff>
      <xdr:row>6</xdr:row>
      <xdr:rowOff>177800</xdr:rowOff>
    </xdr:from>
    <xdr:to>
      <xdr:col>3</xdr:col>
      <xdr:colOff>203200</xdr:colOff>
      <xdr:row>34</xdr:row>
      <xdr:rowOff>177800</xdr:rowOff>
    </xdr:to>
    <mc:AlternateContent xmlns:mc="http://schemas.openxmlformats.org/markup-compatibility/2006" xmlns:a14="http://schemas.microsoft.com/office/drawing/2010/main">
      <mc:Choice Requires="a14">
        <xdr:graphicFrame macro="">
          <xdr:nvGraphicFramePr>
            <xdr:cNvPr id="58" name="Name 1">
              <a:extLst>
                <a:ext uri="{FF2B5EF4-FFF2-40B4-BE49-F238E27FC236}">
                  <a16:creationId xmlns:a16="http://schemas.microsoft.com/office/drawing/2014/main" id="{C25B7A74-BE56-4A46-A61D-F1E826D88571}"/>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mlns="">
        <xdr:sp macro="" textlink="">
          <xdr:nvSpPr>
            <xdr:cNvPr id="0" name=""/>
            <xdr:cNvSpPr>
              <a:spLocks noTextEdit="1"/>
            </xdr:cNvSpPr>
          </xdr:nvSpPr>
          <xdr:spPr>
            <a:xfrm>
              <a:off x="50800" y="1593321"/>
              <a:ext cx="1554692" cy="51858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79375</xdr:colOff>
      <xdr:row>3</xdr:row>
      <xdr:rowOff>174625</xdr:rowOff>
    </xdr:from>
    <xdr:to>
      <xdr:col>14</xdr:col>
      <xdr:colOff>403225</xdr:colOff>
      <xdr:row>6</xdr:row>
      <xdr:rowOff>9525</xdr:rowOff>
    </xdr:to>
    <xdr:sp macro="" textlink="">
      <xdr:nvSpPr>
        <xdr:cNvPr id="61" name="TextBox 60">
          <a:extLst>
            <a:ext uri="{FF2B5EF4-FFF2-40B4-BE49-F238E27FC236}">
              <a16:creationId xmlns:a16="http://schemas.microsoft.com/office/drawing/2014/main" id="{41AB0D68-1EC6-4DD9-B1C1-7570B0D8206A}"/>
            </a:ext>
          </a:extLst>
        </xdr:cNvPr>
        <xdr:cNvSpPr txBox="1"/>
      </xdr:nvSpPr>
      <xdr:spPr>
        <a:xfrm>
          <a:off x="7578725" y="1031875"/>
          <a:ext cx="933450" cy="387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kern="1200"/>
            <a:t>Reached</a:t>
          </a:r>
        </a:p>
      </xdr:txBody>
    </xdr:sp>
    <xdr:clientData/>
  </xdr:twoCellAnchor>
  <xdr:twoCellAnchor>
    <xdr:from>
      <xdr:col>13</xdr:col>
      <xdr:colOff>98425</xdr:colOff>
      <xdr:row>1</xdr:row>
      <xdr:rowOff>384175</xdr:rowOff>
    </xdr:from>
    <xdr:to>
      <xdr:col>14</xdr:col>
      <xdr:colOff>530225</xdr:colOff>
      <xdr:row>3</xdr:row>
      <xdr:rowOff>98425</xdr:rowOff>
    </xdr:to>
    <xdr:sp macro="" textlink="Calculation!B5">
      <xdr:nvSpPr>
        <xdr:cNvPr id="62" name="TextBox 61">
          <a:extLst>
            <a:ext uri="{FF2B5EF4-FFF2-40B4-BE49-F238E27FC236}">
              <a16:creationId xmlns:a16="http://schemas.microsoft.com/office/drawing/2014/main" id="{F5A6EF5F-CB13-4E13-BD0B-4B510A5392B6}"/>
            </a:ext>
          </a:extLst>
        </xdr:cNvPr>
        <xdr:cNvSpPr txBox="1"/>
      </xdr:nvSpPr>
      <xdr:spPr>
        <a:xfrm>
          <a:off x="7597775" y="568325"/>
          <a:ext cx="1041400" cy="387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07889B1-29F2-42FB-A338-1E7C68AC5CC5}" type="TxLink">
            <a:rPr lang="en-US" sz="2000" b="0" i="0" u="none" strike="noStrike" kern="1200">
              <a:solidFill>
                <a:srgbClr val="000000"/>
              </a:solidFill>
              <a:latin typeface="Aptos Narrow"/>
              <a:ea typeface="+mn-ea"/>
              <a:cs typeface="+mn-cs"/>
            </a:rPr>
            <a:pPr marL="0" indent="0" algn="ctr"/>
            <a:t> 3,619 </a:t>
          </a:fld>
          <a:endParaRPr lang="en-US" sz="2000" b="0" i="0" u="none" strike="noStrike" kern="1200">
            <a:solidFill>
              <a:srgbClr val="000000"/>
            </a:solidFill>
            <a:latin typeface="Aptos Narrow"/>
            <a:ea typeface="+mn-ea"/>
            <a:cs typeface="+mn-cs"/>
          </a:endParaRPr>
        </a:p>
      </xdr:txBody>
    </xdr:sp>
    <xdr:clientData/>
  </xdr:twoCellAnchor>
  <xdr:twoCellAnchor>
    <xdr:from>
      <xdr:col>17</xdr:col>
      <xdr:colOff>60325</xdr:colOff>
      <xdr:row>3</xdr:row>
      <xdr:rowOff>174625</xdr:rowOff>
    </xdr:from>
    <xdr:to>
      <xdr:col>18</xdr:col>
      <xdr:colOff>384175</xdr:colOff>
      <xdr:row>6</xdr:row>
      <xdr:rowOff>9525</xdr:rowOff>
    </xdr:to>
    <xdr:sp macro="" textlink="">
      <xdr:nvSpPr>
        <xdr:cNvPr id="63" name="TextBox 62">
          <a:extLst>
            <a:ext uri="{FF2B5EF4-FFF2-40B4-BE49-F238E27FC236}">
              <a16:creationId xmlns:a16="http://schemas.microsoft.com/office/drawing/2014/main" id="{47F3070F-6074-4B91-86C5-557CBA71BD37}"/>
            </a:ext>
          </a:extLst>
        </xdr:cNvPr>
        <xdr:cNvSpPr txBox="1"/>
      </xdr:nvSpPr>
      <xdr:spPr>
        <a:xfrm>
          <a:off x="9998075" y="1031875"/>
          <a:ext cx="933450" cy="387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kern="1200"/>
            <a:t>Closed</a:t>
          </a:r>
        </a:p>
      </xdr:txBody>
    </xdr:sp>
    <xdr:clientData/>
  </xdr:twoCellAnchor>
  <xdr:twoCellAnchor>
    <xdr:from>
      <xdr:col>17</xdr:col>
      <xdr:colOff>79375</xdr:colOff>
      <xdr:row>1</xdr:row>
      <xdr:rowOff>384175</xdr:rowOff>
    </xdr:from>
    <xdr:to>
      <xdr:col>18</xdr:col>
      <xdr:colOff>511175</xdr:colOff>
      <xdr:row>3</xdr:row>
      <xdr:rowOff>98425</xdr:rowOff>
    </xdr:to>
    <xdr:sp macro="" textlink="Calculation!B6">
      <xdr:nvSpPr>
        <xdr:cNvPr id="64" name="TextBox 63">
          <a:extLst>
            <a:ext uri="{FF2B5EF4-FFF2-40B4-BE49-F238E27FC236}">
              <a16:creationId xmlns:a16="http://schemas.microsoft.com/office/drawing/2014/main" id="{64A9F40B-CB96-49E6-B2DC-074A4B04F4EF}"/>
            </a:ext>
          </a:extLst>
        </xdr:cNvPr>
        <xdr:cNvSpPr txBox="1"/>
      </xdr:nvSpPr>
      <xdr:spPr>
        <a:xfrm>
          <a:off x="10017125" y="568325"/>
          <a:ext cx="1041400" cy="387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085DE9D-532D-44F7-9D1C-D5B2543581C4}" type="TxLink">
            <a:rPr lang="en-US" sz="2000" b="0" i="0" u="none" strike="noStrike" kern="1200">
              <a:solidFill>
                <a:srgbClr val="000000"/>
              </a:solidFill>
              <a:latin typeface="Aptos Narrow"/>
              <a:ea typeface="+mn-ea"/>
              <a:cs typeface="+mn-cs"/>
            </a:rPr>
            <a:pPr marL="0" indent="0" algn="ctr"/>
            <a:t> 1,309 </a:t>
          </a:fld>
          <a:endParaRPr lang="en-US" sz="2000" b="0" i="0" u="none" strike="noStrike" kern="1200">
            <a:solidFill>
              <a:srgbClr val="000000"/>
            </a:solidFill>
            <a:latin typeface="Aptos Narrow"/>
            <a:ea typeface="+mn-ea"/>
            <a:cs typeface="+mn-cs"/>
          </a:endParaRPr>
        </a:p>
      </xdr:txBody>
    </xdr:sp>
    <xdr:clientData/>
  </xdr:twoCellAnchor>
  <xdr:twoCellAnchor>
    <xdr:from>
      <xdr:col>20</xdr:col>
      <xdr:colOff>568325</xdr:colOff>
      <xdr:row>3</xdr:row>
      <xdr:rowOff>174625</xdr:rowOff>
    </xdr:from>
    <xdr:to>
      <xdr:col>22</xdr:col>
      <xdr:colOff>282575</xdr:colOff>
      <xdr:row>6</xdr:row>
      <xdr:rowOff>9525</xdr:rowOff>
    </xdr:to>
    <xdr:sp macro="" textlink="">
      <xdr:nvSpPr>
        <xdr:cNvPr id="65" name="TextBox 64">
          <a:extLst>
            <a:ext uri="{FF2B5EF4-FFF2-40B4-BE49-F238E27FC236}">
              <a16:creationId xmlns:a16="http://schemas.microsoft.com/office/drawing/2014/main" id="{CAD274B0-5EF2-44A8-BEB2-57DC250972ED}"/>
            </a:ext>
          </a:extLst>
        </xdr:cNvPr>
        <xdr:cNvSpPr txBox="1"/>
      </xdr:nvSpPr>
      <xdr:spPr>
        <a:xfrm>
          <a:off x="12334875" y="1031875"/>
          <a:ext cx="933450" cy="387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kern="1200"/>
            <a:t>Value</a:t>
          </a:r>
        </a:p>
      </xdr:txBody>
    </xdr:sp>
    <xdr:clientData/>
  </xdr:twoCellAnchor>
  <xdr:twoCellAnchor>
    <xdr:from>
      <xdr:col>20</xdr:col>
      <xdr:colOff>393700</xdr:colOff>
      <xdr:row>1</xdr:row>
      <xdr:rowOff>384175</xdr:rowOff>
    </xdr:from>
    <xdr:to>
      <xdr:col>22</xdr:col>
      <xdr:colOff>409575</xdr:colOff>
      <xdr:row>3</xdr:row>
      <xdr:rowOff>98425</xdr:rowOff>
    </xdr:to>
    <xdr:sp macro="" textlink="Calculation!B7">
      <xdr:nvSpPr>
        <xdr:cNvPr id="66" name="TextBox 65">
          <a:extLst>
            <a:ext uri="{FF2B5EF4-FFF2-40B4-BE49-F238E27FC236}">
              <a16:creationId xmlns:a16="http://schemas.microsoft.com/office/drawing/2014/main" id="{8EE64965-29E5-4152-8FED-70A59FA06DC7}"/>
            </a:ext>
          </a:extLst>
        </xdr:cNvPr>
        <xdr:cNvSpPr txBox="1"/>
      </xdr:nvSpPr>
      <xdr:spPr>
        <a:xfrm>
          <a:off x="12160250" y="568325"/>
          <a:ext cx="1235075" cy="387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A62EC72-72C1-4AEE-A239-F5CD6D298036}" type="TxLink">
            <a:rPr lang="en-US" sz="2000" b="0" i="0" u="none" strike="noStrike" kern="1200">
              <a:solidFill>
                <a:srgbClr val="000000"/>
              </a:solidFill>
              <a:latin typeface="Aptos Narrow"/>
              <a:ea typeface="+mn-ea"/>
              <a:cs typeface="+mn-cs"/>
            </a:rPr>
            <a:pPr marL="0" indent="0" algn="ctr"/>
            <a:t> 706,195 </a:t>
          </a:fld>
          <a:endParaRPr lang="en-US" sz="2000" b="0" i="0" u="none" strike="noStrike" kern="1200">
            <a:solidFill>
              <a:srgbClr val="000000"/>
            </a:solidFill>
            <a:latin typeface="Aptos Narrow"/>
            <a:ea typeface="+mn-ea"/>
            <a:cs typeface="+mn-cs"/>
          </a:endParaRPr>
        </a:p>
      </xdr:txBody>
    </xdr:sp>
    <xdr:clientData/>
  </xdr:twoCellAnchor>
  <xdr:twoCellAnchor>
    <xdr:from>
      <xdr:col>3</xdr:col>
      <xdr:colOff>217164</xdr:colOff>
      <xdr:row>6</xdr:row>
      <xdr:rowOff>6350</xdr:rowOff>
    </xdr:from>
    <xdr:to>
      <xdr:col>7</xdr:col>
      <xdr:colOff>393700</xdr:colOff>
      <xdr:row>7</xdr:row>
      <xdr:rowOff>44450</xdr:rowOff>
    </xdr:to>
    <xdr:sp macro="" textlink="">
      <xdr:nvSpPr>
        <xdr:cNvPr id="67" name="Rectangle: Top Corners Rounded 66">
          <a:extLst>
            <a:ext uri="{FF2B5EF4-FFF2-40B4-BE49-F238E27FC236}">
              <a16:creationId xmlns:a16="http://schemas.microsoft.com/office/drawing/2014/main" id="{55571ACE-B86D-407C-87FB-E79395A2C4CF}"/>
            </a:ext>
          </a:extLst>
        </xdr:cNvPr>
        <xdr:cNvSpPr/>
      </xdr:nvSpPr>
      <xdr:spPr>
        <a:xfrm>
          <a:off x="1620514" y="1416050"/>
          <a:ext cx="2760986" cy="222250"/>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kern="1200">
              <a:solidFill>
                <a:schemeClr val="tx1"/>
              </a:solidFill>
            </a:rPr>
            <a:t>EMP. KPI</a:t>
          </a:r>
        </a:p>
      </xdr:txBody>
    </xdr:sp>
    <xdr:clientData/>
  </xdr:twoCellAnchor>
  <xdr:twoCellAnchor>
    <xdr:from>
      <xdr:col>14</xdr:col>
      <xdr:colOff>482865</xdr:colOff>
      <xdr:row>6</xdr:row>
      <xdr:rowOff>171979</xdr:rowOff>
    </xdr:from>
    <xdr:to>
      <xdr:col>23</xdr:col>
      <xdr:colOff>59532</xdr:colOff>
      <xdr:row>34</xdr:row>
      <xdr:rowOff>79374</xdr:rowOff>
    </xdr:to>
    <mc:AlternateContent xmlns:mc="http://schemas.openxmlformats.org/markup-compatibility/2006">
      <mc:Choice xmlns:cx4="http://schemas.microsoft.com/office/drawing/2016/5/10/chartex" Requires="cx4">
        <xdr:graphicFrame macro="">
          <xdr:nvGraphicFramePr>
            <xdr:cNvPr id="72" name="Chart 71">
              <a:extLst>
                <a:ext uri="{FF2B5EF4-FFF2-40B4-BE49-F238E27FC236}">
                  <a16:creationId xmlns:a16="http://schemas.microsoft.com/office/drawing/2014/main" id="{158B1D20-FFB2-4EF2-843D-06B22D9BEED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9258565" y="1581679"/>
              <a:ext cx="5063067" cy="506359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39687</xdr:colOff>
      <xdr:row>6</xdr:row>
      <xdr:rowOff>185207</xdr:rowOff>
    </xdr:from>
    <xdr:to>
      <xdr:col>14</xdr:col>
      <xdr:colOff>377031</xdr:colOff>
      <xdr:row>34</xdr:row>
      <xdr:rowOff>85989</xdr:rowOff>
    </xdr:to>
    <xdr:graphicFrame macro="">
      <xdr:nvGraphicFramePr>
        <xdr:cNvPr id="74" name="Chart 73">
          <a:extLst>
            <a:ext uri="{FF2B5EF4-FFF2-40B4-BE49-F238E27FC236}">
              <a16:creationId xmlns:a16="http://schemas.microsoft.com/office/drawing/2014/main" id="{357AB762-F9CA-466C-9C23-886FB457FD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864923</xdr:colOff>
      <xdr:row>4</xdr:row>
      <xdr:rowOff>1588</xdr:rowOff>
    </xdr:from>
    <xdr:to>
      <xdr:col>10</xdr:col>
      <xdr:colOff>302419</xdr:colOff>
      <xdr:row>6</xdr:row>
      <xdr:rowOff>21696</xdr:rowOff>
    </xdr:to>
    <xdr:sp macro="" textlink="">
      <xdr:nvSpPr>
        <xdr:cNvPr id="75" name="TextBox 74">
          <a:extLst>
            <a:ext uri="{FF2B5EF4-FFF2-40B4-BE49-F238E27FC236}">
              <a16:creationId xmlns:a16="http://schemas.microsoft.com/office/drawing/2014/main" id="{83629C0F-A77B-4DAA-937D-844853DFD520}"/>
            </a:ext>
          </a:extLst>
        </xdr:cNvPr>
        <xdr:cNvSpPr txBox="1"/>
      </xdr:nvSpPr>
      <xdr:spPr>
        <a:xfrm>
          <a:off x="5700183" y="1046692"/>
          <a:ext cx="932392"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kern="1200"/>
            <a:t>Calls</a:t>
          </a:r>
        </a:p>
      </xdr:txBody>
    </xdr:sp>
    <xdr:clientData/>
  </xdr:twoCellAnchor>
  <xdr:twoCellAnchor>
    <xdr:from>
      <xdr:col>8</xdr:col>
      <xdr:colOff>883973</xdr:colOff>
      <xdr:row>1</xdr:row>
      <xdr:rowOff>396346</xdr:rowOff>
    </xdr:from>
    <xdr:to>
      <xdr:col>10</xdr:col>
      <xdr:colOff>429419</xdr:colOff>
      <xdr:row>3</xdr:row>
      <xdr:rowOff>110596</xdr:rowOff>
    </xdr:to>
    <xdr:sp macro="" textlink="Calculation!B4">
      <xdr:nvSpPr>
        <xdr:cNvPr id="76" name="TextBox 75">
          <a:extLst>
            <a:ext uri="{FF2B5EF4-FFF2-40B4-BE49-F238E27FC236}">
              <a16:creationId xmlns:a16="http://schemas.microsoft.com/office/drawing/2014/main" id="{3B61CD37-8A40-465B-BC05-6AB4FA638C47}"/>
            </a:ext>
          </a:extLst>
        </xdr:cNvPr>
        <xdr:cNvSpPr txBox="1"/>
      </xdr:nvSpPr>
      <xdr:spPr>
        <a:xfrm>
          <a:off x="5719233" y="581554"/>
          <a:ext cx="1040342" cy="388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F4C0C6B-F9DC-4E8F-9D63-2B86FA49C546}" type="TxLink">
            <a:rPr lang="en-US" sz="2000" b="0" i="0" u="none" strike="noStrike" kern="1200">
              <a:solidFill>
                <a:srgbClr val="000000"/>
              </a:solidFill>
              <a:latin typeface="Aptos Narrow"/>
              <a:ea typeface="+mn-ea"/>
              <a:cs typeface="+mn-cs"/>
            </a:rPr>
            <a:pPr marL="0" indent="0" algn="ctr"/>
            <a:t> 18,300 </a:t>
          </a:fld>
          <a:endParaRPr lang="en-US" sz="2000" b="0" i="0" u="none" strike="noStrike" kern="1200">
            <a:solidFill>
              <a:srgbClr val="000000"/>
            </a:solidFill>
            <a:latin typeface="Aptos Narrow"/>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511175</xdr:colOff>
      <xdr:row>1</xdr:row>
      <xdr:rowOff>34925</xdr:rowOff>
    </xdr:from>
    <xdr:to>
      <xdr:col>22</xdr:col>
      <xdr:colOff>387350</xdr:colOff>
      <xdr:row>6</xdr:row>
      <xdr:rowOff>101600</xdr:rowOff>
    </xdr:to>
    <xdr:grpSp>
      <xdr:nvGrpSpPr>
        <xdr:cNvPr id="7" name="Group 6">
          <a:extLst>
            <a:ext uri="{FF2B5EF4-FFF2-40B4-BE49-F238E27FC236}">
              <a16:creationId xmlns:a16="http://schemas.microsoft.com/office/drawing/2014/main" id="{B67964B8-9850-CECE-6420-ABF820B1DC5D}"/>
            </a:ext>
          </a:extLst>
        </xdr:cNvPr>
        <xdr:cNvGrpSpPr/>
      </xdr:nvGrpSpPr>
      <xdr:grpSpPr>
        <a:xfrm>
          <a:off x="11038807" y="222083"/>
          <a:ext cx="2309227" cy="1176254"/>
          <a:chOff x="4422775" y="2200275"/>
          <a:chExt cx="2524125" cy="1254125"/>
        </a:xfrm>
      </xdr:grpSpPr>
      <xdr:sp macro="" textlink="">
        <xdr:nvSpPr>
          <xdr:cNvPr id="2" name="Rectangle: Top Corners Rounded 1">
            <a:extLst>
              <a:ext uri="{FF2B5EF4-FFF2-40B4-BE49-F238E27FC236}">
                <a16:creationId xmlns:a16="http://schemas.microsoft.com/office/drawing/2014/main" id="{2DB61D2E-C040-B54A-0F47-C46EB976B664}"/>
              </a:ext>
            </a:extLst>
          </xdr:cNvPr>
          <xdr:cNvSpPr/>
        </xdr:nvSpPr>
        <xdr:spPr>
          <a:xfrm rot="16200000">
            <a:off x="4241800" y="2381250"/>
            <a:ext cx="1250950" cy="889000"/>
          </a:xfrm>
          <a:prstGeom prst="round2SameRect">
            <a:avLst/>
          </a:prstGeom>
          <a:solidFill>
            <a:srgbClr val="FFFF6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Rectangle: Top Corners Rounded 2">
            <a:extLst>
              <a:ext uri="{FF2B5EF4-FFF2-40B4-BE49-F238E27FC236}">
                <a16:creationId xmlns:a16="http://schemas.microsoft.com/office/drawing/2014/main" id="{F6271D39-F310-05DE-8124-74F309C27387}"/>
              </a:ext>
            </a:extLst>
          </xdr:cNvPr>
          <xdr:cNvSpPr/>
        </xdr:nvSpPr>
        <xdr:spPr>
          <a:xfrm rot="5400000">
            <a:off x="5165725" y="1673225"/>
            <a:ext cx="1250950" cy="2311400"/>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5" name="Straight Connector 4">
            <a:extLst>
              <a:ext uri="{FF2B5EF4-FFF2-40B4-BE49-F238E27FC236}">
                <a16:creationId xmlns:a16="http://schemas.microsoft.com/office/drawing/2014/main" id="{CCE1B41D-DF8D-26FA-F26A-54A6CBF0BAF2}"/>
              </a:ext>
            </a:extLst>
          </xdr:cNvPr>
          <xdr:cNvCxnSpPr/>
        </xdr:nvCxnSpPr>
        <xdr:spPr>
          <a:xfrm>
            <a:off x="5410200" y="2374900"/>
            <a:ext cx="6350" cy="927100"/>
          </a:xfrm>
          <a:prstGeom prst="line">
            <a:avLst/>
          </a:prstGeom>
          <a:ln w="9525">
            <a:solidFill>
              <a:schemeClr val="bg1">
                <a:lumMod val="75000"/>
              </a:schemeClr>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14</xdr:col>
      <xdr:colOff>142875</xdr:colOff>
      <xdr:row>1</xdr:row>
      <xdr:rowOff>73025</xdr:rowOff>
    </xdr:from>
    <xdr:to>
      <xdr:col>18</xdr:col>
      <xdr:colOff>19051</xdr:colOff>
      <xdr:row>6</xdr:row>
      <xdr:rowOff>139699</xdr:rowOff>
    </xdr:to>
    <xdr:grpSp>
      <xdr:nvGrpSpPr>
        <xdr:cNvPr id="8" name="Group 7">
          <a:extLst>
            <a:ext uri="{FF2B5EF4-FFF2-40B4-BE49-F238E27FC236}">
              <a16:creationId xmlns:a16="http://schemas.microsoft.com/office/drawing/2014/main" id="{21291BC2-8A4F-433C-BC01-27BEEE23E1C4}"/>
            </a:ext>
          </a:extLst>
        </xdr:cNvPr>
        <xdr:cNvGrpSpPr/>
      </xdr:nvGrpSpPr>
      <xdr:grpSpPr>
        <a:xfrm>
          <a:off x="8237454" y="260183"/>
          <a:ext cx="2309229" cy="1176253"/>
          <a:chOff x="4422775" y="2200275"/>
          <a:chExt cx="2524126" cy="1254124"/>
        </a:xfrm>
      </xdr:grpSpPr>
      <xdr:sp macro="" textlink="">
        <xdr:nvSpPr>
          <xdr:cNvPr id="9" name="Rectangle: Top Corners Rounded 8">
            <a:extLst>
              <a:ext uri="{FF2B5EF4-FFF2-40B4-BE49-F238E27FC236}">
                <a16:creationId xmlns:a16="http://schemas.microsoft.com/office/drawing/2014/main" id="{85ADE638-9545-C3FB-2998-C68A45FBE3AF}"/>
              </a:ext>
            </a:extLst>
          </xdr:cNvPr>
          <xdr:cNvSpPr/>
        </xdr:nvSpPr>
        <xdr:spPr>
          <a:xfrm rot="16200000">
            <a:off x="4241800" y="2381250"/>
            <a:ext cx="1250950" cy="889000"/>
          </a:xfrm>
          <a:prstGeom prst="round2SameRect">
            <a:avLst/>
          </a:prstGeom>
          <a:solidFill>
            <a:srgbClr val="FFFF6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Top Corners Rounded 9">
            <a:extLst>
              <a:ext uri="{FF2B5EF4-FFF2-40B4-BE49-F238E27FC236}">
                <a16:creationId xmlns:a16="http://schemas.microsoft.com/office/drawing/2014/main" id="{26EB0408-6D21-2772-90F6-03209DFB2201}"/>
              </a:ext>
            </a:extLst>
          </xdr:cNvPr>
          <xdr:cNvSpPr/>
        </xdr:nvSpPr>
        <xdr:spPr>
          <a:xfrm rot="5400000">
            <a:off x="5165726" y="1673224"/>
            <a:ext cx="1250950" cy="2311400"/>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1" name="Straight Connector 10">
            <a:extLst>
              <a:ext uri="{FF2B5EF4-FFF2-40B4-BE49-F238E27FC236}">
                <a16:creationId xmlns:a16="http://schemas.microsoft.com/office/drawing/2014/main" id="{ED6F2D0C-5584-42A0-40FA-B5E7A0EEE331}"/>
              </a:ext>
            </a:extLst>
          </xdr:cNvPr>
          <xdr:cNvCxnSpPr/>
        </xdr:nvCxnSpPr>
        <xdr:spPr>
          <a:xfrm>
            <a:off x="5410200" y="2374900"/>
            <a:ext cx="6350" cy="927100"/>
          </a:xfrm>
          <a:prstGeom prst="line">
            <a:avLst/>
          </a:prstGeom>
          <a:ln w="9525">
            <a:solidFill>
              <a:schemeClr val="bg1">
                <a:lumMod val="75000"/>
              </a:schemeClr>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5</xdr:col>
      <xdr:colOff>15874</xdr:colOff>
      <xdr:row>1</xdr:row>
      <xdr:rowOff>47625</xdr:rowOff>
    </xdr:from>
    <xdr:to>
      <xdr:col>7</xdr:col>
      <xdr:colOff>557656</xdr:colOff>
      <xdr:row>6</xdr:row>
      <xdr:rowOff>114299</xdr:rowOff>
    </xdr:to>
    <xdr:grpSp>
      <xdr:nvGrpSpPr>
        <xdr:cNvPr id="12" name="Group 11">
          <a:extLst>
            <a:ext uri="{FF2B5EF4-FFF2-40B4-BE49-F238E27FC236}">
              <a16:creationId xmlns:a16="http://schemas.microsoft.com/office/drawing/2014/main" id="{F5679FFB-2D46-4CAB-BBFC-80A3771C151B}"/>
            </a:ext>
          </a:extLst>
        </xdr:cNvPr>
        <xdr:cNvGrpSpPr/>
      </xdr:nvGrpSpPr>
      <xdr:grpSpPr>
        <a:xfrm>
          <a:off x="2809874" y="234783"/>
          <a:ext cx="2333150" cy="1176253"/>
          <a:chOff x="4422775" y="2200275"/>
          <a:chExt cx="2524125" cy="1254124"/>
        </a:xfrm>
      </xdr:grpSpPr>
      <xdr:sp macro="" textlink="">
        <xdr:nvSpPr>
          <xdr:cNvPr id="13" name="Rectangle: Top Corners Rounded 12">
            <a:extLst>
              <a:ext uri="{FF2B5EF4-FFF2-40B4-BE49-F238E27FC236}">
                <a16:creationId xmlns:a16="http://schemas.microsoft.com/office/drawing/2014/main" id="{6EA18A5C-CB58-B566-A557-0F345E4DEE65}"/>
              </a:ext>
            </a:extLst>
          </xdr:cNvPr>
          <xdr:cNvSpPr/>
        </xdr:nvSpPr>
        <xdr:spPr>
          <a:xfrm rot="16200000">
            <a:off x="4241800" y="2381250"/>
            <a:ext cx="1250950" cy="889000"/>
          </a:xfrm>
          <a:prstGeom prst="round2SameRect">
            <a:avLst/>
          </a:prstGeom>
          <a:solidFill>
            <a:srgbClr val="FFFF6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Rectangle: Top Corners Rounded 13">
            <a:extLst>
              <a:ext uri="{FF2B5EF4-FFF2-40B4-BE49-F238E27FC236}">
                <a16:creationId xmlns:a16="http://schemas.microsoft.com/office/drawing/2014/main" id="{F468D5AB-7AF7-58B6-888C-7ACC02ECD02B}"/>
              </a:ext>
            </a:extLst>
          </xdr:cNvPr>
          <xdr:cNvSpPr/>
        </xdr:nvSpPr>
        <xdr:spPr>
          <a:xfrm rot="5400000">
            <a:off x="5165725" y="1673224"/>
            <a:ext cx="1250950" cy="2311400"/>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5" name="Straight Connector 14">
            <a:extLst>
              <a:ext uri="{FF2B5EF4-FFF2-40B4-BE49-F238E27FC236}">
                <a16:creationId xmlns:a16="http://schemas.microsoft.com/office/drawing/2014/main" id="{697C7C19-1998-5887-8A00-65B5545DCADD}"/>
              </a:ext>
            </a:extLst>
          </xdr:cNvPr>
          <xdr:cNvCxnSpPr/>
        </xdr:nvCxnSpPr>
        <xdr:spPr>
          <a:xfrm>
            <a:off x="5410200" y="2374900"/>
            <a:ext cx="6350" cy="927100"/>
          </a:xfrm>
          <a:prstGeom prst="line">
            <a:avLst/>
          </a:prstGeom>
          <a:ln w="9525">
            <a:solidFill>
              <a:schemeClr val="bg1">
                <a:lumMod val="75000"/>
              </a:schemeClr>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9</xdr:col>
      <xdr:colOff>104774</xdr:colOff>
      <xdr:row>1</xdr:row>
      <xdr:rowOff>60324</xdr:rowOff>
    </xdr:from>
    <xdr:to>
      <xdr:col>13</xdr:col>
      <xdr:colOff>468756</xdr:colOff>
      <xdr:row>6</xdr:row>
      <xdr:rowOff>126999</xdr:rowOff>
    </xdr:to>
    <xdr:grpSp>
      <xdr:nvGrpSpPr>
        <xdr:cNvPr id="16" name="Group 15">
          <a:extLst>
            <a:ext uri="{FF2B5EF4-FFF2-40B4-BE49-F238E27FC236}">
              <a16:creationId xmlns:a16="http://schemas.microsoft.com/office/drawing/2014/main" id="{FC5A7C57-FBE0-4A5F-B6A3-2A3DB8A62FE7}"/>
            </a:ext>
          </a:extLst>
        </xdr:cNvPr>
        <xdr:cNvGrpSpPr/>
      </xdr:nvGrpSpPr>
      <xdr:grpSpPr>
        <a:xfrm>
          <a:off x="5645985" y="247482"/>
          <a:ext cx="2309087" cy="1176254"/>
          <a:chOff x="4422775" y="2200275"/>
          <a:chExt cx="2524125" cy="1254125"/>
        </a:xfrm>
      </xdr:grpSpPr>
      <xdr:sp macro="" textlink="">
        <xdr:nvSpPr>
          <xdr:cNvPr id="17" name="Rectangle: Top Corners Rounded 16">
            <a:extLst>
              <a:ext uri="{FF2B5EF4-FFF2-40B4-BE49-F238E27FC236}">
                <a16:creationId xmlns:a16="http://schemas.microsoft.com/office/drawing/2014/main" id="{24701745-3113-5C79-2187-3F51CF5FFAB0}"/>
              </a:ext>
            </a:extLst>
          </xdr:cNvPr>
          <xdr:cNvSpPr/>
        </xdr:nvSpPr>
        <xdr:spPr>
          <a:xfrm rot="16200000">
            <a:off x="4241800" y="2381250"/>
            <a:ext cx="1250950" cy="889000"/>
          </a:xfrm>
          <a:prstGeom prst="round2SameRect">
            <a:avLst/>
          </a:prstGeom>
          <a:solidFill>
            <a:srgbClr val="FFFF6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Rectangle: Top Corners Rounded 17">
            <a:extLst>
              <a:ext uri="{FF2B5EF4-FFF2-40B4-BE49-F238E27FC236}">
                <a16:creationId xmlns:a16="http://schemas.microsoft.com/office/drawing/2014/main" id="{B9195F1C-59BF-E1F0-88C2-D991E82904A0}"/>
              </a:ext>
            </a:extLst>
          </xdr:cNvPr>
          <xdr:cNvSpPr/>
        </xdr:nvSpPr>
        <xdr:spPr>
          <a:xfrm rot="5400000">
            <a:off x="5165725" y="1673225"/>
            <a:ext cx="1250950" cy="2311400"/>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9" name="Straight Connector 18">
            <a:extLst>
              <a:ext uri="{FF2B5EF4-FFF2-40B4-BE49-F238E27FC236}">
                <a16:creationId xmlns:a16="http://schemas.microsoft.com/office/drawing/2014/main" id="{760618D9-CE29-537E-F0AD-0641FFDF8530}"/>
              </a:ext>
            </a:extLst>
          </xdr:cNvPr>
          <xdr:cNvCxnSpPr/>
        </xdr:nvCxnSpPr>
        <xdr:spPr>
          <a:xfrm>
            <a:off x="5410200" y="2374900"/>
            <a:ext cx="6350" cy="927100"/>
          </a:xfrm>
          <a:prstGeom prst="line">
            <a:avLst/>
          </a:prstGeom>
          <a:ln w="9525">
            <a:solidFill>
              <a:schemeClr val="bg1">
                <a:lumMod val="75000"/>
              </a:schemeClr>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editAs="oneCell">
    <xdr:from>
      <xdr:col>10</xdr:col>
      <xdr:colOff>190500</xdr:colOff>
      <xdr:row>2</xdr:row>
      <xdr:rowOff>6350</xdr:rowOff>
    </xdr:from>
    <xdr:to>
      <xdr:col>11</xdr:col>
      <xdr:colOff>196850</xdr:colOff>
      <xdr:row>5</xdr:row>
      <xdr:rowOff>69850</xdr:rowOff>
    </xdr:to>
    <xdr:pic>
      <xdr:nvPicPr>
        <xdr:cNvPr id="21" name="Graphic 20" descr="Target Audience outline">
          <a:extLst>
            <a:ext uri="{FF2B5EF4-FFF2-40B4-BE49-F238E27FC236}">
              <a16:creationId xmlns:a16="http://schemas.microsoft.com/office/drawing/2014/main" id="{ADB248A4-53EB-582B-5BB5-39B17A46DD7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962650" y="552450"/>
          <a:ext cx="615950" cy="615950"/>
        </a:xfrm>
        <a:prstGeom prst="rect">
          <a:avLst/>
        </a:prstGeom>
      </xdr:spPr>
    </xdr:pic>
    <xdr:clientData/>
  </xdr:twoCellAnchor>
  <xdr:twoCellAnchor editAs="oneCell">
    <xdr:from>
      <xdr:col>19</xdr:col>
      <xdr:colOff>96800</xdr:colOff>
      <xdr:row>2</xdr:row>
      <xdr:rowOff>48400</xdr:rowOff>
    </xdr:from>
    <xdr:to>
      <xdr:col>20</xdr:col>
      <xdr:colOff>10300</xdr:colOff>
      <xdr:row>5</xdr:row>
      <xdr:rowOff>19050</xdr:rowOff>
    </xdr:to>
    <xdr:pic>
      <xdr:nvPicPr>
        <xdr:cNvPr id="23" name="Graphic 22" descr="Money outline">
          <a:extLst>
            <a:ext uri="{FF2B5EF4-FFF2-40B4-BE49-F238E27FC236}">
              <a16:creationId xmlns:a16="http://schemas.microsoft.com/office/drawing/2014/main" id="{EDE65F47-A400-FD1B-F589-0D5381AB243E}"/>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1222000" y="594500"/>
          <a:ext cx="523100" cy="523100"/>
        </a:xfrm>
        <a:prstGeom prst="rect">
          <a:avLst/>
        </a:prstGeom>
      </xdr:spPr>
    </xdr:pic>
    <xdr:clientData/>
  </xdr:twoCellAnchor>
  <xdr:twoCellAnchor editAs="oneCell">
    <xdr:from>
      <xdr:col>14</xdr:col>
      <xdr:colOff>381000</xdr:colOff>
      <xdr:row>2</xdr:row>
      <xdr:rowOff>68066</xdr:rowOff>
    </xdr:from>
    <xdr:to>
      <xdr:col>15</xdr:col>
      <xdr:colOff>326950</xdr:colOff>
      <xdr:row>5</xdr:row>
      <xdr:rowOff>71166</xdr:rowOff>
    </xdr:to>
    <xdr:pic>
      <xdr:nvPicPr>
        <xdr:cNvPr id="25" name="Graphic 24" descr="Ribbon outline">
          <a:extLst>
            <a:ext uri="{FF2B5EF4-FFF2-40B4-BE49-F238E27FC236}">
              <a16:creationId xmlns:a16="http://schemas.microsoft.com/office/drawing/2014/main" id="{459FD0D7-7661-81FF-9F04-FA44036EB2D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8458200" y="614166"/>
          <a:ext cx="555550" cy="555550"/>
        </a:xfrm>
        <a:prstGeom prst="rect">
          <a:avLst/>
        </a:prstGeom>
      </xdr:spPr>
    </xdr:pic>
    <xdr:clientData/>
  </xdr:twoCellAnchor>
  <xdr:twoCellAnchor editAs="oneCell">
    <xdr:from>
      <xdr:col>5</xdr:col>
      <xdr:colOff>229067</xdr:colOff>
      <xdr:row>2</xdr:row>
      <xdr:rowOff>44450</xdr:rowOff>
    </xdr:from>
    <xdr:to>
      <xdr:col>5</xdr:col>
      <xdr:colOff>774701</xdr:colOff>
      <xdr:row>5</xdr:row>
      <xdr:rowOff>37634</xdr:rowOff>
    </xdr:to>
    <xdr:pic>
      <xdr:nvPicPr>
        <xdr:cNvPr id="27" name="Graphic 26" descr="Receiver outline">
          <a:extLst>
            <a:ext uri="{FF2B5EF4-FFF2-40B4-BE49-F238E27FC236}">
              <a16:creationId xmlns:a16="http://schemas.microsoft.com/office/drawing/2014/main" id="{C9C534CA-0169-0E08-9C58-3916C4BAD11E}"/>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819867" y="590550"/>
          <a:ext cx="545634" cy="545634"/>
        </a:xfrm>
        <a:prstGeom prst="rect">
          <a:avLst/>
        </a:prstGeom>
      </xdr:spPr>
    </xdr:pic>
    <xdr:clientData/>
  </xdr:twoCellAnchor>
  <xdr:twoCellAnchor>
    <xdr:from>
      <xdr:col>6</xdr:col>
      <xdr:colOff>177800</xdr:colOff>
      <xdr:row>1</xdr:row>
      <xdr:rowOff>279400</xdr:rowOff>
    </xdr:from>
    <xdr:to>
      <xdr:col>7</xdr:col>
      <xdr:colOff>412750</xdr:colOff>
      <xdr:row>3</xdr:row>
      <xdr:rowOff>127000</xdr:rowOff>
    </xdr:to>
    <xdr:sp macro="" textlink="'Calculation-1'!B4">
      <xdr:nvSpPr>
        <xdr:cNvPr id="29" name="TextBox 28">
          <a:extLst>
            <a:ext uri="{FF2B5EF4-FFF2-40B4-BE49-F238E27FC236}">
              <a16:creationId xmlns:a16="http://schemas.microsoft.com/office/drawing/2014/main" id="{83181A98-E709-3AD4-5FF8-BF62B6CD18B5}"/>
            </a:ext>
          </a:extLst>
        </xdr:cNvPr>
        <xdr:cNvSpPr txBox="1"/>
      </xdr:nvSpPr>
      <xdr:spPr>
        <a:xfrm>
          <a:off x="4038600" y="463550"/>
          <a:ext cx="1079500" cy="393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F216286-9BB5-4DB2-8EEC-9E225CFEDECA}" type="TxLink">
            <a:rPr lang="en-US" sz="2000" b="0" i="0" u="none" strike="noStrike">
              <a:solidFill>
                <a:srgbClr val="000000"/>
              </a:solidFill>
              <a:latin typeface="+mn-lt"/>
            </a:rPr>
            <a:pPr algn="ctr"/>
            <a:t> 18,300 </a:t>
          </a:fld>
          <a:endParaRPr lang="en-US" sz="2000">
            <a:latin typeface="+mn-lt"/>
          </a:endParaRPr>
        </a:p>
      </xdr:txBody>
    </xdr:sp>
    <xdr:clientData/>
  </xdr:twoCellAnchor>
  <xdr:twoCellAnchor>
    <xdr:from>
      <xdr:col>6</xdr:col>
      <xdr:colOff>209550</xdr:colOff>
      <xdr:row>3</xdr:row>
      <xdr:rowOff>171450</xdr:rowOff>
    </xdr:from>
    <xdr:to>
      <xdr:col>7</xdr:col>
      <xdr:colOff>311150</xdr:colOff>
      <xdr:row>5</xdr:row>
      <xdr:rowOff>44450</xdr:rowOff>
    </xdr:to>
    <xdr:sp macro="" textlink="">
      <xdr:nvSpPr>
        <xdr:cNvPr id="31" name="TextBox 30">
          <a:extLst>
            <a:ext uri="{FF2B5EF4-FFF2-40B4-BE49-F238E27FC236}">
              <a16:creationId xmlns:a16="http://schemas.microsoft.com/office/drawing/2014/main" id="{A733FBF4-698E-916D-956D-DD5A7132EEC9}"/>
            </a:ext>
          </a:extLst>
        </xdr:cNvPr>
        <xdr:cNvSpPr txBox="1"/>
      </xdr:nvSpPr>
      <xdr:spPr>
        <a:xfrm>
          <a:off x="4070350" y="901700"/>
          <a:ext cx="946150" cy="2413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b="0" i="0" u="none" strike="noStrike">
              <a:solidFill>
                <a:srgbClr val="000000"/>
              </a:solidFill>
              <a:latin typeface="Aptos Narrow"/>
              <a:ea typeface="+mn-ea"/>
              <a:cs typeface="+mn-cs"/>
            </a:rPr>
            <a:t>CALLS</a:t>
          </a:r>
        </a:p>
      </xdr:txBody>
    </xdr:sp>
    <xdr:clientData/>
  </xdr:twoCellAnchor>
  <xdr:twoCellAnchor>
    <xdr:from>
      <xdr:col>11</xdr:col>
      <xdr:colOff>317500</xdr:colOff>
      <xdr:row>1</xdr:row>
      <xdr:rowOff>212725</xdr:rowOff>
    </xdr:from>
    <xdr:to>
      <xdr:col>13</xdr:col>
      <xdr:colOff>295275</xdr:colOff>
      <xdr:row>3</xdr:row>
      <xdr:rowOff>60325</xdr:rowOff>
    </xdr:to>
    <xdr:sp macro="" textlink="'Calculation-1'!B5">
      <xdr:nvSpPr>
        <xdr:cNvPr id="32" name="TextBox 31">
          <a:extLst>
            <a:ext uri="{FF2B5EF4-FFF2-40B4-BE49-F238E27FC236}">
              <a16:creationId xmlns:a16="http://schemas.microsoft.com/office/drawing/2014/main" id="{4A9AC7A1-5AA6-4631-8D30-FDE25EEB47B4}"/>
            </a:ext>
          </a:extLst>
        </xdr:cNvPr>
        <xdr:cNvSpPr txBox="1"/>
      </xdr:nvSpPr>
      <xdr:spPr>
        <a:xfrm>
          <a:off x="6699250" y="396875"/>
          <a:ext cx="1196975" cy="393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8157115-C4DF-4B1A-BB22-96A8D108BAAE}" type="TxLink">
            <a:rPr lang="en-US" sz="2000" b="0" i="0" u="none" strike="noStrike">
              <a:solidFill>
                <a:srgbClr val="000000"/>
              </a:solidFill>
              <a:latin typeface="+mn-lt"/>
              <a:ea typeface="+mn-ea"/>
              <a:cs typeface="+mn-cs"/>
            </a:rPr>
            <a:pPr marL="0" indent="0" algn="ctr"/>
            <a:t> 3,619 </a:t>
          </a:fld>
          <a:endParaRPr lang="en-US" sz="2000" b="0" i="0" u="none" strike="noStrike">
            <a:solidFill>
              <a:srgbClr val="000000"/>
            </a:solidFill>
            <a:latin typeface="+mn-lt"/>
            <a:ea typeface="+mn-ea"/>
            <a:cs typeface="+mn-cs"/>
          </a:endParaRPr>
        </a:p>
      </xdr:txBody>
    </xdr:sp>
    <xdr:clientData/>
  </xdr:twoCellAnchor>
  <xdr:twoCellAnchor>
    <xdr:from>
      <xdr:col>11</xdr:col>
      <xdr:colOff>422275</xdr:colOff>
      <xdr:row>3</xdr:row>
      <xdr:rowOff>161925</xdr:rowOff>
    </xdr:from>
    <xdr:to>
      <xdr:col>13</xdr:col>
      <xdr:colOff>257175</xdr:colOff>
      <xdr:row>5</xdr:row>
      <xdr:rowOff>28575</xdr:rowOff>
    </xdr:to>
    <xdr:sp macro="" textlink="">
      <xdr:nvSpPr>
        <xdr:cNvPr id="33" name="TextBox 32">
          <a:extLst>
            <a:ext uri="{FF2B5EF4-FFF2-40B4-BE49-F238E27FC236}">
              <a16:creationId xmlns:a16="http://schemas.microsoft.com/office/drawing/2014/main" id="{88386D7D-4DE2-486F-B619-D821531F19E2}"/>
            </a:ext>
          </a:extLst>
        </xdr:cNvPr>
        <xdr:cNvSpPr txBox="1"/>
      </xdr:nvSpPr>
      <xdr:spPr>
        <a:xfrm>
          <a:off x="6804025" y="892175"/>
          <a:ext cx="1054100" cy="2349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b="0" i="0" u="none" strike="noStrike">
              <a:solidFill>
                <a:srgbClr val="000000"/>
              </a:solidFill>
              <a:latin typeface="Aptos Narrow"/>
              <a:ea typeface="+mn-ea"/>
              <a:cs typeface="+mn-cs"/>
            </a:rPr>
            <a:t>REACHED</a:t>
          </a:r>
        </a:p>
      </xdr:txBody>
    </xdr:sp>
    <xdr:clientData/>
  </xdr:twoCellAnchor>
  <xdr:twoCellAnchor>
    <xdr:from>
      <xdr:col>15</xdr:col>
      <xdr:colOff>447675</xdr:colOff>
      <xdr:row>1</xdr:row>
      <xdr:rowOff>269875</xdr:rowOff>
    </xdr:from>
    <xdr:to>
      <xdr:col>17</xdr:col>
      <xdr:colOff>425450</xdr:colOff>
      <xdr:row>3</xdr:row>
      <xdr:rowOff>117475</xdr:rowOff>
    </xdr:to>
    <xdr:sp macro="" textlink="'Calculation-1'!B6">
      <xdr:nvSpPr>
        <xdr:cNvPr id="34" name="TextBox 33">
          <a:extLst>
            <a:ext uri="{FF2B5EF4-FFF2-40B4-BE49-F238E27FC236}">
              <a16:creationId xmlns:a16="http://schemas.microsoft.com/office/drawing/2014/main" id="{E24F0871-21D5-4701-94BA-47B627BA0663}"/>
            </a:ext>
          </a:extLst>
        </xdr:cNvPr>
        <xdr:cNvSpPr txBox="1"/>
      </xdr:nvSpPr>
      <xdr:spPr>
        <a:xfrm>
          <a:off x="9134475" y="454025"/>
          <a:ext cx="1196975" cy="393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7E25C2C-9ED5-4B32-9659-C9E63FC7D41F}" type="TxLink">
            <a:rPr lang="en-US" sz="2000" b="0" i="0" u="none" strike="noStrike">
              <a:solidFill>
                <a:srgbClr val="000000"/>
              </a:solidFill>
              <a:latin typeface="+mn-lt"/>
              <a:ea typeface="+mn-ea"/>
              <a:cs typeface="+mn-cs"/>
            </a:rPr>
            <a:pPr marL="0" indent="0" algn="ctr"/>
            <a:t> 1,309 </a:t>
          </a:fld>
          <a:endParaRPr lang="en-US" sz="2000" b="0" i="0" u="none" strike="noStrike">
            <a:solidFill>
              <a:srgbClr val="000000"/>
            </a:solidFill>
            <a:latin typeface="+mn-lt"/>
            <a:ea typeface="+mn-ea"/>
            <a:cs typeface="+mn-cs"/>
          </a:endParaRPr>
        </a:p>
      </xdr:txBody>
    </xdr:sp>
    <xdr:clientData/>
  </xdr:twoCellAnchor>
  <xdr:twoCellAnchor>
    <xdr:from>
      <xdr:col>15</xdr:col>
      <xdr:colOff>552450</xdr:colOff>
      <xdr:row>4</xdr:row>
      <xdr:rowOff>34925</xdr:rowOff>
    </xdr:from>
    <xdr:to>
      <xdr:col>17</xdr:col>
      <xdr:colOff>387350</xdr:colOff>
      <xdr:row>5</xdr:row>
      <xdr:rowOff>85725</xdr:rowOff>
    </xdr:to>
    <xdr:sp macro="" textlink="">
      <xdr:nvSpPr>
        <xdr:cNvPr id="35" name="TextBox 34">
          <a:extLst>
            <a:ext uri="{FF2B5EF4-FFF2-40B4-BE49-F238E27FC236}">
              <a16:creationId xmlns:a16="http://schemas.microsoft.com/office/drawing/2014/main" id="{80E363A9-5D11-40FF-9920-515D573676C0}"/>
            </a:ext>
          </a:extLst>
        </xdr:cNvPr>
        <xdr:cNvSpPr txBox="1"/>
      </xdr:nvSpPr>
      <xdr:spPr>
        <a:xfrm>
          <a:off x="9239250" y="949325"/>
          <a:ext cx="1054100" cy="2349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b="0" i="0" u="none" strike="noStrike">
              <a:solidFill>
                <a:srgbClr val="000000"/>
              </a:solidFill>
              <a:latin typeface="Aptos Narrow"/>
              <a:ea typeface="+mn-ea"/>
              <a:cs typeface="+mn-cs"/>
            </a:rPr>
            <a:t>CLOSED</a:t>
          </a:r>
        </a:p>
      </xdr:txBody>
    </xdr:sp>
    <xdr:clientData/>
  </xdr:twoCellAnchor>
  <xdr:twoCellAnchor>
    <xdr:from>
      <xdr:col>20</xdr:col>
      <xdr:colOff>260349</xdr:colOff>
      <xdr:row>1</xdr:row>
      <xdr:rowOff>212725</xdr:rowOff>
    </xdr:from>
    <xdr:to>
      <xdr:col>22</xdr:col>
      <xdr:colOff>368300</xdr:colOff>
      <xdr:row>3</xdr:row>
      <xdr:rowOff>60325</xdr:rowOff>
    </xdr:to>
    <xdr:sp macro="" textlink="'Calculation-1'!B7">
      <xdr:nvSpPr>
        <xdr:cNvPr id="36" name="TextBox 35">
          <a:extLst>
            <a:ext uri="{FF2B5EF4-FFF2-40B4-BE49-F238E27FC236}">
              <a16:creationId xmlns:a16="http://schemas.microsoft.com/office/drawing/2014/main" id="{E16D52BD-601A-4B67-A887-838914A08874}"/>
            </a:ext>
          </a:extLst>
        </xdr:cNvPr>
        <xdr:cNvSpPr txBox="1"/>
      </xdr:nvSpPr>
      <xdr:spPr>
        <a:xfrm>
          <a:off x="11995149" y="396875"/>
          <a:ext cx="1327151" cy="393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309465D-65D6-47B5-A35C-7221F21D832D}" type="TxLink">
            <a:rPr lang="en-US" sz="2000" b="0" i="0" u="none" strike="noStrike">
              <a:solidFill>
                <a:srgbClr val="000000"/>
              </a:solidFill>
              <a:latin typeface="+mn-lt"/>
              <a:ea typeface="+mn-ea"/>
              <a:cs typeface="+mn-cs"/>
            </a:rPr>
            <a:pPr marL="0" indent="0" algn="ctr"/>
            <a:t> $706,195 </a:t>
          </a:fld>
          <a:endParaRPr lang="en-US" sz="2000" b="0" i="0" u="none" strike="noStrike">
            <a:solidFill>
              <a:srgbClr val="000000"/>
            </a:solidFill>
            <a:latin typeface="+mn-lt"/>
            <a:ea typeface="+mn-ea"/>
            <a:cs typeface="+mn-cs"/>
          </a:endParaRPr>
        </a:p>
      </xdr:txBody>
    </xdr:sp>
    <xdr:clientData/>
  </xdr:twoCellAnchor>
  <xdr:twoCellAnchor>
    <xdr:from>
      <xdr:col>20</xdr:col>
      <xdr:colOff>400050</xdr:colOff>
      <xdr:row>3</xdr:row>
      <xdr:rowOff>161925</xdr:rowOff>
    </xdr:from>
    <xdr:to>
      <xdr:col>22</xdr:col>
      <xdr:colOff>234950</xdr:colOff>
      <xdr:row>5</xdr:row>
      <xdr:rowOff>28575</xdr:rowOff>
    </xdr:to>
    <xdr:sp macro="" textlink="">
      <xdr:nvSpPr>
        <xdr:cNvPr id="37" name="TextBox 36">
          <a:extLst>
            <a:ext uri="{FF2B5EF4-FFF2-40B4-BE49-F238E27FC236}">
              <a16:creationId xmlns:a16="http://schemas.microsoft.com/office/drawing/2014/main" id="{2F54B783-1F0B-4DD1-B36A-10BA948EB5F2}"/>
            </a:ext>
          </a:extLst>
        </xdr:cNvPr>
        <xdr:cNvSpPr txBox="1"/>
      </xdr:nvSpPr>
      <xdr:spPr>
        <a:xfrm>
          <a:off x="12134850" y="892175"/>
          <a:ext cx="1054100" cy="2349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600" b="0" i="0" u="none" strike="noStrike">
              <a:solidFill>
                <a:srgbClr val="000000"/>
              </a:solidFill>
              <a:latin typeface="Aptos Narrow"/>
              <a:ea typeface="+mn-ea"/>
              <a:cs typeface="+mn-cs"/>
            </a:rPr>
            <a:t>VALUE</a:t>
          </a:r>
        </a:p>
      </xdr:txBody>
    </xdr:sp>
    <xdr:clientData/>
  </xdr:twoCellAnchor>
  <xdr:twoCellAnchor editAs="oneCell">
    <xdr:from>
      <xdr:col>0</xdr:col>
      <xdr:colOff>57150</xdr:colOff>
      <xdr:row>6</xdr:row>
      <xdr:rowOff>120650</xdr:rowOff>
    </xdr:from>
    <xdr:to>
      <xdr:col>2</xdr:col>
      <xdr:colOff>520700</xdr:colOff>
      <xdr:row>35</xdr:row>
      <xdr:rowOff>152400</xdr:rowOff>
    </xdr:to>
    <mc:AlternateContent xmlns:mc="http://schemas.openxmlformats.org/markup-compatibility/2006" xmlns:a14="http://schemas.microsoft.com/office/drawing/2010/main">
      <mc:Choice Requires="a14">
        <xdr:graphicFrame macro="">
          <xdr:nvGraphicFramePr>
            <xdr:cNvPr id="39" name="Name 2">
              <a:extLst>
                <a:ext uri="{FF2B5EF4-FFF2-40B4-BE49-F238E27FC236}">
                  <a16:creationId xmlns:a16="http://schemas.microsoft.com/office/drawing/2014/main" id="{979953CD-3892-4C58-A57E-C067FF22A50E}"/>
                </a:ext>
              </a:extLst>
            </xdr:cNvPr>
            <xdr:cNvGraphicFramePr/>
          </xdr:nvGraphicFramePr>
          <xdr:xfrm>
            <a:off x="0" y="0"/>
            <a:ext cx="0" cy="0"/>
          </xdr:xfrm>
          <a:graphic>
            <a:graphicData uri="http://schemas.microsoft.com/office/drawing/2010/slicer">
              <sle:slicer xmlns:sle="http://schemas.microsoft.com/office/drawing/2010/slicer" name="Name 2"/>
            </a:graphicData>
          </a:graphic>
        </xdr:graphicFrame>
      </mc:Choice>
      <mc:Fallback xmlns="">
        <xdr:sp macro="" textlink="">
          <xdr:nvSpPr>
            <xdr:cNvPr id="0" name=""/>
            <xdr:cNvSpPr>
              <a:spLocks noTextEdit="1"/>
            </xdr:cNvSpPr>
          </xdr:nvSpPr>
          <xdr:spPr>
            <a:xfrm>
              <a:off x="57150" y="1403350"/>
              <a:ext cx="1225550" cy="5372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31750</xdr:colOff>
      <xdr:row>8</xdr:row>
      <xdr:rowOff>19050</xdr:rowOff>
    </xdr:from>
    <xdr:to>
      <xdr:col>15</xdr:col>
      <xdr:colOff>596900</xdr:colOff>
      <xdr:row>35</xdr:row>
      <xdr:rowOff>88900</xdr:rowOff>
    </xdr:to>
    <xdr:graphicFrame macro="">
      <xdr:nvGraphicFramePr>
        <xdr:cNvPr id="40" name="Chart 39">
          <a:extLst>
            <a:ext uri="{FF2B5EF4-FFF2-40B4-BE49-F238E27FC236}">
              <a16:creationId xmlns:a16="http://schemas.microsoft.com/office/drawing/2014/main" id="{3AB7A0F1-3D76-42A1-845E-04F17B8B25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6350</xdr:colOff>
      <xdr:row>8</xdr:row>
      <xdr:rowOff>6350</xdr:rowOff>
    </xdr:from>
    <xdr:to>
      <xdr:col>22</xdr:col>
      <xdr:colOff>508000</xdr:colOff>
      <xdr:row>35</xdr:row>
      <xdr:rowOff>63500</xdr:rowOff>
    </xdr:to>
    <mc:AlternateContent xmlns:mc="http://schemas.openxmlformats.org/markup-compatibility/2006">
      <mc:Choice xmlns:cx4="http://schemas.microsoft.com/office/drawing/2016/5/10/chartex" Requires="cx4">
        <xdr:graphicFrame macro="">
          <xdr:nvGraphicFramePr>
            <xdr:cNvPr id="41" name="Chart 40">
              <a:extLst>
                <a:ext uri="{FF2B5EF4-FFF2-40B4-BE49-F238E27FC236}">
                  <a16:creationId xmlns:a16="http://schemas.microsoft.com/office/drawing/2014/main" id="{3BA98E2C-FAF6-459D-B8E6-F52C982E911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9321800" y="1657350"/>
              <a:ext cx="4159250" cy="5029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533400</xdr:colOff>
      <xdr:row>6</xdr:row>
      <xdr:rowOff>152400</xdr:rowOff>
    </xdr:from>
    <xdr:to>
      <xdr:col>8</xdr:col>
      <xdr:colOff>6350</xdr:colOff>
      <xdr:row>8</xdr:row>
      <xdr:rowOff>6350</xdr:rowOff>
    </xdr:to>
    <xdr:sp macro="" textlink="">
      <xdr:nvSpPr>
        <xdr:cNvPr id="42" name="Rectangle: Top Corners Rounded 41">
          <a:extLst>
            <a:ext uri="{FF2B5EF4-FFF2-40B4-BE49-F238E27FC236}">
              <a16:creationId xmlns:a16="http://schemas.microsoft.com/office/drawing/2014/main" id="{FDB6C4A5-5BF6-59B5-9093-C5AEC317A5C2}"/>
            </a:ext>
          </a:extLst>
        </xdr:cNvPr>
        <xdr:cNvSpPr/>
      </xdr:nvSpPr>
      <xdr:spPr>
        <a:xfrm>
          <a:off x="1295400" y="1435100"/>
          <a:ext cx="4159250" cy="222250"/>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209550</xdr:colOff>
      <xdr:row>1</xdr:row>
      <xdr:rowOff>342900</xdr:rowOff>
    </xdr:from>
    <xdr:to>
      <xdr:col>10</xdr:col>
      <xdr:colOff>577850</xdr:colOff>
      <xdr:row>6</xdr:row>
      <xdr:rowOff>63500</xdr:rowOff>
    </xdr:to>
    <xdr:grpSp>
      <xdr:nvGrpSpPr>
        <xdr:cNvPr id="8" name="Group 7">
          <a:extLst>
            <a:ext uri="{FF2B5EF4-FFF2-40B4-BE49-F238E27FC236}">
              <a16:creationId xmlns:a16="http://schemas.microsoft.com/office/drawing/2014/main" id="{9E536FE3-4FFD-D10B-2E07-FCD761DC57ED}"/>
            </a:ext>
          </a:extLst>
        </xdr:cNvPr>
        <xdr:cNvGrpSpPr/>
      </xdr:nvGrpSpPr>
      <xdr:grpSpPr>
        <a:xfrm>
          <a:off x="4849380" y="530514"/>
          <a:ext cx="2468129" cy="1127702"/>
          <a:chOff x="3816350" y="527050"/>
          <a:chExt cx="2197100" cy="1111250"/>
        </a:xfrm>
      </xdr:grpSpPr>
      <xdr:sp macro="" textlink="">
        <xdr:nvSpPr>
          <xdr:cNvPr id="2" name="Rectangle: Top Corners Rounded 1">
            <a:extLst>
              <a:ext uri="{FF2B5EF4-FFF2-40B4-BE49-F238E27FC236}">
                <a16:creationId xmlns:a16="http://schemas.microsoft.com/office/drawing/2014/main" id="{A0EFFD8B-7FE6-69F8-512C-61895C142C62}"/>
              </a:ext>
            </a:extLst>
          </xdr:cNvPr>
          <xdr:cNvSpPr/>
        </xdr:nvSpPr>
        <xdr:spPr>
          <a:xfrm rot="16200000">
            <a:off x="4257675" y="85725"/>
            <a:ext cx="1111250" cy="1993900"/>
          </a:xfrm>
          <a:prstGeom prst="round2SameRect">
            <a:avLst/>
          </a:prstGeom>
          <a:solidFill>
            <a:srgbClr val="FFFF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 name="Rectangle: Top Corners Rounded 2">
            <a:extLst>
              <a:ext uri="{FF2B5EF4-FFF2-40B4-BE49-F238E27FC236}">
                <a16:creationId xmlns:a16="http://schemas.microsoft.com/office/drawing/2014/main" id="{8129C06C-65E6-4D8F-9DF3-216E8DDEABE0}"/>
              </a:ext>
            </a:extLst>
          </xdr:cNvPr>
          <xdr:cNvSpPr/>
        </xdr:nvSpPr>
        <xdr:spPr>
          <a:xfrm rot="5400000">
            <a:off x="4460875" y="85725"/>
            <a:ext cx="1111250" cy="1993900"/>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xnSp macro="">
        <xdr:nvCxnSpPr>
          <xdr:cNvPr id="5" name="Straight Connector 4">
            <a:extLst>
              <a:ext uri="{FF2B5EF4-FFF2-40B4-BE49-F238E27FC236}">
                <a16:creationId xmlns:a16="http://schemas.microsoft.com/office/drawing/2014/main" id="{CAC6B5B9-CA0A-901E-1B14-8E4AE936C6D9}"/>
              </a:ext>
            </a:extLst>
          </xdr:cNvPr>
          <xdr:cNvCxnSpPr/>
        </xdr:nvCxnSpPr>
        <xdr:spPr>
          <a:xfrm>
            <a:off x="4679950" y="762000"/>
            <a:ext cx="6350" cy="723900"/>
          </a:xfrm>
          <a:prstGeom prst="line">
            <a:avLst/>
          </a:prstGeom>
          <a:ln w="12700">
            <a:solidFill>
              <a:srgbClr val="FFC000"/>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15</xdr:col>
      <xdr:colOff>139700</xdr:colOff>
      <xdr:row>1</xdr:row>
      <xdr:rowOff>330200</xdr:rowOff>
    </xdr:from>
    <xdr:to>
      <xdr:col>18</xdr:col>
      <xdr:colOff>508000</xdr:colOff>
      <xdr:row>6</xdr:row>
      <xdr:rowOff>50800</xdr:rowOff>
    </xdr:to>
    <xdr:grpSp>
      <xdr:nvGrpSpPr>
        <xdr:cNvPr id="9" name="Group 8">
          <a:extLst>
            <a:ext uri="{FF2B5EF4-FFF2-40B4-BE49-F238E27FC236}">
              <a16:creationId xmlns:a16="http://schemas.microsoft.com/office/drawing/2014/main" id="{BA9CE5F6-DC93-4373-B95D-8940AD0D9841}"/>
            </a:ext>
          </a:extLst>
        </xdr:cNvPr>
        <xdr:cNvGrpSpPr/>
      </xdr:nvGrpSpPr>
      <xdr:grpSpPr>
        <a:xfrm>
          <a:off x="9910041" y="517814"/>
          <a:ext cx="2186709" cy="1127702"/>
          <a:chOff x="3816350" y="527050"/>
          <a:chExt cx="2197100" cy="1111250"/>
        </a:xfrm>
      </xdr:grpSpPr>
      <xdr:sp macro="" textlink="">
        <xdr:nvSpPr>
          <xdr:cNvPr id="10" name="Rectangle: Top Corners Rounded 9">
            <a:extLst>
              <a:ext uri="{FF2B5EF4-FFF2-40B4-BE49-F238E27FC236}">
                <a16:creationId xmlns:a16="http://schemas.microsoft.com/office/drawing/2014/main" id="{7C2553C9-53A1-AFD2-BA3E-31B921E42165}"/>
              </a:ext>
            </a:extLst>
          </xdr:cNvPr>
          <xdr:cNvSpPr/>
        </xdr:nvSpPr>
        <xdr:spPr>
          <a:xfrm rot="16200000">
            <a:off x="4257675" y="85725"/>
            <a:ext cx="1111250" cy="1993900"/>
          </a:xfrm>
          <a:prstGeom prst="round2SameRect">
            <a:avLst/>
          </a:prstGeom>
          <a:solidFill>
            <a:srgbClr val="FFFF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1" name="Rectangle: Top Corners Rounded 10">
            <a:extLst>
              <a:ext uri="{FF2B5EF4-FFF2-40B4-BE49-F238E27FC236}">
                <a16:creationId xmlns:a16="http://schemas.microsoft.com/office/drawing/2014/main" id="{A751B9CA-3BA8-AE81-DFF4-0F7B60ABB376}"/>
              </a:ext>
            </a:extLst>
          </xdr:cNvPr>
          <xdr:cNvSpPr/>
        </xdr:nvSpPr>
        <xdr:spPr>
          <a:xfrm rot="5400000">
            <a:off x="4460875" y="85725"/>
            <a:ext cx="1111250" cy="1993900"/>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xnSp macro="">
        <xdr:nvCxnSpPr>
          <xdr:cNvPr id="12" name="Straight Connector 11">
            <a:extLst>
              <a:ext uri="{FF2B5EF4-FFF2-40B4-BE49-F238E27FC236}">
                <a16:creationId xmlns:a16="http://schemas.microsoft.com/office/drawing/2014/main" id="{E9F7AB98-48D1-D232-B391-A130E8809C89}"/>
              </a:ext>
            </a:extLst>
          </xdr:cNvPr>
          <xdr:cNvCxnSpPr/>
        </xdr:nvCxnSpPr>
        <xdr:spPr>
          <a:xfrm>
            <a:off x="4679950" y="762000"/>
            <a:ext cx="6350" cy="723900"/>
          </a:xfrm>
          <a:prstGeom prst="line">
            <a:avLst/>
          </a:prstGeom>
          <a:ln w="12700">
            <a:solidFill>
              <a:srgbClr val="FFC000"/>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19</xdr:col>
      <xdr:colOff>57150</xdr:colOff>
      <xdr:row>1</xdr:row>
      <xdr:rowOff>355600</xdr:rowOff>
    </xdr:from>
    <xdr:to>
      <xdr:col>22</xdr:col>
      <xdr:colOff>425450</xdr:colOff>
      <xdr:row>6</xdr:row>
      <xdr:rowOff>76200</xdr:rowOff>
    </xdr:to>
    <xdr:grpSp>
      <xdr:nvGrpSpPr>
        <xdr:cNvPr id="13" name="Group 12">
          <a:extLst>
            <a:ext uri="{FF2B5EF4-FFF2-40B4-BE49-F238E27FC236}">
              <a16:creationId xmlns:a16="http://schemas.microsoft.com/office/drawing/2014/main" id="{7A183D37-29E9-4D3B-9046-130EBCD01935}"/>
            </a:ext>
          </a:extLst>
        </xdr:cNvPr>
        <xdr:cNvGrpSpPr/>
      </xdr:nvGrpSpPr>
      <xdr:grpSpPr>
        <a:xfrm>
          <a:off x="12252036" y="543214"/>
          <a:ext cx="2186709" cy="1127702"/>
          <a:chOff x="3816350" y="527050"/>
          <a:chExt cx="2197100" cy="1111250"/>
        </a:xfrm>
      </xdr:grpSpPr>
      <xdr:sp macro="" textlink="">
        <xdr:nvSpPr>
          <xdr:cNvPr id="14" name="Rectangle: Top Corners Rounded 13">
            <a:extLst>
              <a:ext uri="{FF2B5EF4-FFF2-40B4-BE49-F238E27FC236}">
                <a16:creationId xmlns:a16="http://schemas.microsoft.com/office/drawing/2014/main" id="{12B66C5D-631C-7AE7-15F4-5A2AAD0EE4E3}"/>
              </a:ext>
            </a:extLst>
          </xdr:cNvPr>
          <xdr:cNvSpPr/>
        </xdr:nvSpPr>
        <xdr:spPr>
          <a:xfrm rot="16200000">
            <a:off x="4257675" y="85725"/>
            <a:ext cx="1111250" cy="1993900"/>
          </a:xfrm>
          <a:prstGeom prst="round2SameRect">
            <a:avLst/>
          </a:prstGeom>
          <a:solidFill>
            <a:srgbClr val="FFFF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5" name="Rectangle: Top Corners Rounded 14">
            <a:extLst>
              <a:ext uri="{FF2B5EF4-FFF2-40B4-BE49-F238E27FC236}">
                <a16:creationId xmlns:a16="http://schemas.microsoft.com/office/drawing/2014/main" id="{57E54D50-1CFE-1931-123B-D851BF9195D2}"/>
              </a:ext>
            </a:extLst>
          </xdr:cNvPr>
          <xdr:cNvSpPr/>
        </xdr:nvSpPr>
        <xdr:spPr>
          <a:xfrm rot="5400000">
            <a:off x="4460875" y="85725"/>
            <a:ext cx="1111250" cy="1993900"/>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xnSp macro="">
        <xdr:nvCxnSpPr>
          <xdr:cNvPr id="16" name="Straight Connector 15">
            <a:extLst>
              <a:ext uri="{FF2B5EF4-FFF2-40B4-BE49-F238E27FC236}">
                <a16:creationId xmlns:a16="http://schemas.microsoft.com/office/drawing/2014/main" id="{2F6E5C95-A6F3-41F7-7385-B8239E7E2DC8}"/>
              </a:ext>
            </a:extLst>
          </xdr:cNvPr>
          <xdr:cNvCxnSpPr/>
        </xdr:nvCxnSpPr>
        <xdr:spPr>
          <a:xfrm>
            <a:off x="4679950" y="762000"/>
            <a:ext cx="6350" cy="723900"/>
          </a:xfrm>
          <a:prstGeom prst="line">
            <a:avLst/>
          </a:prstGeom>
          <a:ln w="12700">
            <a:solidFill>
              <a:srgbClr val="FFC000"/>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11</xdr:col>
      <xdr:colOff>209550</xdr:colOff>
      <xdr:row>1</xdr:row>
      <xdr:rowOff>349250</xdr:rowOff>
    </xdr:from>
    <xdr:to>
      <xdr:col>14</xdr:col>
      <xdr:colOff>577850</xdr:colOff>
      <xdr:row>6</xdr:row>
      <xdr:rowOff>69850</xdr:rowOff>
    </xdr:to>
    <xdr:grpSp>
      <xdr:nvGrpSpPr>
        <xdr:cNvPr id="17" name="Group 16">
          <a:extLst>
            <a:ext uri="{FF2B5EF4-FFF2-40B4-BE49-F238E27FC236}">
              <a16:creationId xmlns:a16="http://schemas.microsoft.com/office/drawing/2014/main" id="{F8F4621A-5D44-46D6-97A6-E84B60FFA71D}"/>
            </a:ext>
          </a:extLst>
        </xdr:cNvPr>
        <xdr:cNvGrpSpPr/>
      </xdr:nvGrpSpPr>
      <xdr:grpSpPr>
        <a:xfrm>
          <a:off x="7555345" y="536864"/>
          <a:ext cx="2186710" cy="1127702"/>
          <a:chOff x="3816350" y="527050"/>
          <a:chExt cx="2197100" cy="1111250"/>
        </a:xfrm>
      </xdr:grpSpPr>
      <xdr:sp macro="" textlink="">
        <xdr:nvSpPr>
          <xdr:cNvPr id="18" name="Rectangle: Top Corners Rounded 17">
            <a:extLst>
              <a:ext uri="{FF2B5EF4-FFF2-40B4-BE49-F238E27FC236}">
                <a16:creationId xmlns:a16="http://schemas.microsoft.com/office/drawing/2014/main" id="{C7A45D96-79A4-51BC-D95E-FB5FA32E2C19}"/>
              </a:ext>
            </a:extLst>
          </xdr:cNvPr>
          <xdr:cNvSpPr/>
        </xdr:nvSpPr>
        <xdr:spPr>
          <a:xfrm rot="16200000">
            <a:off x="4257675" y="85725"/>
            <a:ext cx="1111250" cy="1993900"/>
          </a:xfrm>
          <a:prstGeom prst="round2SameRect">
            <a:avLst/>
          </a:prstGeom>
          <a:solidFill>
            <a:srgbClr val="FFFF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9" name="Rectangle: Top Corners Rounded 18">
            <a:extLst>
              <a:ext uri="{FF2B5EF4-FFF2-40B4-BE49-F238E27FC236}">
                <a16:creationId xmlns:a16="http://schemas.microsoft.com/office/drawing/2014/main" id="{8F1A6CB6-43BB-7213-186C-AEC5EA82714C}"/>
              </a:ext>
            </a:extLst>
          </xdr:cNvPr>
          <xdr:cNvSpPr/>
        </xdr:nvSpPr>
        <xdr:spPr>
          <a:xfrm rot="5400000">
            <a:off x="4460875" y="85725"/>
            <a:ext cx="1111250" cy="1993900"/>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xnSp macro="">
        <xdr:nvCxnSpPr>
          <xdr:cNvPr id="20" name="Straight Connector 19">
            <a:extLst>
              <a:ext uri="{FF2B5EF4-FFF2-40B4-BE49-F238E27FC236}">
                <a16:creationId xmlns:a16="http://schemas.microsoft.com/office/drawing/2014/main" id="{EA2EC327-A70C-B57F-3331-14F5D994EE14}"/>
              </a:ext>
            </a:extLst>
          </xdr:cNvPr>
          <xdr:cNvCxnSpPr/>
        </xdr:nvCxnSpPr>
        <xdr:spPr>
          <a:xfrm>
            <a:off x="4679950" y="762000"/>
            <a:ext cx="6350" cy="723900"/>
          </a:xfrm>
          <a:prstGeom prst="line">
            <a:avLst/>
          </a:prstGeom>
          <a:ln w="12700">
            <a:solidFill>
              <a:srgbClr val="FFC000"/>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editAs="oneCell">
    <xdr:from>
      <xdr:col>19</xdr:col>
      <xdr:colOff>247650</xdr:colOff>
      <xdr:row>1</xdr:row>
      <xdr:rowOff>539750</xdr:rowOff>
    </xdr:from>
    <xdr:to>
      <xdr:col>20</xdr:col>
      <xdr:colOff>298450</xdr:colOff>
      <xdr:row>4</xdr:row>
      <xdr:rowOff>177800</xdr:rowOff>
    </xdr:to>
    <xdr:pic>
      <xdr:nvPicPr>
        <xdr:cNvPr id="25" name="Graphic 24" descr="Money outline">
          <a:extLst>
            <a:ext uri="{FF2B5EF4-FFF2-40B4-BE49-F238E27FC236}">
              <a16:creationId xmlns:a16="http://schemas.microsoft.com/office/drawing/2014/main" id="{B4F81607-80F9-5990-BB89-2AB77A83677E}"/>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1830050" y="723900"/>
          <a:ext cx="660400" cy="660400"/>
        </a:xfrm>
        <a:prstGeom prst="rect">
          <a:avLst/>
        </a:prstGeom>
      </xdr:spPr>
    </xdr:pic>
    <xdr:clientData/>
  </xdr:twoCellAnchor>
  <xdr:twoCellAnchor editAs="oneCell">
    <xdr:from>
      <xdr:col>15</xdr:col>
      <xdr:colOff>368300</xdr:colOff>
      <xdr:row>2</xdr:row>
      <xdr:rowOff>29350</xdr:rowOff>
    </xdr:from>
    <xdr:to>
      <xdr:col>16</xdr:col>
      <xdr:colOff>334150</xdr:colOff>
      <xdr:row>5</xdr:row>
      <xdr:rowOff>1550</xdr:rowOff>
    </xdr:to>
    <xdr:pic>
      <xdr:nvPicPr>
        <xdr:cNvPr id="27" name="Graphic 26" descr="Ribbon outline">
          <a:extLst>
            <a:ext uri="{FF2B5EF4-FFF2-40B4-BE49-F238E27FC236}">
              <a16:creationId xmlns:a16="http://schemas.microsoft.com/office/drawing/2014/main" id="{E7E1EE7D-0FA4-8416-7943-A479443EB7F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512300" y="816750"/>
          <a:ext cx="575450" cy="575450"/>
        </a:xfrm>
        <a:prstGeom prst="rect">
          <a:avLst/>
        </a:prstGeom>
      </xdr:spPr>
    </xdr:pic>
    <xdr:clientData/>
  </xdr:twoCellAnchor>
  <xdr:twoCellAnchor editAs="oneCell">
    <xdr:from>
      <xdr:col>11</xdr:col>
      <xdr:colOff>406400</xdr:colOff>
      <xdr:row>2</xdr:row>
      <xdr:rowOff>65050</xdr:rowOff>
    </xdr:from>
    <xdr:to>
      <xdr:col>12</xdr:col>
      <xdr:colOff>420650</xdr:colOff>
      <xdr:row>5</xdr:row>
      <xdr:rowOff>85650</xdr:rowOff>
    </xdr:to>
    <xdr:pic>
      <xdr:nvPicPr>
        <xdr:cNvPr id="29" name="Graphic 28" descr="Target Audience outline">
          <a:extLst>
            <a:ext uri="{FF2B5EF4-FFF2-40B4-BE49-F238E27FC236}">
              <a16:creationId xmlns:a16="http://schemas.microsoft.com/office/drawing/2014/main" id="{59C08459-9CC5-FC5A-4C6E-F44B0A62B78C}"/>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112000" y="852450"/>
          <a:ext cx="623850" cy="623850"/>
        </a:xfrm>
        <a:prstGeom prst="rect">
          <a:avLst/>
        </a:prstGeom>
      </xdr:spPr>
    </xdr:pic>
    <xdr:clientData/>
  </xdr:twoCellAnchor>
  <xdr:twoCellAnchor editAs="oneCell">
    <xdr:from>
      <xdr:col>7</xdr:col>
      <xdr:colOff>450850</xdr:colOff>
      <xdr:row>2</xdr:row>
      <xdr:rowOff>50800</xdr:rowOff>
    </xdr:from>
    <xdr:to>
      <xdr:col>8</xdr:col>
      <xdr:colOff>119801</xdr:colOff>
      <xdr:row>5</xdr:row>
      <xdr:rowOff>5500</xdr:rowOff>
    </xdr:to>
    <xdr:pic>
      <xdr:nvPicPr>
        <xdr:cNvPr id="31" name="Graphic 30" descr="Receiver outline">
          <a:extLst>
            <a:ext uri="{FF2B5EF4-FFF2-40B4-BE49-F238E27FC236}">
              <a16:creationId xmlns:a16="http://schemas.microsoft.com/office/drawing/2014/main" id="{865AF90E-E4CB-730C-D7B7-375E37ABF85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718050" y="838200"/>
          <a:ext cx="557950" cy="557950"/>
        </a:xfrm>
        <a:prstGeom prst="rect">
          <a:avLst/>
        </a:prstGeom>
      </xdr:spPr>
    </xdr:pic>
    <xdr:clientData/>
  </xdr:twoCellAnchor>
  <xdr:twoCellAnchor editAs="oneCell">
    <xdr:from>
      <xdr:col>0</xdr:col>
      <xdr:colOff>0</xdr:colOff>
      <xdr:row>6</xdr:row>
      <xdr:rowOff>31750</xdr:rowOff>
    </xdr:from>
    <xdr:to>
      <xdr:col>2</xdr:col>
      <xdr:colOff>590550</xdr:colOff>
      <xdr:row>35</xdr:row>
      <xdr:rowOff>127000</xdr:rowOff>
    </xdr:to>
    <mc:AlternateContent xmlns:mc="http://schemas.openxmlformats.org/markup-compatibility/2006" xmlns:a14="http://schemas.microsoft.com/office/drawing/2010/main">
      <mc:Choice Requires="a14">
        <xdr:graphicFrame macro="">
          <xdr:nvGraphicFramePr>
            <xdr:cNvPr id="32" name="Name">
              <a:extLst>
                <a:ext uri="{FF2B5EF4-FFF2-40B4-BE49-F238E27FC236}">
                  <a16:creationId xmlns:a16="http://schemas.microsoft.com/office/drawing/2014/main" id="{B1900268-95A4-4A24-90E7-29664433B07F}"/>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0" y="1626466"/>
              <a:ext cx="1369868" cy="55360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495300</xdr:colOff>
      <xdr:row>1</xdr:row>
      <xdr:rowOff>571500</xdr:rowOff>
    </xdr:from>
    <xdr:to>
      <xdr:col>10</xdr:col>
      <xdr:colOff>527050</xdr:colOff>
      <xdr:row>2</xdr:row>
      <xdr:rowOff>228600</xdr:rowOff>
    </xdr:to>
    <xdr:sp macro="" textlink="'Calculation Table'!B2">
      <xdr:nvSpPr>
        <xdr:cNvPr id="33" name="TextBox 32">
          <a:extLst>
            <a:ext uri="{FF2B5EF4-FFF2-40B4-BE49-F238E27FC236}">
              <a16:creationId xmlns:a16="http://schemas.microsoft.com/office/drawing/2014/main" id="{EFE8CC4A-0D01-A2BA-7067-E2263C906CA1}"/>
            </a:ext>
          </a:extLst>
        </xdr:cNvPr>
        <xdr:cNvSpPr txBox="1"/>
      </xdr:nvSpPr>
      <xdr:spPr>
        <a:xfrm>
          <a:off x="5372100" y="755650"/>
          <a:ext cx="125095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D67E22A-B18B-4275-98EC-7CBC4393BC61}" type="TxLink">
            <a:rPr lang="en-US" sz="1800" b="0" i="0" u="none" strike="noStrike" kern="1200">
              <a:solidFill>
                <a:schemeClr val="accent5">
                  <a:lumMod val="75000"/>
                </a:schemeClr>
              </a:solidFill>
              <a:latin typeface="Aptos Narrow"/>
            </a:rPr>
            <a:pPr algn="ctr"/>
            <a:t> 18,300 </a:t>
          </a:fld>
          <a:endParaRPr lang="en-US" sz="1800" kern="1200">
            <a:solidFill>
              <a:schemeClr val="accent5">
                <a:lumMod val="75000"/>
              </a:schemeClr>
            </a:solidFill>
          </a:endParaRPr>
        </a:p>
      </xdr:txBody>
    </xdr:sp>
    <xdr:clientData/>
  </xdr:twoCellAnchor>
  <xdr:twoCellAnchor>
    <xdr:from>
      <xdr:col>8</xdr:col>
      <xdr:colOff>469900</xdr:colOff>
      <xdr:row>3</xdr:row>
      <xdr:rowOff>152400</xdr:rowOff>
    </xdr:from>
    <xdr:to>
      <xdr:col>10</xdr:col>
      <xdr:colOff>501650</xdr:colOff>
      <xdr:row>5</xdr:row>
      <xdr:rowOff>69850</xdr:rowOff>
    </xdr:to>
    <xdr:sp macro="" textlink="">
      <xdr:nvSpPr>
        <xdr:cNvPr id="34" name="TextBox 33">
          <a:extLst>
            <a:ext uri="{FF2B5EF4-FFF2-40B4-BE49-F238E27FC236}">
              <a16:creationId xmlns:a16="http://schemas.microsoft.com/office/drawing/2014/main" id="{541CDF0B-6694-4C3F-9400-0B8343836EA1}"/>
            </a:ext>
          </a:extLst>
        </xdr:cNvPr>
        <xdr:cNvSpPr txBox="1"/>
      </xdr:nvSpPr>
      <xdr:spPr>
        <a:xfrm>
          <a:off x="5346700" y="1174750"/>
          <a:ext cx="12509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kern="1200">
              <a:solidFill>
                <a:schemeClr val="accent5">
                  <a:lumMod val="75000"/>
                </a:schemeClr>
              </a:solidFill>
            </a:rPr>
            <a:t>Calls</a:t>
          </a:r>
        </a:p>
      </xdr:txBody>
    </xdr:sp>
    <xdr:clientData/>
  </xdr:twoCellAnchor>
  <xdr:twoCellAnchor>
    <xdr:from>
      <xdr:col>12</xdr:col>
      <xdr:colOff>520700</xdr:colOff>
      <xdr:row>1</xdr:row>
      <xdr:rowOff>590550</xdr:rowOff>
    </xdr:from>
    <xdr:to>
      <xdr:col>14</xdr:col>
      <xdr:colOff>552450</xdr:colOff>
      <xdr:row>3</xdr:row>
      <xdr:rowOff>12700</xdr:rowOff>
    </xdr:to>
    <xdr:sp macro="" textlink="'Calculation Table'!B3">
      <xdr:nvSpPr>
        <xdr:cNvPr id="41" name="TextBox 40">
          <a:extLst>
            <a:ext uri="{FF2B5EF4-FFF2-40B4-BE49-F238E27FC236}">
              <a16:creationId xmlns:a16="http://schemas.microsoft.com/office/drawing/2014/main" id="{F995598F-9E95-4191-98A8-11F4604B87DE}"/>
            </a:ext>
          </a:extLst>
        </xdr:cNvPr>
        <xdr:cNvSpPr txBox="1"/>
      </xdr:nvSpPr>
      <xdr:spPr>
        <a:xfrm>
          <a:off x="7835900" y="774700"/>
          <a:ext cx="125095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43BEF19-6A6B-4990-BD72-EF3BE4C6F6FC}" type="TxLink">
            <a:rPr lang="en-US" sz="1800" b="0" i="0" u="none" strike="noStrike" kern="1200">
              <a:solidFill>
                <a:schemeClr val="accent5">
                  <a:lumMod val="75000"/>
                </a:schemeClr>
              </a:solidFill>
              <a:latin typeface="Aptos Narrow"/>
              <a:ea typeface="+mn-ea"/>
              <a:cs typeface="+mn-cs"/>
            </a:rPr>
            <a:pPr marL="0" indent="0" algn="ctr"/>
            <a:t> 3,619 </a:t>
          </a:fld>
          <a:endParaRPr lang="en-US" sz="1800" b="0" i="0" u="none" strike="noStrike" kern="1200">
            <a:solidFill>
              <a:schemeClr val="accent5">
                <a:lumMod val="75000"/>
              </a:schemeClr>
            </a:solidFill>
            <a:latin typeface="Aptos Narrow"/>
            <a:ea typeface="+mn-ea"/>
            <a:cs typeface="+mn-cs"/>
          </a:endParaRPr>
        </a:p>
      </xdr:txBody>
    </xdr:sp>
    <xdr:clientData/>
  </xdr:twoCellAnchor>
  <xdr:twoCellAnchor>
    <xdr:from>
      <xdr:col>12</xdr:col>
      <xdr:colOff>495300</xdr:colOff>
      <xdr:row>3</xdr:row>
      <xdr:rowOff>171450</xdr:rowOff>
    </xdr:from>
    <xdr:to>
      <xdr:col>14</xdr:col>
      <xdr:colOff>527050</xdr:colOff>
      <xdr:row>5</xdr:row>
      <xdr:rowOff>88900</xdr:rowOff>
    </xdr:to>
    <xdr:sp macro="" textlink="">
      <xdr:nvSpPr>
        <xdr:cNvPr id="42" name="TextBox 41">
          <a:extLst>
            <a:ext uri="{FF2B5EF4-FFF2-40B4-BE49-F238E27FC236}">
              <a16:creationId xmlns:a16="http://schemas.microsoft.com/office/drawing/2014/main" id="{4B789F5C-0D25-4154-B4E6-2F8E219DAD85}"/>
            </a:ext>
          </a:extLst>
        </xdr:cNvPr>
        <xdr:cNvSpPr txBox="1"/>
      </xdr:nvSpPr>
      <xdr:spPr>
        <a:xfrm>
          <a:off x="7810500" y="1193800"/>
          <a:ext cx="1250950"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kern="1200">
              <a:solidFill>
                <a:schemeClr val="accent5">
                  <a:lumMod val="75000"/>
                </a:schemeClr>
              </a:solidFill>
              <a:latin typeface="+mn-lt"/>
              <a:ea typeface="+mn-ea"/>
              <a:cs typeface="+mn-cs"/>
            </a:rPr>
            <a:t>Reached</a:t>
          </a:r>
        </a:p>
      </xdr:txBody>
    </xdr:sp>
    <xdr:clientData/>
  </xdr:twoCellAnchor>
  <xdr:twoCellAnchor>
    <xdr:from>
      <xdr:col>16</xdr:col>
      <xdr:colOff>476250</xdr:colOff>
      <xdr:row>2</xdr:row>
      <xdr:rowOff>0</xdr:rowOff>
    </xdr:from>
    <xdr:to>
      <xdr:col>18</xdr:col>
      <xdr:colOff>508000</xdr:colOff>
      <xdr:row>3</xdr:row>
      <xdr:rowOff>25400</xdr:rowOff>
    </xdr:to>
    <xdr:sp macro="" textlink="'Calculation Table'!B4">
      <xdr:nvSpPr>
        <xdr:cNvPr id="43" name="TextBox 42">
          <a:extLst>
            <a:ext uri="{FF2B5EF4-FFF2-40B4-BE49-F238E27FC236}">
              <a16:creationId xmlns:a16="http://schemas.microsoft.com/office/drawing/2014/main" id="{E1CF6D87-A3AB-4630-B336-AFBFF183C9E8}"/>
            </a:ext>
          </a:extLst>
        </xdr:cNvPr>
        <xdr:cNvSpPr txBox="1"/>
      </xdr:nvSpPr>
      <xdr:spPr>
        <a:xfrm>
          <a:off x="10229850" y="787400"/>
          <a:ext cx="125095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F834D6F-8902-45B1-867D-F04A83A854CA}" type="TxLink">
            <a:rPr lang="en-US" sz="1800" b="0" i="0" u="none" strike="noStrike" kern="1200">
              <a:solidFill>
                <a:schemeClr val="accent5">
                  <a:lumMod val="75000"/>
                </a:schemeClr>
              </a:solidFill>
              <a:latin typeface="Aptos Narrow"/>
              <a:ea typeface="+mn-ea"/>
              <a:cs typeface="+mn-cs"/>
            </a:rPr>
            <a:pPr marL="0" indent="0" algn="ctr"/>
            <a:t> 1,309 </a:t>
          </a:fld>
          <a:endParaRPr lang="en-US" sz="1800" b="0" i="0" u="none" strike="noStrike" kern="1200">
            <a:solidFill>
              <a:schemeClr val="accent5">
                <a:lumMod val="75000"/>
              </a:schemeClr>
            </a:solidFill>
            <a:latin typeface="Aptos Narrow"/>
            <a:ea typeface="+mn-ea"/>
            <a:cs typeface="+mn-cs"/>
          </a:endParaRPr>
        </a:p>
      </xdr:txBody>
    </xdr:sp>
    <xdr:clientData/>
  </xdr:twoCellAnchor>
  <xdr:twoCellAnchor>
    <xdr:from>
      <xdr:col>16</xdr:col>
      <xdr:colOff>450850</xdr:colOff>
      <xdr:row>4</xdr:row>
      <xdr:rowOff>0</xdr:rowOff>
    </xdr:from>
    <xdr:to>
      <xdr:col>18</xdr:col>
      <xdr:colOff>482600</xdr:colOff>
      <xdr:row>5</xdr:row>
      <xdr:rowOff>101600</xdr:rowOff>
    </xdr:to>
    <xdr:sp macro="" textlink="">
      <xdr:nvSpPr>
        <xdr:cNvPr id="44" name="TextBox 43">
          <a:extLst>
            <a:ext uri="{FF2B5EF4-FFF2-40B4-BE49-F238E27FC236}">
              <a16:creationId xmlns:a16="http://schemas.microsoft.com/office/drawing/2014/main" id="{297C93DD-2E05-4527-AE3C-3CB8B986D4C6}"/>
            </a:ext>
          </a:extLst>
        </xdr:cNvPr>
        <xdr:cNvSpPr txBox="1"/>
      </xdr:nvSpPr>
      <xdr:spPr>
        <a:xfrm>
          <a:off x="10204450" y="1206500"/>
          <a:ext cx="12509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kern="1200">
              <a:solidFill>
                <a:schemeClr val="accent5">
                  <a:lumMod val="75000"/>
                </a:schemeClr>
              </a:solidFill>
              <a:latin typeface="+mn-lt"/>
              <a:ea typeface="+mn-ea"/>
              <a:cs typeface="+mn-cs"/>
            </a:rPr>
            <a:t>Closed</a:t>
          </a:r>
        </a:p>
      </xdr:txBody>
    </xdr:sp>
    <xdr:clientData/>
  </xdr:twoCellAnchor>
  <xdr:twoCellAnchor>
    <xdr:from>
      <xdr:col>20</xdr:col>
      <xdr:colOff>419100</xdr:colOff>
      <xdr:row>1</xdr:row>
      <xdr:rowOff>577850</xdr:rowOff>
    </xdr:from>
    <xdr:to>
      <xdr:col>22</xdr:col>
      <xdr:colOff>450850</xdr:colOff>
      <xdr:row>3</xdr:row>
      <xdr:rowOff>0</xdr:rowOff>
    </xdr:to>
    <xdr:sp macro="" textlink="'Calculation Table'!B2">
      <xdr:nvSpPr>
        <xdr:cNvPr id="45" name="TextBox 44">
          <a:extLst>
            <a:ext uri="{FF2B5EF4-FFF2-40B4-BE49-F238E27FC236}">
              <a16:creationId xmlns:a16="http://schemas.microsoft.com/office/drawing/2014/main" id="{62B145BB-F2AC-4AB9-AB78-6EC10C333B65}"/>
            </a:ext>
          </a:extLst>
        </xdr:cNvPr>
        <xdr:cNvSpPr txBox="1"/>
      </xdr:nvSpPr>
      <xdr:spPr>
        <a:xfrm>
          <a:off x="12611100" y="762000"/>
          <a:ext cx="125095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D67E22A-B18B-4275-98EC-7CBC4393BC61}" type="TxLink">
            <a:rPr lang="en-US" sz="1800" b="0" i="0" u="none" strike="noStrike" kern="1200">
              <a:solidFill>
                <a:schemeClr val="accent5">
                  <a:lumMod val="75000"/>
                </a:schemeClr>
              </a:solidFill>
              <a:latin typeface="Aptos Narrow"/>
              <a:ea typeface="+mn-ea"/>
              <a:cs typeface="+mn-cs"/>
            </a:rPr>
            <a:pPr marL="0" indent="0" algn="ctr"/>
            <a:t> 18,300 </a:t>
          </a:fld>
          <a:endParaRPr lang="en-US" sz="1800" b="0" i="0" u="none" strike="noStrike" kern="1200">
            <a:solidFill>
              <a:schemeClr val="accent5">
                <a:lumMod val="75000"/>
              </a:schemeClr>
            </a:solidFill>
            <a:latin typeface="Aptos Narrow"/>
            <a:ea typeface="+mn-ea"/>
            <a:cs typeface="+mn-cs"/>
          </a:endParaRPr>
        </a:p>
      </xdr:txBody>
    </xdr:sp>
    <xdr:clientData/>
  </xdr:twoCellAnchor>
  <xdr:twoCellAnchor>
    <xdr:from>
      <xdr:col>20</xdr:col>
      <xdr:colOff>393700</xdr:colOff>
      <xdr:row>3</xdr:row>
      <xdr:rowOff>158750</xdr:rowOff>
    </xdr:from>
    <xdr:to>
      <xdr:col>22</xdr:col>
      <xdr:colOff>425450</xdr:colOff>
      <xdr:row>5</xdr:row>
      <xdr:rowOff>76200</xdr:rowOff>
    </xdr:to>
    <xdr:sp macro="" textlink="">
      <xdr:nvSpPr>
        <xdr:cNvPr id="46" name="TextBox 45">
          <a:extLst>
            <a:ext uri="{FF2B5EF4-FFF2-40B4-BE49-F238E27FC236}">
              <a16:creationId xmlns:a16="http://schemas.microsoft.com/office/drawing/2014/main" id="{84EE68D7-59C6-4818-A26A-C6BB9026A78B}"/>
            </a:ext>
          </a:extLst>
        </xdr:cNvPr>
        <xdr:cNvSpPr txBox="1"/>
      </xdr:nvSpPr>
      <xdr:spPr>
        <a:xfrm>
          <a:off x="12585700" y="1181100"/>
          <a:ext cx="12509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kern="1200">
              <a:solidFill>
                <a:schemeClr val="accent5">
                  <a:lumMod val="75000"/>
                </a:schemeClr>
              </a:solidFill>
            </a:rPr>
            <a:t>Value</a:t>
          </a:r>
        </a:p>
      </xdr:txBody>
    </xdr:sp>
    <xdr:clientData/>
  </xdr:twoCellAnchor>
  <xdr:twoCellAnchor>
    <xdr:from>
      <xdr:col>2</xdr:col>
      <xdr:colOff>667704</xdr:colOff>
      <xdr:row>6</xdr:row>
      <xdr:rowOff>88900</xdr:rowOff>
    </xdr:from>
    <xdr:to>
      <xdr:col>7</xdr:col>
      <xdr:colOff>730249</xdr:colOff>
      <xdr:row>7</xdr:row>
      <xdr:rowOff>179360</xdr:rowOff>
    </xdr:to>
    <xdr:sp macro="" textlink="">
      <xdr:nvSpPr>
        <xdr:cNvPr id="47" name="Rectangle: Top Corners Rounded 46">
          <a:extLst>
            <a:ext uri="{FF2B5EF4-FFF2-40B4-BE49-F238E27FC236}">
              <a16:creationId xmlns:a16="http://schemas.microsoft.com/office/drawing/2014/main" id="{6467413E-12F3-4903-BDF2-280B53851FE4}"/>
            </a:ext>
          </a:extLst>
        </xdr:cNvPr>
        <xdr:cNvSpPr/>
      </xdr:nvSpPr>
      <xdr:spPr>
        <a:xfrm>
          <a:off x="1448754" y="1663700"/>
          <a:ext cx="3929695" cy="274610"/>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kern="1200">
              <a:solidFill>
                <a:schemeClr val="bg2">
                  <a:lumMod val="25000"/>
                </a:schemeClr>
              </a:solidFill>
            </a:rPr>
            <a:t>Sales Person KPI</a:t>
          </a:r>
        </a:p>
      </xdr:txBody>
    </xdr:sp>
    <xdr:clientData/>
  </xdr:twoCellAnchor>
  <xdr:twoCellAnchor>
    <xdr:from>
      <xdr:col>8</xdr:col>
      <xdr:colOff>209262</xdr:colOff>
      <xdr:row>6</xdr:row>
      <xdr:rowOff>165966</xdr:rowOff>
    </xdr:from>
    <xdr:to>
      <xdr:col>16</xdr:col>
      <xdr:colOff>79375</xdr:colOff>
      <xdr:row>21</xdr:row>
      <xdr:rowOff>94962</xdr:rowOff>
    </xdr:to>
    <xdr:graphicFrame macro="">
      <xdr:nvGraphicFramePr>
        <xdr:cNvPr id="48" name="Chart 47">
          <a:extLst>
            <a:ext uri="{FF2B5EF4-FFF2-40B4-BE49-F238E27FC236}">
              <a16:creationId xmlns:a16="http://schemas.microsoft.com/office/drawing/2014/main" id="{CFEEC5FC-CC97-4009-9B28-C15AE17F99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223692</xdr:colOff>
      <xdr:row>6</xdr:row>
      <xdr:rowOff>180398</xdr:rowOff>
    </xdr:from>
    <xdr:to>
      <xdr:col>24</xdr:col>
      <xdr:colOff>548408</xdr:colOff>
      <xdr:row>21</xdr:row>
      <xdr:rowOff>109394</xdr:rowOff>
    </xdr:to>
    <xdr:graphicFrame macro="">
      <xdr:nvGraphicFramePr>
        <xdr:cNvPr id="49" name="Chart 48">
          <a:extLst>
            <a:ext uri="{FF2B5EF4-FFF2-40B4-BE49-F238E27FC236}">
              <a16:creationId xmlns:a16="http://schemas.microsoft.com/office/drawing/2014/main" id="{7F81F239-2614-4C65-8622-32CE8B11BA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223694</xdr:colOff>
      <xdr:row>21</xdr:row>
      <xdr:rowOff>158749</xdr:rowOff>
    </xdr:from>
    <xdr:to>
      <xdr:col>16</xdr:col>
      <xdr:colOff>79375</xdr:colOff>
      <xdr:row>36</xdr:row>
      <xdr:rowOff>137101</xdr:rowOff>
    </xdr:to>
    <xdr:graphicFrame macro="">
      <xdr:nvGraphicFramePr>
        <xdr:cNvPr id="50" name="Chart 49">
          <a:extLst>
            <a:ext uri="{FF2B5EF4-FFF2-40B4-BE49-F238E27FC236}">
              <a16:creationId xmlns:a16="http://schemas.microsoft.com/office/drawing/2014/main" id="{A81EA657-759C-4640-BC07-AF134AEB9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252556</xdr:colOff>
      <xdr:row>22</xdr:row>
      <xdr:rowOff>7217</xdr:rowOff>
    </xdr:from>
    <xdr:to>
      <xdr:col>24</xdr:col>
      <xdr:colOff>548408</xdr:colOff>
      <xdr:row>36</xdr:row>
      <xdr:rowOff>123826</xdr:rowOff>
    </xdr:to>
    <xdr:graphicFrame macro="">
      <xdr:nvGraphicFramePr>
        <xdr:cNvPr id="51" name="Chart 50">
          <a:extLst>
            <a:ext uri="{FF2B5EF4-FFF2-40B4-BE49-F238E27FC236}">
              <a16:creationId xmlns:a16="http://schemas.microsoft.com/office/drawing/2014/main" id="{6873B524-41FF-433B-9364-113577402F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ptop 3" refreshedDate="45635.913374305557" createdVersion="8" refreshedVersion="8" minRefreshableVersion="3" recordCount="312" xr:uid="{3DDF5734-34DE-4E6B-9E6B-BDF71061AFD6}">
  <cacheSource type="worksheet">
    <worksheetSource name="SalesData"/>
  </cacheSource>
  <cacheFields count="11">
    <cacheField name="Name" numFmtId="0">
      <sharedItems count="26">
        <s v="Evan"/>
        <s v="Alice"/>
        <s v="Diana"/>
        <s v="Jake"/>
        <s v="Liam"/>
        <s v="Bob"/>
        <s v="Rick"/>
        <s v="Charlie"/>
        <s v="Molly"/>
        <s v="Chris"/>
        <s v="James"/>
        <s v="Richard"/>
        <s v="Paul"/>
        <s v="Ian"/>
        <s v="Melissa"/>
        <s v="Alex"/>
        <s v="Karol"/>
        <s v="Darren"/>
        <s v="Will"/>
        <s v="Vicky"/>
        <s v="Grace"/>
        <s v="Emma"/>
        <s v="Josh"/>
        <s v="Craig"/>
        <s v="David"/>
        <s v="Mimi"/>
      </sharedItems>
    </cacheField>
    <cacheField name="Date" numFmtId="14">
      <sharedItems containsSemiMixedTypes="0" containsNonDate="0" containsDate="1" containsString="0" minDate="2024-01-01T00:00:00" maxDate="2024-12-02T00:00:00" count="12">
        <d v="2024-01-01T00:00:00"/>
        <d v="2024-02-01T00:00:00"/>
        <d v="2024-03-01T00:00:00"/>
        <d v="2024-04-01T00:00:00"/>
        <d v="2024-05-01T00:00:00"/>
        <d v="2024-06-01T00:00:00"/>
        <d v="2024-07-01T00:00:00"/>
        <d v="2024-08-01T00:00:00"/>
        <d v="2024-09-01T00:00:00"/>
        <d v="2024-10-01T00:00:00"/>
        <d v="2024-11-01T00:00:00"/>
        <d v="2024-12-01T00:00:00"/>
      </sharedItems>
      <fieldGroup par="10"/>
    </cacheField>
    <cacheField name="Total Calls" numFmtId="0">
      <sharedItems containsSemiMixedTypes="0" containsString="0" containsNumber="1" containsInteger="1" minValue="16" maxValue="115" count="92">
        <n v="74"/>
        <n v="78"/>
        <n v="47"/>
        <n v="24"/>
        <n v="81"/>
        <n v="59"/>
        <n v="68"/>
        <n v="60"/>
        <n v="34"/>
        <n v="18"/>
        <n v="36"/>
        <n v="67"/>
        <n v="54"/>
        <n v="82"/>
        <n v="31"/>
        <n v="92"/>
        <n v="73"/>
        <n v="25"/>
        <n v="96"/>
        <n v="63"/>
        <n v="38"/>
        <n v="43"/>
        <n v="62"/>
        <n v="52"/>
        <n v="22"/>
        <n v="93"/>
        <n v="65"/>
        <n v="90"/>
        <n v="48"/>
        <n v="37"/>
        <n v="20"/>
        <n v="35"/>
        <n v="30"/>
        <n v="69"/>
        <n v="21"/>
        <n v="83"/>
        <n v="57"/>
        <n v="55"/>
        <n v="91"/>
        <n v="19"/>
        <n v="77"/>
        <n v="50"/>
        <n v="88"/>
        <n v="33"/>
        <n v="16"/>
        <n v="61"/>
        <n v="84"/>
        <n v="64"/>
        <n v="110"/>
        <n v="108"/>
        <n v="28"/>
        <n v="39"/>
        <n v="41"/>
        <n v="17"/>
        <n v="76"/>
        <n v="72"/>
        <n v="44"/>
        <n v="29"/>
        <n v="26"/>
        <n v="103"/>
        <n v="100"/>
        <n v="104"/>
        <n v="42"/>
        <n v="45"/>
        <n v="85"/>
        <n v="49"/>
        <n v="66"/>
        <n v="75"/>
        <n v="97"/>
        <n v="105"/>
        <n v="111"/>
        <n v="71"/>
        <n v="40"/>
        <n v="58"/>
        <n v="114"/>
        <n v="53"/>
        <n v="70"/>
        <n v="32"/>
        <n v="79"/>
        <n v="80"/>
        <n v="106"/>
        <n v="115"/>
        <n v="51"/>
        <n v="87"/>
        <n v="86"/>
        <n v="98"/>
        <n v="27"/>
        <n v="102"/>
        <n v="23"/>
        <n v="101"/>
        <n v="99"/>
        <n v="94"/>
      </sharedItems>
    </cacheField>
    <cacheField name="Calls Reached" numFmtId="0">
      <sharedItems containsSemiMixedTypes="0" containsString="0" containsNumber="1" containsInteger="1" minValue="4" maxValue="22"/>
    </cacheField>
    <cacheField name="Average Duration (sec)" numFmtId="0">
      <sharedItems containsSemiMixedTypes="0" containsString="0" containsNumber="1" minValue="71.41" maxValue="633.37"/>
    </cacheField>
    <cacheField name="Deals Closed" numFmtId="0">
      <sharedItems containsSemiMixedTypes="0" containsString="0" containsNumber="1" containsInteger="1" minValue="0" maxValue="10"/>
    </cacheField>
    <cacheField name="Call Conversion Rate (%)" numFmtId="9">
      <sharedItems containsSemiMixedTypes="0" containsString="0" containsNumber="1" minValue="0" maxValue="1"/>
    </cacheField>
    <cacheField name="Deal Value ($)" numFmtId="0">
      <sharedItems containsSemiMixedTypes="0" containsString="0" containsNumber="1" minValue="221.94" maxValue="4641.6099999999997" count="312">
        <n v="4276.3100000000004"/>
        <n v="3880.98"/>
        <n v="3716"/>
        <n v="1552.35"/>
        <n v="1030.68"/>
        <n v="3546.72"/>
        <n v="2472.2399999999998"/>
        <n v="3956.69"/>
        <n v="1140.08"/>
        <n v="979.09"/>
        <n v="720.56"/>
        <n v="3463.18"/>
        <n v="330.12"/>
        <n v="4072.07"/>
        <n v="645.83000000000004"/>
        <n v="1207.17"/>
        <n v="3463.96"/>
        <n v="3945.43"/>
        <n v="425.41"/>
        <n v="1123.8399999999999"/>
        <n v="1432.23"/>
        <n v="3173.13"/>
        <n v="526.12"/>
        <n v="2695.84"/>
        <n v="243.62"/>
        <n v="3843.52"/>
        <n v="4195.1400000000003"/>
        <n v="3620.19"/>
        <n v="3394.39"/>
        <n v="1638.74"/>
        <n v="1057.1400000000001"/>
        <n v="3486.23"/>
        <n v="2662.44"/>
        <n v="4335.84"/>
        <n v="1295.07"/>
        <n v="979.47"/>
        <n v="732.99"/>
        <n v="3949.69"/>
        <n v="360.7"/>
        <n v="3595.12"/>
        <n v="610.66"/>
        <n v="1173.27"/>
        <n v="3794.02"/>
        <n v="3616.21"/>
        <n v="402.53"/>
        <n v="1152.4100000000001"/>
        <n v="1703.6"/>
        <n v="3503.57"/>
        <n v="548.36"/>
        <n v="3017.43"/>
        <n v="221.94"/>
        <n v="4183.2700000000004"/>
        <n v="3890.73"/>
        <n v="3674.37"/>
        <n v="3357.27"/>
        <n v="1469.62"/>
        <n v="963.35"/>
        <n v="3725.66"/>
        <n v="2619.84"/>
        <n v="4641.6099999999997"/>
        <n v="1169.6400000000001"/>
        <n v="1080.0899999999999"/>
        <n v="818.64"/>
        <n v="3621.51"/>
        <n v="355.96"/>
        <n v="4153.3100000000004"/>
        <n v="661.2"/>
        <n v="1171.95"/>
        <n v="3848.14"/>
        <n v="4039.26"/>
        <n v="411.36"/>
        <n v="1306.3800000000001"/>
        <n v="1692.59"/>
        <n v="3113.29"/>
        <n v="534.58000000000004"/>
        <n v="2989.69"/>
        <n v="224.87"/>
        <n v="4592.09"/>
        <n v="3728.2"/>
        <n v="3682.69"/>
        <n v="3638.83"/>
        <n v="1419.04"/>
        <n v="1019.97"/>
        <n v="3633.75"/>
        <n v="2378.29"/>
        <n v="4155.8"/>
        <n v="1075.94"/>
        <n v="1088.22"/>
        <n v="868.4"/>
        <n v="3483.6"/>
        <n v="377.45"/>
        <n v="3988.15"/>
        <n v="643.44000000000005"/>
        <n v="1169.3800000000001"/>
        <n v="4085.91"/>
        <n v="3360.11"/>
        <n v="433.41"/>
        <n v="1138.51"/>
        <n v="1591.45"/>
        <n v="3499.88"/>
        <n v="462.44"/>
        <n v="3153.56"/>
        <n v="229.72"/>
        <n v="4298.2700000000004"/>
        <n v="3716.14"/>
        <n v="3558.13"/>
        <n v="3327.07"/>
        <n v="1672.82"/>
        <n v="939.32"/>
        <n v="3623.32"/>
        <n v="2631.58"/>
        <n v="4064.36"/>
        <n v="1294.3599999999999"/>
        <n v="899.46"/>
        <n v="789.77"/>
        <n v="3867.67"/>
        <n v="359.97"/>
        <n v="3797.35"/>
        <n v="592.71"/>
        <n v="1282.81"/>
        <n v="3971.59"/>
        <n v="3830.32"/>
        <n v="386.08"/>
        <n v="1287.1300000000001"/>
        <n v="1598.49"/>
        <n v="3496.65"/>
        <n v="455.32"/>
        <n v="2811.77"/>
        <n v="241.08"/>
        <n v="4068.75"/>
        <n v="3958.94"/>
        <n v="4003.52"/>
        <n v="3173.36"/>
        <n v="1431.69"/>
        <n v="988.98"/>
        <n v="3545.66"/>
        <n v="2420.5300000000002"/>
        <n v="3860.12"/>
        <n v="1213.5899999999999"/>
        <n v="1056.98"/>
        <n v="809.56"/>
        <n v="3330.44"/>
        <n v="364.56"/>
        <n v="3760.57"/>
        <n v="692.47"/>
        <n v="1190.24"/>
        <n v="3913.17"/>
        <n v="3993.03"/>
        <n v="377.13"/>
        <n v="1262.99"/>
        <n v="1455.83"/>
        <n v="3734.43"/>
        <n v="525.73"/>
        <n v="2988.28"/>
        <n v="224.24"/>
        <n v="3984.69"/>
        <n v="4444.83"/>
        <n v="3704.33"/>
        <n v="3514.07"/>
        <n v="1597.98"/>
        <n v="1004.9"/>
        <n v="3289.06"/>
        <n v="2296.14"/>
        <n v="4227.22"/>
        <n v="1101.06"/>
        <n v="1087.4100000000001"/>
        <n v="828.73"/>
        <n v="3939.56"/>
        <n v="327.82"/>
        <n v="3767.74"/>
        <n v="692.29"/>
        <n v="1364.24"/>
        <n v="3652.64"/>
        <n v="3588.89"/>
        <n v="458.18"/>
        <n v="1219.29"/>
        <n v="1494.14"/>
        <n v="3682.29"/>
        <n v="506.88"/>
        <n v="2949.94"/>
        <n v="259.86"/>
        <n v="3846.34"/>
        <n v="4043.62"/>
        <n v="3819.73"/>
        <n v="3409.69"/>
        <n v="1387.86"/>
        <n v="958.02"/>
        <n v="3620.9"/>
        <n v="2531.4"/>
        <n v="4136.6899999999996"/>
        <n v="1166.55"/>
        <n v="1044.8599999999999"/>
        <n v="772.77"/>
        <n v="3868.36"/>
        <n v="350.62"/>
        <n v="3963.32"/>
        <n v="675.97"/>
        <n v="1255.83"/>
        <n v="3666.64"/>
        <n v="3790.05"/>
        <n v="443.22"/>
        <n v="1265.47"/>
        <n v="1573.7"/>
        <n v="3398.37"/>
        <n v="464.49"/>
        <n v="2681.51"/>
        <n v="222.62"/>
        <n v="4155.8599999999997"/>
        <n v="4017.54"/>
        <n v="3658.64"/>
        <n v="3767.63"/>
        <n v="1650.69"/>
        <n v="990.89"/>
        <n v="3916.58"/>
        <n v="2254.16"/>
        <n v="3929.11"/>
        <n v="1187.3699999999999"/>
        <n v="924.79"/>
        <n v="779.86"/>
        <n v="4013.79"/>
        <n v="336.22"/>
        <n v="3424.83"/>
        <n v="635.24"/>
        <n v="1307.47"/>
        <n v="3483.91"/>
        <n v="3895.32"/>
        <n v="418.33"/>
        <n v="1269.5999999999999"/>
        <n v="1444.65"/>
        <n v="3601.93"/>
        <n v="507.1"/>
        <n v="2978.09"/>
        <n v="250.08"/>
        <n v="4381.3900000000003"/>
        <n v="4267.5"/>
        <n v="3679.65"/>
        <n v="3626.22"/>
        <n v="1543.72"/>
        <n v="980.1"/>
        <n v="3928.71"/>
        <n v="2486.2199999999998"/>
        <n v="3946.23"/>
        <n v="1286.18"/>
        <n v="957.05"/>
        <n v="762.2"/>
        <n v="3420.99"/>
        <n v="376.66"/>
        <n v="3781.81"/>
        <n v="636.65"/>
        <n v="1148.1400000000001"/>
        <n v="3851.19"/>
        <n v="3767.78"/>
        <n v="400.92"/>
        <n v="1220.5899999999999"/>
        <n v="1649.09"/>
        <n v="3183.87"/>
        <n v="508.84"/>
        <n v="2890.62"/>
        <n v="241.26"/>
        <n v="4111.76"/>
        <n v="4402.41"/>
        <n v="3917.99"/>
        <n v="3669.4"/>
        <n v="1476.69"/>
        <n v="1093.75"/>
        <n v="3775.84"/>
        <n v="2481.64"/>
        <n v="3982.36"/>
        <n v="1172.04"/>
        <n v="995.6"/>
        <n v="788.65"/>
        <n v="3543.71"/>
        <n v="358.29"/>
        <n v="3534.1"/>
        <n v="707.75"/>
        <n v="1248.54"/>
        <n v="3892.76"/>
        <n v="3359.77"/>
        <n v="392.05"/>
        <n v="1097.5999999999999"/>
        <n v="1469.71"/>
        <n v="3491.19"/>
        <n v="548.46"/>
        <n v="3020.19"/>
        <n v="231.16"/>
        <n v="4484.96"/>
        <n v="4099.6400000000003"/>
        <n v="3996.04"/>
        <n v="3543.6"/>
        <n v="1527.27"/>
        <n v="1116.6099999999999"/>
        <n v="3767.09"/>
        <n v="2608.4699999999998"/>
        <n v="3836.95"/>
        <n v="1107.51"/>
        <n v="947.47"/>
        <n v="730.81"/>
        <n v="3643.63"/>
        <n v="379.83"/>
        <n v="3753.06"/>
        <n v="649.97"/>
        <n v="1153.93"/>
        <n v="3741.27"/>
        <n v="3793.56"/>
        <n v="454.09"/>
        <n v="1182.6300000000001"/>
        <n v="1553.7"/>
        <n v="3665.55"/>
        <n v="545.09"/>
        <n v="2605.02"/>
        <n v="239.13"/>
        <n v="4573.5"/>
      </sharedItems>
    </cacheField>
    <cacheField name="Call Drop Rate (%)" numFmtId="9">
      <sharedItems containsSemiMixedTypes="0" containsString="0" containsNumber="1" minValue="8.9999999999999998E-4" maxValue="0.10640000000000001"/>
    </cacheField>
    <cacheField name="Days (Date)" numFmtId="0" databaseField="0">
      <fieldGroup base="1">
        <rangePr groupBy="days" startDate="2024-01-01T00:00:00" endDate="2024-12-02T00:00:00"/>
        <groupItems count="368">
          <s v="&lt;01-01-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12-24"/>
        </groupItems>
      </fieldGroup>
    </cacheField>
    <cacheField name="Months (Date)" numFmtId="0" databaseField="0">
      <fieldGroup base="1">
        <rangePr groupBy="months" startDate="2024-01-01T00:00:00" endDate="2024-12-02T00:00:00"/>
        <groupItems count="14">
          <s v="&lt;01-01-24"/>
          <s v="Jan"/>
          <s v="Feb"/>
          <s v="Mar"/>
          <s v="Apr"/>
          <s v="May"/>
          <s v="Jun"/>
          <s v="Jul"/>
          <s v="Aug"/>
          <s v="Sep"/>
          <s v="Oct"/>
          <s v="Nov"/>
          <s v="Dec"/>
          <s v="&gt;02-12-24"/>
        </groupItems>
      </fieldGroup>
    </cacheField>
  </cacheFields>
  <extLst>
    <ext xmlns:x14="http://schemas.microsoft.com/office/spreadsheetml/2009/9/main" uri="{725AE2AE-9491-48be-B2B4-4EB974FC3084}">
      <x14:pivotCacheDefinition pivotCacheId="174206258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ptop 3" refreshedDate="45673.896300231485" createdVersion="8" refreshedVersion="8" minRefreshableVersion="3" recordCount="312" xr:uid="{E5827B7F-9BF0-4B3F-9B7A-349D0219F515}">
  <cacheSource type="worksheet">
    <worksheetSource name="SalesData3"/>
  </cacheSource>
  <cacheFields count="13">
    <cacheField name="Name" numFmtId="0">
      <sharedItems count="26">
        <s v="Evan"/>
        <s v="Alice"/>
        <s v="Diana"/>
        <s v="Jake"/>
        <s v="Liam"/>
        <s v="Bob"/>
        <s v="Rick"/>
        <s v="Charlie"/>
        <s v="Molly"/>
        <s v="Chris"/>
        <s v="James"/>
        <s v="Richard"/>
        <s v="Paul"/>
        <s v="Ian"/>
        <s v="Melissa"/>
        <s v="Alex"/>
        <s v="Karol"/>
        <s v="Darren"/>
        <s v="Will"/>
        <s v="Vicky"/>
        <s v="Grace"/>
        <s v="Emma"/>
        <s v="Josh"/>
        <s v="Craig"/>
        <s v="David"/>
        <s v="Mimi"/>
      </sharedItems>
    </cacheField>
    <cacheField name="Region" numFmtId="0">
      <sharedItems count="5">
        <s v="Dhaka"/>
        <s v="Rangpur"/>
        <s v="Sylhet"/>
        <s v="Chittagong"/>
        <s v="Barisal"/>
      </sharedItems>
    </cacheField>
    <cacheField name="Date" numFmtId="14">
      <sharedItems containsSemiMixedTypes="0" containsNonDate="0" containsDate="1" containsString="0" minDate="2024-01-01T00:00:00" maxDate="2024-12-02T00:00:00" count="12">
        <d v="2024-01-01T00:00:00"/>
        <d v="2024-02-01T00:00:00"/>
        <d v="2024-03-01T00:00:00"/>
        <d v="2024-04-01T00:00:00"/>
        <d v="2024-05-01T00:00:00"/>
        <d v="2024-06-01T00:00:00"/>
        <d v="2024-07-01T00:00:00"/>
        <d v="2024-08-01T00:00:00"/>
        <d v="2024-09-01T00:00:00"/>
        <d v="2024-10-01T00:00:00"/>
        <d v="2024-11-01T00:00:00"/>
        <d v="2024-12-01T00:00:00"/>
      </sharedItems>
      <fieldGroup par="12"/>
    </cacheField>
    <cacheField name="Total Calls" numFmtId="0">
      <sharedItems containsSemiMixedTypes="0" containsString="0" containsNumber="1" containsInteger="1" minValue="16" maxValue="115"/>
    </cacheField>
    <cacheField name="Calls Reached" numFmtId="0">
      <sharedItems containsSemiMixedTypes="0" containsString="0" containsNumber="1" containsInteger="1" minValue="4" maxValue="22"/>
    </cacheField>
    <cacheField name="Average Duration (sec)" numFmtId="0">
      <sharedItems containsSemiMixedTypes="0" containsString="0" containsNumber="1" minValue="71.41" maxValue="633.37"/>
    </cacheField>
    <cacheField name="Deals Closed" numFmtId="0">
      <sharedItems containsSemiMixedTypes="0" containsString="0" containsNumber="1" containsInteger="1" minValue="0" maxValue="10"/>
    </cacheField>
    <cacheField name="Call Conversion Rate (%)" numFmtId="9">
      <sharedItems containsSemiMixedTypes="0" containsString="0" containsNumber="1" minValue="0" maxValue="1"/>
    </cacheField>
    <cacheField name="Deal Value ($)" numFmtId="0">
      <sharedItems containsSemiMixedTypes="0" containsString="0" containsNumber="1" minValue="221.94" maxValue="4641.6099999999997"/>
    </cacheField>
    <cacheField name="Service Level" numFmtId="0">
      <sharedItems containsSemiMixedTypes="0" containsString="0" containsNumber="1" containsInteger="1" minValue="1" maxValue="3"/>
    </cacheField>
    <cacheField name="Call Drop Rate (%)" numFmtId="9">
      <sharedItems containsSemiMixedTypes="0" containsString="0" containsNumber="1" minValue="8.9999999999999998E-4" maxValue="0.10640000000000001"/>
    </cacheField>
    <cacheField name="Days (Date)" numFmtId="0" databaseField="0">
      <fieldGroup base="2">
        <rangePr groupBy="days" startDate="2024-01-01T00:00:00" endDate="2024-12-02T00:00:00"/>
        <groupItems count="368">
          <s v="&lt;01-01-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12-24"/>
        </groupItems>
      </fieldGroup>
    </cacheField>
    <cacheField name="Months (Date)" numFmtId="0" databaseField="0">
      <fieldGroup base="2">
        <rangePr groupBy="months" startDate="2024-01-01T00:00:00" endDate="2024-12-02T00:00:00"/>
        <groupItems count="14">
          <s v="&lt;01-01-24"/>
          <s v="Jan"/>
          <s v="Feb"/>
          <s v="Mar"/>
          <s v="Apr"/>
          <s v="May"/>
          <s v="Jun"/>
          <s v="Jul"/>
          <s v="Aug"/>
          <s v="Sep"/>
          <s v="Oct"/>
          <s v="Nov"/>
          <s v="Dec"/>
          <s v="&gt;02-12-24"/>
        </groupItems>
      </fieldGroup>
    </cacheField>
  </cacheFields>
  <extLst>
    <ext xmlns:x14="http://schemas.microsoft.com/office/spreadsheetml/2009/9/main" uri="{725AE2AE-9491-48be-B2B4-4EB974FC3084}">
      <x14:pivotCacheDefinition pivotCacheId="6721659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2">
  <r>
    <x v="0"/>
    <x v="0"/>
    <x v="0"/>
    <n v="12"/>
    <n v="330.42"/>
    <n v="7"/>
    <n v="0.58333333333333337"/>
    <x v="0"/>
    <n v="2.9500000000000002E-2"/>
  </r>
  <r>
    <x v="1"/>
    <x v="0"/>
    <x v="1"/>
    <n v="12"/>
    <n v="377.5"/>
    <n v="4"/>
    <n v="0.33333333333333331"/>
    <x v="1"/>
    <n v="4.3400000000000001E-2"/>
  </r>
  <r>
    <x v="2"/>
    <x v="0"/>
    <x v="2"/>
    <n v="14"/>
    <n v="418.92"/>
    <n v="2"/>
    <n v="0.14285714285714285"/>
    <x v="2"/>
    <n v="4.3899999999999995E-2"/>
  </r>
  <r>
    <x v="3"/>
    <x v="0"/>
    <x v="3"/>
    <n v="6"/>
    <n v="76.930000000000007"/>
    <n v="4"/>
    <n v="0.66666666666666663"/>
    <x v="3"/>
    <n v="3.0800000000000001E-2"/>
  </r>
  <r>
    <x v="4"/>
    <x v="0"/>
    <x v="4"/>
    <n v="16"/>
    <n v="516.23"/>
    <n v="5"/>
    <n v="0.3125"/>
    <x v="4"/>
    <n v="4.1100000000000005E-2"/>
  </r>
  <r>
    <x v="5"/>
    <x v="0"/>
    <x v="5"/>
    <n v="5"/>
    <n v="520.05999999999995"/>
    <n v="3"/>
    <n v="0.6"/>
    <x v="5"/>
    <n v="1.2699999999999999E-2"/>
  </r>
  <r>
    <x v="6"/>
    <x v="0"/>
    <x v="6"/>
    <n v="19"/>
    <n v="290.39"/>
    <n v="3"/>
    <n v="0.15789473684210525"/>
    <x v="6"/>
    <n v="9.5399999999999985E-2"/>
  </r>
  <r>
    <x v="7"/>
    <x v="0"/>
    <x v="7"/>
    <n v="7"/>
    <n v="251.7"/>
    <n v="5"/>
    <n v="0.7142857142857143"/>
    <x v="7"/>
    <n v="4.1100000000000005E-2"/>
  </r>
  <r>
    <x v="8"/>
    <x v="0"/>
    <x v="8"/>
    <n v="21"/>
    <n v="362.62"/>
    <n v="9"/>
    <n v="0.42857142857142855"/>
    <x v="8"/>
    <n v="5.4600000000000003E-2"/>
  </r>
  <r>
    <x v="9"/>
    <x v="0"/>
    <x v="5"/>
    <n v="13"/>
    <n v="307.49"/>
    <n v="10"/>
    <n v="0.76923076923076927"/>
    <x v="9"/>
    <n v="3.27E-2"/>
  </r>
  <r>
    <x v="10"/>
    <x v="0"/>
    <x v="9"/>
    <n v="8"/>
    <n v="206.81"/>
    <n v="7"/>
    <n v="0.875"/>
    <x v="10"/>
    <n v="7.8899999999999998E-2"/>
  </r>
  <r>
    <x v="11"/>
    <x v="0"/>
    <x v="10"/>
    <n v="6"/>
    <n v="547.6"/>
    <n v="5"/>
    <n v="0.83333333333333337"/>
    <x v="11"/>
    <n v="3.7599999999999995E-2"/>
  </r>
  <r>
    <x v="12"/>
    <x v="0"/>
    <x v="11"/>
    <n v="17"/>
    <n v="552.54999999999995"/>
    <n v="2"/>
    <n v="0.11764705882352941"/>
    <x v="12"/>
    <n v="3.7200000000000004E-2"/>
  </r>
  <r>
    <x v="13"/>
    <x v="0"/>
    <x v="10"/>
    <n v="9"/>
    <n v="216.03"/>
    <n v="2"/>
    <n v="0.22222222222222221"/>
    <x v="13"/>
    <n v="4.1200000000000001E-2"/>
  </r>
  <r>
    <x v="14"/>
    <x v="0"/>
    <x v="12"/>
    <n v="10"/>
    <n v="208.23"/>
    <n v="3"/>
    <n v="0.3"/>
    <x v="14"/>
    <n v="2.7999999999999997E-2"/>
  </r>
  <r>
    <x v="15"/>
    <x v="0"/>
    <x v="13"/>
    <n v="4"/>
    <n v="180.06"/>
    <n v="4"/>
    <n v="1"/>
    <x v="15"/>
    <n v="8.4199999999999997E-2"/>
  </r>
  <r>
    <x v="16"/>
    <x v="0"/>
    <x v="4"/>
    <n v="7"/>
    <n v="82.43"/>
    <n v="7"/>
    <n v="1"/>
    <x v="16"/>
    <n v="8.4900000000000003E-2"/>
  </r>
  <r>
    <x v="17"/>
    <x v="0"/>
    <x v="14"/>
    <n v="17"/>
    <n v="476.95"/>
    <n v="7"/>
    <n v="0.41176470588235292"/>
    <x v="17"/>
    <n v="3.6000000000000004E-2"/>
  </r>
  <r>
    <x v="18"/>
    <x v="0"/>
    <x v="15"/>
    <n v="20"/>
    <n v="161.41999999999999"/>
    <n v="4"/>
    <n v="0.2"/>
    <x v="18"/>
    <n v="0.1045"/>
  </r>
  <r>
    <x v="19"/>
    <x v="0"/>
    <x v="16"/>
    <n v="12"/>
    <n v="507.45"/>
    <n v="0"/>
    <n v="0"/>
    <x v="19"/>
    <n v="8.9999999999999998E-4"/>
  </r>
  <r>
    <x v="20"/>
    <x v="0"/>
    <x v="17"/>
    <n v="14"/>
    <n v="279.95"/>
    <n v="2"/>
    <n v="0.14285714285714285"/>
    <x v="20"/>
    <n v="5.1699999999999996E-2"/>
  </r>
  <r>
    <x v="21"/>
    <x v="0"/>
    <x v="18"/>
    <n v="6"/>
    <n v="532.83000000000004"/>
    <n v="1"/>
    <n v="0.16666666666666666"/>
    <x v="21"/>
    <n v="2.8300000000000002E-2"/>
  </r>
  <r>
    <x v="22"/>
    <x v="0"/>
    <x v="19"/>
    <n v="8"/>
    <n v="170.49"/>
    <n v="7"/>
    <n v="0.875"/>
    <x v="22"/>
    <n v="8.3499999999999991E-2"/>
  </r>
  <r>
    <x v="23"/>
    <x v="0"/>
    <x v="15"/>
    <n v="13"/>
    <n v="422.39"/>
    <n v="1"/>
    <n v="7.6923076923076927E-2"/>
    <x v="23"/>
    <n v="2.46E-2"/>
  </r>
  <r>
    <x v="24"/>
    <x v="0"/>
    <x v="20"/>
    <n v="10"/>
    <n v="514.25"/>
    <n v="4"/>
    <n v="0.4"/>
    <x v="24"/>
    <n v="6.4399999999999999E-2"/>
  </r>
  <r>
    <x v="25"/>
    <x v="0"/>
    <x v="21"/>
    <n v="15"/>
    <n v="363.48"/>
    <n v="7"/>
    <n v="0.46666666666666667"/>
    <x v="25"/>
    <n v="8.3400000000000002E-2"/>
  </r>
  <r>
    <x v="0"/>
    <x v="1"/>
    <x v="22"/>
    <n v="15"/>
    <n v="361.38"/>
    <n v="6"/>
    <n v="0.4"/>
    <x v="26"/>
    <n v="2.75E-2"/>
  </r>
  <r>
    <x v="1"/>
    <x v="1"/>
    <x v="4"/>
    <n v="14"/>
    <n v="362.96"/>
    <n v="5"/>
    <n v="0.35714285714285715"/>
    <x v="27"/>
    <n v="4.0800000000000003E-2"/>
  </r>
  <r>
    <x v="2"/>
    <x v="1"/>
    <x v="23"/>
    <n v="14"/>
    <n v="382.59"/>
    <n v="3"/>
    <n v="0.21428571428571427"/>
    <x v="28"/>
    <n v="4.5599999999999995E-2"/>
  </r>
  <r>
    <x v="3"/>
    <x v="1"/>
    <x v="24"/>
    <n v="7"/>
    <n v="79.459999999999994"/>
    <n v="3"/>
    <n v="0.42857142857142855"/>
    <x v="29"/>
    <n v="3.04E-2"/>
  </r>
  <r>
    <x v="4"/>
    <x v="1"/>
    <x v="25"/>
    <n v="11"/>
    <n v="446.3"/>
    <n v="5"/>
    <n v="0.45454545454545453"/>
    <x v="30"/>
    <n v="3.6900000000000002E-2"/>
  </r>
  <r>
    <x v="5"/>
    <x v="1"/>
    <x v="26"/>
    <n v="7"/>
    <n v="461.67"/>
    <n v="2"/>
    <n v="0.2857142857142857"/>
    <x v="31"/>
    <n v="1.1200000000000002E-2"/>
  </r>
  <r>
    <x v="6"/>
    <x v="1"/>
    <x v="27"/>
    <n v="20"/>
    <n v="328.63"/>
    <n v="3"/>
    <n v="0.15"/>
    <x v="32"/>
    <n v="0.10640000000000001"/>
  </r>
  <r>
    <x v="7"/>
    <x v="1"/>
    <x v="28"/>
    <n v="7"/>
    <n v="247.66"/>
    <n v="6"/>
    <n v="0.8571428571428571"/>
    <x v="33"/>
    <n v="3.9900000000000005E-2"/>
  </r>
  <r>
    <x v="8"/>
    <x v="1"/>
    <x v="29"/>
    <n v="17"/>
    <n v="378.61"/>
    <n v="10"/>
    <n v="0.58823529411764708"/>
    <x v="34"/>
    <n v="5.6299999999999996E-2"/>
  </r>
  <r>
    <x v="9"/>
    <x v="1"/>
    <x v="6"/>
    <n v="16"/>
    <n v="299.58999999999997"/>
    <n v="9"/>
    <n v="0.5625"/>
    <x v="35"/>
    <n v="3.6900000000000002E-2"/>
  </r>
  <r>
    <x v="10"/>
    <x v="1"/>
    <x v="30"/>
    <n v="9"/>
    <n v="202.4"/>
    <n v="7"/>
    <n v="0.77777777777777779"/>
    <x v="36"/>
    <n v="7.9000000000000001E-2"/>
  </r>
  <r>
    <x v="11"/>
    <x v="1"/>
    <x v="31"/>
    <n v="6"/>
    <n v="568.38"/>
    <n v="6"/>
    <n v="1"/>
    <x v="37"/>
    <n v="3.7499999999999999E-2"/>
  </r>
  <r>
    <x v="12"/>
    <x v="1"/>
    <x v="6"/>
    <n v="21"/>
    <n v="553.08000000000004"/>
    <n v="3"/>
    <n v="0.14285714285714285"/>
    <x v="38"/>
    <n v="3.3399999999999999E-2"/>
  </r>
  <r>
    <x v="13"/>
    <x v="1"/>
    <x v="32"/>
    <n v="8"/>
    <n v="223.22"/>
    <n v="2"/>
    <n v="0.25"/>
    <x v="39"/>
    <n v="4.3400000000000001E-2"/>
  </r>
  <r>
    <x v="14"/>
    <x v="1"/>
    <x v="33"/>
    <n v="8"/>
    <n v="199.93"/>
    <n v="2"/>
    <n v="0.25"/>
    <x v="40"/>
    <n v="2.8199999999999999E-2"/>
  </r>
  <r>
    <x v="15"/>
    <x v="1"/>
    <x v="15"/>
    <n v="6"/>
    <n v="180.46"/>
    <n v="5"/>
    <n v="0.83333333333333337"/>
    <x v="41"/>
    <n v="7.5300000000000006E-2"/>
  </r>
  <r>
    <x v="16"/>
    <x v="1"/>
    <x v="15"/>
    <n v="7"/>
    <n v="80.12"/>
    <n v="6"/>
    <n v="0.8571428571428571"/>
    <x v="42"/>
    <n v="9.5000000000000001E-2"/>
  </r>
  <r>
    <x v="17"/>
    <x v="1"/>
    <x v="34"/>
    <n v="14"/>
    <n v="563.79"/>
    <n v="8"/>
    <n v="0.5714285714285714"/>
    <x v="43"/>
    <n v="3.61E-2"/>
  </r>
  <r>
    <x v="18"/>
    <x v="1"/>
    <x v="35"/>
    <n v="20"/>
    <n v="193.39"/>
    <n v="5"/>
    <n v="0.25"/>
    <x v="44"/>
    <n v="0.1013"/>
  </r>
  <r>
    <x v="19"/>
    <x v="1"/>
    <x v="36"/>
    <n v="11"/>
    <n v="454.77"/>
    <n v="1"/>
    <n v="9.0909090909090912E-2"/>
    <x v="45"/>
    <n v="1E-3"/>
  </r>
  <r>
    <x v="20"/>
    <x v="1"/>
    <x v="24"/>
    <n v="17"/>
    <n v="291.97000000000003"/>
    <n v="1"/>
    <n v="5.8823529411764705E-2"/>
    <x v="46"/>
    <n v="5.21E-2"/>
  </r>
  <r>
    <x v="21"/>
    <x v="1"/>
    <x v="1"/>
    <n v="5"/>
    <n v="553.86"/>
    <n v="1"/>
    <n v="0.2"/>
    <x v="47"/>
    <n v="3.1300000000000001E-2"/>
  </r>
  <r>
    <x v="22"/>
    <x v="1"/>
    <x v="6"/>
    <n v="7"/>
    <n v="171.76"/>
    <n v="7"/>
    <n v="1"/>
    <x v="48"/>
    <n v="8.2500000000000004E-2"/>
  </r>
  <r>
    <x v="23"/>
    <x v="1"/>
    <x v="35"/>
    <n v="16"/>
    <n v="382.21"/>
    <n v="1"/>
    <n v="6.25E-2"/>
    <x v="49"/>
    <n v="2.4199999999999999E-2"/>
  </r>
  <r>
    <x v="24"/>
    <x v="1"/>
    <x v="14"/>
    <n v="11"/>
    <n v="562.73"/>
    <n v="4"/>
    <n v="0.36363636363636365"/>
    <x v="50"/>
    <n v="6.7400000000000002E-2"/>
  </r>
  <r>
    <x v="25"/>
    <x v="1"/>
    <x v="8"/>
    <n v="17"/>
    <n v="380.37"/>
    <n v="7"/>
    <n v="0.41176470588235292"/>
    <x v="51"/>
    <n v="8.8699999999999987E-2"/>
  </r>
  <r>
    <x v="0"/>
    <x v="2"/>
    <x v="37"/>
    <n v="17"/>
    <n v="315.62"/>
    <n v="5"/>
    <n v="0.29411764705882354"/>
    <x v="52"/>
    <n v="2.8799999999999999E-2"/>
  </r>
  <r>
    <x v="1"/>
    <x v="2"/>
    <x v="38"/>
    <n v="10"/>
    <n v="361.58"/>
    <n v="4"/>
    <n v="0.4"/>
    <x v="53"/>
    <n v="4.0800000000000003E-2"/>
  </r>
  <r>
    <x v="2"/>
    <x v="2"/>
    <x v="5"/>
    <n v="13"/>
    <n v="402.9"/>
    <n v="2"/>
    <n v="0.15384615384615385"/>
    <x v="54"/>
    <n v="4.2599999999999999E-2"/>
  </r>
  <r>
    <x v="3"/>
    <x v="2"/>
    <x v="39"/>
    <n v="6"/>
    <n v="82.65"/>
    <n v="3"/>
    <n v="0.5"/>
    <x v="55"/>
    <n v="3.0699999999999998E-2"/>
  </r>
  <r>
    <x v="4"/>
    <x v="2"/>
    <x v="40"/>
    <n v="14"/>
    <n v="494.43"/>
    <n v="4"/>
    <n v="0.2857142857142857"/>
    <x v="56"/>
    <n v="3.6699999999999997E-2"/>
  </r>
  <r>
    <x v="5"/>
    <x v="2"/>
    <x v="41"/>
    <n v="8"/>
    <n v="512.92999999999995"/>
    <n v="3"/>
    <n v="0.375"/>
    <x v="57"/>
    <n v="1.1599999999999999E-2"/>
  </r>
  <r>
    <x v="6"/>
    <x v="2"/>
    <x v="42"/>
    <n v="18"/>
    <n v="291.04000000000002"/>
    <n v="2"/>
    <n v="0.1111111111111111"/>
    <x v="58"/>
    <n v="0.10550000000000001"/>
  </r>
  <r>
    <x v="7"/>
    <x v="2"/>
    <x v="22"/>
    <n v="9"/>
    <n v="252.77"/>
    <n v="7"/>
    <n v="0.77777777777777779"/>
    <x v="59"/>
    <n v="4.0800000000000003E-2"/>
  </r>
  <r>
    <x v="8"/>
    <x v="2"/>
    <x v="43"/>
    <n v="18"/>
    <n v="348.57"/>
    <n v="8"/>
    <n v="0.44444444444444442"/>
    <x v="60"/>
    <n v="5.4800000000000001E-2"/>
  </r>
  <r>
    <x v="9"/>
    <x v="2"/>
    <x v="12"/>
    <n v="15"/>
    <n v="321.99"/>
    <n v="8"/>
    <n v="0.53333333333333333"/>
    <x v="61"/>
    <n v="3.5499999999999997E-2"/>
  </r>
  <r>
    <x v="10"/>
    <x v="2"/>
    <x v="44"/>
    <n v="9"/>
    <n v="199.87"/>
    <n v="9"/>
    <n v="1"/>
    <x v="62"/>
    <n v="7.46E-2"/>
  </r>
  <r>
    <x v="11"/>
    <x v="2"/>
    <x v="32"/>
    <n v="5"/>
    <n v="565.19000000000005"/>
    <n v="4"/>
    <n v="0.8"/>
    <x v="63"/>
    <n v="4.3099999999999999E-2"/>
  </r>
  <r>
    <x v="12"/>
    <x v="2"/>
    <x v="6"/>
    <n v="19"/>
    <n v="623.25"/>
    <n v="3"/>
    <n v="0.15789473684210525"/>
    <x v="64"/>
    <n v="3.6299999999999999E-2"/>
  </r>
  <r>
    <x v="13"/>
    <x v="2"/>
    <x v="14"/>
    <n v="9"/>
    <n v="209.18"/>
    <n v="2"/>
    <n v="0.22222222222222221"/>
    <x v="65"/>
    <n v="4.0399999999999998E-2"/>
  </r>
  <r>
    <x v="14"/>
    <x v="2"/>
    <x v="45"/>
    <n v="7"/>
    <n v="190.5"/>
    <n v="3"/>
    <n v="0.42857142857142855"/>
    <x v="66"/>
    <n v="2.7699999999999999E-2"/>
  </r>
  <r>
    <x v="15"/>
    <x v="2"/>
    <x v="35"/>
    <n v="5"/>
    <n v="170.12"/>
    <n v="3"/>
    <n v="0.6"/>
    <x v="67"/>
    <n v="7.690000000000001E-2"/>
  </r>
  <r>
    <x v="16"/>
    <x v="2"/>
    <x v="0"/>
    <n v="7"/>
    <n v="87.89"/>
    <n v="7"/>
    <n v="1"/>
    <x v="68"/>
    <n v="8.6699999999999999E-2"/>
  </r>
  <r>
    <x v="17"/>
    <x v="2"/>
    <x v="34"/>
    <n v="14"/>
    <n v="498.82"/>
    <n v="5"/>
    <n v="0.35714285714285715"/>
    <x v="69"/>
    <n v="3.4000000000000002E-2"/>
  </r>
  <r>
    <x v="18"/>
    <x v="2"/>
    <x v="46"/>
    <n v="15"/>
    <n v="163.21"/>
    <n v="5"/>
    <n v="0.33333333333333331"/>
    <x v="70"/>
    <n v="0.1014"/>
  </r>
  <r>
    <x v="19"/>
    <x v="2"/>
    <x v="47"/>
    <n v="13"/>
    <n v="496.4"/>
    <n v="0"/>
    <n v="0"/>
    <x v="71"/>
    <n v="1.1000000000000001E-3"/>
  </r>
  <r>
    <x v="20"/>
    <x v="2"/>
    <x v="34"/>
    <n v="13"/>
    <n v="315.41000000000003"/>
    <n v="1"/>
    <n v="7.6923076923076927E-2"/>
    <x v="72"/>
    <n v="5.0999999999999997E-2"/>
  </r>
  <r>
    <x v="21"/>
    <x v="2"/>
    <x v="48"/>
    <n v="6"/>
    <n v="535.37"/>
    <n v="2"/>
    <n v="0.33333333333333331"/>
    <x v="73"/>
    <n v="3.2099999999999997E-2"/>
  </r>
  <r>
    <x v="22"/>
    <x v="2"/>
    <x v="22"/>
    <n v="8"/>
    <n v="198.84"/>
    <n v="8"/>
    <n v="1"/>
    <x v="74"/>
    <n v="8.8000000000000009E-2"/>
  </r>
  <r>
    <x v="23"/>
    <x v="2"/>
    <x v="49"/>
    <n v="14"/>
    <n v="416.78"/>
    <n v="1"/>
    <n v="7.1428571428571425E-2"/>
    <x v="75"/>
    <n v="2.5499999999999998E-2"/>
  </r>
  <r>
    <x v="24"/>
    <x v="2"/>
    <x v="50"/>
    <n v="12"/>
    <n v="533.85"/>
    <n v="5"/>
    <n v="0.41666666666666669"/>
    <x v="76"/>
    <n v="6.480000000000001E-2"/>
  </r>
  <r>
    <x v="25"/>
    <x v="2"/>
    <x v="51"/>
    <n v="16"/>
    <n v="312.8"/>
    <n v="8"/>
    <n v="0.5"/>
    <x v="77"/>
    <n v="8.5500000000000007E-2"/>
  </r>
  <r>
    <x v="0"/>
    <x v="3"/>
    <x v="33"/>
    <n v="17"/>
    <n v="342.81"/>
    <n v="6"/>
    <n v="0.35294117647058826"/>
    <x v="78"/>
    <n v="2.9600000000000001E-2"/>
  </r>
  <r>
    <x v="1"/>
    <x v="3"/>
    <x v="35"/>
    <n v="11"/>
    <n v="365.12"/>
    <n v="5"/>
    <n v="0.45454545454545453"/>
    <x v="79"/>
    <n v="3.8199999999999998E-2"/>
  </r>
  <r>
    <x v="2"/>
    <x v="3"/>
    <x v="52"/>
    <n v="14"/>
    <n v="416.88"/>
    <n v="2"/>
    <n v="0.14285714285714285"/>
    <x v="80"/>
    <n v="4.41E-2"/>
  </r>
  <r>
    <x v="3"/>
    <x v="3"/>
    <x v="53"/>
    <n v="7"/>
    <n v="81.14"/>
    <n v="3"/>
    <n v="0.42857142857142855"/>
    <x v="81"/>
    <n v="2.9399999999999999E-2"/>
  </r>
  <r>
    <x v="4"/>
    <x v="3"/>
    <x v="54"/>
    <n v="16"/>
    <n v="449.04"/>
    <n v="4"/>
    <n v="0.25"/>
    <x v="82"/>
    <n v="3.8100000000000002E-2"/>
  </r>
  <r>
    <x v="5"/>
    <x v="3"/>
    <x v="55"/>
    <n v="6"/>
    <n v="508.55"/>
    <n v="3"/>
    <n v="0.5"/>
    <x v="83"/>
    <n v="1.1399999999999999E-2"/>
  </r>
  <r>
    <x v="6"/>
    <x v="3"/>
    <x v="55"/>
    <n v="18"/>
    <n v="299.08999999999997"/>
    <n v="2"/>
    <n v="0.1111111111111111"/>
    <x v="84"/>
    <n v="0.1052"/>
  </r>
  <r>
    <x v="7"/>
    <x v="3"/>
    <x v="56"/>
    <n v="6"/>
    <n v="246.21"/>
    <n v="5"/>
    <n v="0.83333333333333337"/>
    <x v="85"/>
    <n v="4.3299999999999998E-2"/>
  </r>
  <r>
    <x v="8"/>
    <x v="3"/>
    <x v="57"/>
    <n v="16"/>
    <n v="412.07"/>
    <n v="10"/>
    <n v="0.625"/>
    <x v="86"/>
    <n v="6.2400000000000004E-2"/>
  </r>
  <r>
    <x v="9"/>
    <x v="3"/>
    <x v="47"/>
    <n v="13"/>
    <n v="317.58"/>
    <n v="8"/>
    <n v="0.61538461538461542"/>
    <x v="87"/>
    <n v="3.49E-2"/>
  </r>
  <r>
    <x v="10"/>
    <x v="3"/>
    <x v="44"/>
    <n v="7"/>
    <n v="181.58"/>
    <n v="6"/>
    <n v="0.8571428571428571"/>
    <x v="88"/>
    <n v="8.4100000000000008E-2"/>
  </r>
  <r>
    <x v="11"/>
    <x v="3"/>
    <x v="29"/>
    <n v="7"/>
    <n v="470.85"/>
    <n v="7"/>
    <n v="1"/>
    <x v="89"/>
    <n v="4.2599999999999999E-2"/>
  </r>
  <r>
    <x v="12"/>
    <x v="3"/>
    <x v="4"/>
    <n v="16"/>
    <n v="584.29999999999995"/>
    <n v="3"/>
    <n v="0.1875"/>
    <x v="90"/>
    <n v="3.32E-2"/>
  </r>
  <r>
    <x v="13"/>
    <x v="3"/>
    <x v="58"/>
    <n v="6"/>
    <n v="231.59"/>
    <n v="2"/>
    <n v="0.33333333333333331"/>
    <x v="91"/>
    <n v="3.8399999999999997E-2"/>
  </r>
  <r>
    <x v="14"/>
    <x v="3"/>
    <x v="33"/>
    <n v="9"/>
    <n v="221.01"/>
    <n v="3"/>
    <n v="0.33333333333333331"/>
    <x v="92"/>
    <n v="3.2000000000000001E-2"/>
  </r>
  <r>
    <x v="15"/>
    <x v="3"/>
    <x v="59"/>
    <n v="6"/>
    <n v="165.74"/>
    <n v="6"/>
    <n v="1"/>
    <x v="93"/>
    <n v="7.7699999999999991E-2"/>
  </r>
  <r>
    <x v="16"/>
    <x v="3"/>
    <x v="60"/>
    <n v="7"/>
    <n v="82.62"/>
    <n v="6"/>
    <n v="0.8571428571428571"/>
    <x v="94"/>
    <n v="9.0500000000000011E-2"/>
  </r>
  <r>
    <x v="17"/>
    <x v="3"/>
    <x v="58"/>
    <n v="17"/>
    <n v="526.34"/>
    <n v="6"/>
    <n v="0.35294117647058826"/>
    <x v="95"/>
    <n v="3.0600000000000002E-2"/>
  </r>
  <r>
    <x v="18"/>
    <x v="3"/>
    <x v="61"/>
    <n v="22"/>
    <n v="190.87"/>
    <n v="4"/>
    <n v="0.18181818181818182"/>
    <x v="96"/>
    <n v="9.3599999999999989E-2"/>
  </r>
  <r>
    <x v="19"/>
    <x v="3"/>
    <x v="19"/>
    <n v="11"/>
    <n v="554.51"/>
    <n v="1"/>
    <n v="9.0909090909090912E-2"/>
    <x v="97"/>
    <n v="1E-3"/>
  </r>
  <r>
    <x v="20"/>
    <x v="3"/>
    <x v="24"/>
    <n v="13"/>
    <n v="302.49"/>
    <n v="2"/>
    <n v="0.15384615384615385"/>
    <x v="98"/>
    <n v="4.9599999999999998E-2"/>
  </r>
  <r>
    <x v="21"/>
    <x v="3"/>
    <x v="38"/>
    <n v="5"/>
    <n v="605.11"/>
    <n v="2"/>
    <n v="0.4"/>
    <x v="99"/>
    <n v="3.0200000000000001E-2"/>
  </r>
  <r>
    <x v="22"/>
    <x v="3"/>
    <x v="40"/>
    <n v="8"/>
    <n v="173.88"/>
    <n v="6"/>
    <n v="0.75"/>
    <x v="100"/>
    <n v="7.9899999999999999E-2"/>
  </r>
  <r>
    <x v="23"/>
    <x v="3"/>
    <x v="27"/>
    <n v="17"/>
    <n v="366.84"/>
    <n v="0"/>
    <n v="0"/>
    <x v="101"/>
    <n v="2.4500000000000001E-2"/>
  </r>
  <r>
    <x v="24"/>
    <x v="3"/>
    <x v="43"/>
    <n v="9"/>
    <n v="578.41999999999996"/>
    <n v="4"/>
    <n v="0.44444444444444442"/>
    <x v="102"/>
    <n v="7.46E-2"/>
  </r>
  <r>
    <x v="25"/>
    <x v="3"/>
    <x v="62"/>
    <n v="14"/>
    <n v="321.29000000000002"/>
    <n v="7"/>
    <n v="0.5"/>
    <x v="103"/>
    <n v="7.4499999999999997E-2"/>
  </r>
  <r>
    <x v="0"/>
    <x v="4"/>
    <x v="33"/>
    <n v="16"/>
    <n v="299.22000000000003"/>
    <n v="6"/>
    <n v="0.375"/>
    <x v="104"/>
    <n v="2.63E-2"/>
  </r>
  <r>
    <x v="1"/>
    <x v="4"/>
    <x v="6"/>
    <n v="11"/>
    <n v="345.62"/>
    <n v="4"/>
    <n v="0.36363636363636365"/>
    <x v="105"/>
    <n v="4.0800000000000003E-2"/>
  </r>
  <r>
    <x v="2"/>
    <x v="4"/>
    <x v="63"/>
    <n v="17"/>
    <n v="416.96"/>
    <n v="3"/>
    <n v="0.17647058823529413"/>
    <x v="106"/>
    <n v="4.0999999999999995E-2"/>
  </r>
  <r>
    <x v="3"/>
    <x v="4"/>
    <x v="53"/>
    <n v="8"/>
    <n v="72.05"/>
    <n v="3"/>
    <n v="0.375"/>
    <x v="107"/>
    <n v="3.0299999999999997E-2"/>
  </r>
  <r>
    <x v="4"/>
    <x v="4"/>
    <x v="64"/>
    <n v="13"/>
    <n v="475.61"/>
    <n v="5"/>
    <n v="0.38461538461538464"/>
    <x v="108"/>
    <n v="3.6400000000000002E-2"/>
  </r>
  <r>
    <x v="5"/>
    <x v="4"/>
    <x v="65"/>
    <n v="7"/>
    <n v="469.53"/>
    <n v="3"/>
    <n v="0.42857142857142855"/>
    <x v="109"/>
    <n v="1.21E-2"/>
  </r>
  <r>
    <x v="6"/>
    <x v="4"/>
    <x v="66"/>
    <n v="15"/>
    <n v="333.1"/>
    <n v="2"/>
    <n v="0.13333333333333333"/>
    <x v="110"/>
    <n v="0.10249999999999999"/>
  </r>
  <r>
    <x v="7"/>
    <x v="4"/>
    <x v="19"/>
    <n v="9"/>
    <n v="258.11"/>
    <n v="7"/>
    <n v="0.77777777777777779"/>
    <x v="111"/>
    <n v="4.1599999999999998E-2"/>
  </r>
  <r>
    <x v="8"/>
    <x v="4"/>
    <x v="14"/>
    <n v="20"/>
    <n v="400.8"/>
    <n v="8"/>
    <n v="0.4"/>
    <x v="112"/>
    <n v="5.6399999999999999E-2"/>
  </r>
  <r>
    <x v="9"/>
    <x v="4"/>
    <x v="67"/>
    <n v="19"/>
    <n v="343.28"/>
    <n v="9"/>
    <n v="0.47368421052631576"/>
    <x v="113"/>
    <n v="3.2199999999999999E-2"/>
  </r>
  <r>
    <x v="10"/>
    <x v="4"/>
    <x v="9"/>
    <n v="7"/>
    <n v="204.63"/>
    <n v="7"/>
    <n v="1"/>
    <x v="114"/>
    <n v="7.4499999999999997E-2"/>
  </r>
  <r>
    <x v="11"/>
    <x v="4"/>
    <x v="31"/>
    <n v="6"/>
    <n v="553.11"/>
    <n v="4"/>
    <n v="0.66666666666666663"/>
    <x v="115"/>
    <n v="3.8300000000000001E-2"/>
  </r>
  <r>
    <x v="12"/>
    <x v="4"/>
    <x v="0"/>
    <n v="20"/>
    <n v="623.33000000000004"/>
    <n v="2"/>
    <n v="0.1"/>
    <x v="116"/>
    <n v="3.8399999999999997E-2"/>
  </r>
  <r>
    <x v="13"/>
    <x v="4"/>
    <x v="58"/>
    <n v="7"/>
    <n v="200.45"/>
    <n v="1"/>
    <n v="0.14285714285714285"/>
    <x v="117"/>
    <n v="4.1399999999999999E-2"/>
  </r>
  <r>
    <x v="14"/>
    <x v="4"/>
    <x v="41"/>
    <n v="7"/>
    <n v="196.2"/>
    <n v="2"/>
    <n v="0.2857142857142857"/>
    <x v="118"/>
    <n v="2.76E-2"/>
  </r>
  <r>
    <x v="15"/>
    <x v="4"/>
    <x v="68"/>
    <n v="5"/>
    <n v="185.62"/>
    <n v="4"/>
    <n v="0.8"/>
    <x v="119"/>
    <n v="7.22E-2"/>
  </r>
  <r>
    <x v="16"/>
    <x v="4"/>
    <x v="38"/>
    <n v="7"/>
    <n v="89.39"/>
    <n v="6"/>
    <n v="0.8571428571428571"/>
    <x v="120"/>
    <n v="9.0700000000000003E-2"/>
  </r>
  <r>
    <x v="17"/>
    <x v="4"/>
    <x v="34"/>
    <n v="14"/>
    <n v="472.79"/>
    <n v="8"/>
    <n v="0.5714285714285714"/>
    <x v="121"/>
    <n v="3.5200000000000002E-2"/>
  </r>
  <r>
    <x v="18"/>
    <x v="4"/>
    <x v="38"/>
    <n v="15"/>
    <n v="173.03"/>
    <n v="4"/>
    <n v="0.26666666666666666"/>
    <x v="122"/>
    <n v="9.820000000000001E-2"/>
  </r>
  <r>
    <x v="19"/>
    <x v="4"/>
    <x v="11"/>
    <n v="15"/>
    <n v="499.68"/>
    <n v="0"/>
    <n v="0"/>
    <x v="123"/>
    <n v="1E-3"/>
  </r>
  <r>
    <x v="20"/>
    <x v="4"/>
    <x v="39"/>
    <n v="13"/>
    <n v="316.23"/>
    <n v="1"/>
    <n v="7.6923076923076927E-2"/>
    <x v="124"/>
    <n v="5.8299999999999998E-2"/>
  </r>
  <r>
    <x v="21"/>
    <x v="4"/>
    <x v="69"/>
    <n v="6"/>
    <n v="567.03"/>
    <n v="1"/>
    <n v="0.16666666666666666"/>
    <x v="125"/>
    <n v="3.0600000000000002E-2"/>
  </r>
  <r>
    <x v="22"/>
    <x v="4"/>
    <x v="16"/>
    <n v="8"/>
    <n v="175.52"/>
    <n v="7"/>
    <n v="0.875"/>
    <x v="126"/>
    <n v="9.35E-2"/>
  </r>
  <r>
    <x v="23"/>
    <x v="4"/>
    <x v="70"/>
    <n v="13"/>
    <n v="358.31"/>
    <n v="0"/>
    <n v="0"/>
    <x v="127"/>
    <n v="2.7099999999999999E-2"/>
  </r>
  <r>
    <x v="24"/>
    <x v="4"/>
    <x v="20"/>
    <n v="12"/>
    <n v="556.33000000000004"/>
    <n v="4"/>
    <n v="0.33333333333333331"/>
    <x v="128"/>
    <n v="7.0599999999999996E-2"/>
  </r>
  <r>
    <x v="25"/>
    <x v="4"/>
    <x v="43"/>
    <n v="17"/>
    <n v="371.65"/>
    <n v="9"/>
    <n v="0.52941176470588236"/>
    <x v="129"/>
    <n v="8.5500000000000007E-2"/>
  </r>
  <r>
    <x v="0"/>
    <x v="5"/>
    <x v="5"/>
    <n v="16"/>
    <n v="359.47"/>
    <n v="7"/>
    <n v="0.4375"/>
    <x v="130"/>
    <n v="2.46E-2"/>
  </r>
  <r>
    <x v="1"/>
    <x v="5"/>
    <x v="71"/>
    <n v="11"/>
    <n v="379.33"/>
    <n v="4"/>
    <n v="0.36363636363636365"/>
    <x v="131"/>
    <n v="4.2900000000000001E-2"/>
  </r>
  <r>
    <x v="2"/>
    <x v="5"/>
    <x v="28"/>
    <n v="14"/>
    <n v="383.94"/>
    <n v="3"/>
    <n v="0.21428571428571427"/>
    <x v="132"/>
    <n v="4.0999999999999995E-2"/>
  </r>
  <r>
    <x v="3"/>
    <x v="5"/>
    <x v="9"/>
    <n v="7"/>
    <n v="85.32"/>
    <n v="3"/>
    <n v="0.42857142857142855"/>
    <x v="133"/>
    <n v="3.1600000000000003E-2"/>
  </r>
  <r>
    <x v="4"/>
    <x v="5"/>
    <x v="25"/>
    <n v="14"/>
    <n v="466.81"/>
    <n v="5"/>
    <n v="0.35714285714285715"/>
    <x v="134"/>
    <n v="4.2300000000000004E-2"/>
  </r>
  <r>
    <x v="5"/>
    <x v="5"/>
    <x v="65"/>
    <n v="7"/>
    <n v="512.88"/>
    <n v="2"/>
    <n v="0.2857142857142857"/>
    <x v="135"/>
    <n v="1.2699999999999999E-2"/>
  </r>
  <r>
    <x v="6"/>
    <x v="5"/>
    <x v="64"/>
    <n v="17"/>
    <n v="324.56"/>
    <n v="3"/>
    <n v="0.17647058823529413"/>
    <x v="136"/>
    <n v="8.929999999999999E-2"/>
  </r>
  <r>
    <x v="7"/>
    <x v="5"/>
    <x v="45"/>
    <n v="7"/>
    <n v="219.53"/>
    <n v="7"/>
    <n v="1"/>
    <x v="137"/>
    <n v="4.3499999999999997E-2"/>
  </r>
  <r>
    <x v="8"/>
    <x v="5"/>
    <x v="32"/>
    <n v="16"/>
    <n v="353.65"/>
    <n v="9"/>
    <n v="0.5625"/>
    <x v="138"/>
    <n v="6.2E-2"/>
  </r>
  <r>
    <x v="9"/>
    <x v="5"/>
    <x v="12"/>
    <n v="16"/>
    <n v="334.41"/>
    <n v="9"/>
    <n v="0.5625"/>
    <x v="139"/>
    <n v="3.5200000000000002E-2"/>
  </r>
  <r>
    <x v="10"/>
    <x v="5"/>
    <x v="39"/>
    <n v="7"/>
    <n v="199.46"/>
    <n v="7"/>
    <n v="1"/>
    <x v="140"/>
    <n v="7.1399999999999991E-2"/>
  </r>
  <r>
    <x v="11"/>
    <x v="5"/>
    <x v="72"/>
    <n v="6"/>
    <n v="509.67"/>
    <n v="4"/>
    <n v="0.66666666666666663"/>
    <x v="141"/>
    <n v="3.8300000000000001E-2"/>
  </r>
  <r>
    <x v="12"/>
    <x v="5"/>
    <x v="16"/>
    <n v="21"/>
    <n v="601.02"/>
    <n v="2"/>
    <n v="9.5238095238095233E-2"/>
    <x v="142"/>
    <n v="3.4300000000000004E-2"/>
  </r>
  <r>
    <x v="13"/>
    <x v="5"/>
    <x v="10"/>
    <n v="9"/>
    <n v="196.74"/>
    <n v="1"/>
    <n v="0.1111111111111111"/>
    <x v="143"/>
    <n v="3.9800000000000002E-2"/>
  </r>
  <r>
    <x v="14"/>
    <x v="5"/>
    <x v="73"/>
    <n v="8"/>
    <n v="196.58"/>
    <n v="3"/>
    <n v="0.375"/>
    <x v="144"/>
    <n v="3.27E-2"/>
  </r>
  <r>
    <x v="15"/>
    <x v="5"/>
    <x v="60"/>
    <n v="5"/>
    <n v="153.87"/>
    <n v="2"/>
    <n v="0.4"/>
    <x v="145"/>
    <n v="8.0600000000000005E-2"/>
  </r>
  <r>
    <x v="16"/>
    <x v="5"/>
    <x v="25"/>
    <n v="5"/>
    <n v="85.65"/>
    <n v="5"/>
    <n v="1"/>
    <x v="146"/>
    <n v="9.5700000000000007E-2"/>
  </r>
  <r>
    <x v="17"/>
    <x v="5"/>
    <x v="50"/>
    <n v="16"/>
    <n v="506.95"/>
    <n v="6"/>
    <n v="0.375"/>
    <x v="147"/>
    <n v="3.0600000000000002E-2"/>
  </r>
  <r>
    <x v="18"/>
    <x v="5"/>
    <x v="42"/>
    <n v="18"/>
    <n v="181.21"/>
    <n v="4"/>
    <n v="0.22222222222222221"/>
    <x v="148"/>
    <n v="0.10009999999999999"/>
  </r>
  <r>
    <x v="19"/>
    <x v="5"/>
    <x v="33"/>
    <n v="16"/>
    <n v="495.32"/>
    <n v="0"/>
    <n v="0"/>
    <x v="149"/>
    <n v="1E-3"/>
  </r>
  <r>
    <x v="20"/>
    <x v="5"/>
    <x v="34"/>
    <n v="16"/>
    <n v="315.91000000000003"/>
    <n v="1"/>
    <n v="6.25E-2"/>
    <x v="150"/>
    <n v="5.1299999999999998E-2"/>
  </r>
  <r>
    <x v="21"/>
    <x v="5"/>
    <x v="15"/>
    <n v="5"/>
    <n v="569.75"/>
    <n v="2"/>
    <n v="0.4"/>
    <x v="151"/>
    <n v="2.76E-2"/>
  </r>
  <r>
    <x v="22"/>
    <x v="5"/>
    <x v="73"/>
    <n v="7"/>
    <n v="173.24"/>
    <n v="7"/>
    <n v="1"/>
    <x v="152"/>
    <n v="8.2299999999999998E-2"/>
  </r>
  <r>
    <x v="23"/>
    <x v="5"/>
    <x v="74"/>
    <n v="13"/>
    <n v="364.35"/>
    <n v="0"/>
    <n v="0"/>
    <x v="153"/>
    <n v="2.58E-2"/>
  </r>
  <r>
    <x v="24"/>
    <x v="5"/>
    <x v="31"/>
    <n v="12"/>
    <n v="515.24"/>
    <n v="5"/>
    <n v="0.41666666666666669"/>
    <x v="154"/>
    <n v="6.9800000000000001E-2"/>
  </r>
  <r>
    <x v="25"/>
    <x v="5"/>
    <x v="31"/>
    <n v="16"/>
    <n v="351.71"/>
    <n v="9"/>
    <n v="0.5625"/>
    <x v="155"/>
    <n v="7.4099999999999999E-2"/>
  </r>
  <r>
    <x v="0"/>
    <x v="6"/>
    <x v="71"/>
    <n v="17"/>
    <n v="360.1"/>
    <n v="6"/>
    <n v="0.35294117647058826"/>
    <x v="156"/>
    <n v="2.9500000000000002E-2"/>
  </r>
  <r>
    <x v="1"/>
    <x v="6"/>
    <x v="22"/>
    <n v="13"/>
    <n v="364.64"/>
    <n v="4"/>
    <n v="0.30769230769230771"/>
    <x v="157"/>
    <n v="3.7499999999999999E-2"/>
  </r>
  <r>
    <x v="2"/>
    <x v="6"/>
    <x v="75"/>
    <n v="14"/>
    <n v="367.56"/>
    <n v="2"/>
    <n v="0.14285714285714285"/>
    <x v="158"/>
    <n v="4.0099999999999997E-2"/>
  </r>
  <r>
    <x v="3"/>
    <x v="6"/>
    <x v="9"/>
    <n v="6"/>
    <n v="76.27"/>
    <n v="4"/>
    <n v="0.66666666666666663"/>
    <x v="159"/>
    <n v="2.81E-2"/>
  </r>
  <r>
    <x v="4"/>
    <x v="6"/>
    <x v="71"/>
    <n v="12"/>
    <n v="487.04"/>
    <n v="5"/>
    <n v="0.41666666666666669"/>
    <x v="160"/>
    <n v="4.2099999999999999E-2"/>
  </r>
  <r>
    <x v="5"/>
    <x v="6"/>
    <x v="76"/>
    <n v="5"/>
    <n v="491.31"/>
    <n v="3"/>
    <n v="0.6"/>
    <x v="161"/>
    <n v="1.1299999999999999E-2"/>
  </r>
  <r>
    <x v="6"/>
    <x v="6"/>
    <x v="40"/>
    <n v="15"/>
    <n v="282.58999999999997"/>
    <n v="2"/>
    <n v="0.13333333333333333"/>
    <x v="162"/>
    <n v="9.5799999999999996E-2"/>
  </r>
  <r>
    <x v="7"/>
    <x v="6"/>
    <x v="41"/>
    <n v="9"/>
    <n v="246.06"/>
    <n v="5"/>
    <n v="0.55555555555555558"/>
    <x v="163"/>
    <n v="3.7200000000000004E-2"/>
  </r>
  <r>
    <x v="8"/>
    <x v="6"/>
    <x v="14"/>
    <n v="15"/>
    <n v="347.38"/>
    <n v="10"/>
    <n v="0.66666666666666663"/>
    <x v="164"/>
    <n v="6.0100000000000001E-2"/>
  </r>
  <r>
    <x v="9"/>
    <x v="6"/>
    <x v="40"/>
    <n v="16"/>
    <n v="335.59"/>
    <n v="7"/>
    <n v="0.4375"/>
    <x v="165"/>
    <n v="3.6900000000000002E-2"/>
  </r>
  <r>
    <x v="10"/>
    <x v="6"/>
    <x v="53"/>
    <n v="8"/>
    <n v="208.21"/>
    <n v="4"/>
    <n v="0.5"/>
    <x v="166"/>
    <n v="7.4200000000000002E-2"/>
  </r>
  <r>
    <x v="11"/>
    <x v="6"/>
    <x v="77"/>
    <n v="6"/>
    <n v="553.58000000000004"/>
    <n v="3"/>
    <n v="0.5"/>
    <x v="167"/>
    <n v="3.78E-2"/>
  </r>
  <r>
    <x v="12"/>
    <x v="6"/>
    <x v="55"/>
    <n v="21"/>
    <n v="604.57000000000005"/>
    <n v="2"/>
    <n v="9.5238095238095233E-2"/>
    <x v="168"/>
    <n v="3.6699999999999997E-2"/>
  </r>
  <r>
    <x v="13"/>
    <x v="6"/>
    <x v="8"/>
    <n v="7"/>
    <n v="199.39"/>
    <n v="1"/>
    <n v="0.14285714285714285"/>
    <x v="169"/>
    <n v="3.85E-2"/>
  </r>
  <r>
    <x v="14"/>
    <x v="6"/>
    <x v="71"/>
    <n v="9"/>
    <n v="220.4"/>
    <n v="2"/>
    <n v="0.22222222222222221"/>
    <x v="170"/>
    <n v="2.8999999999999998E-2"/>
  </r>
  <r>
    <x v="15"/>
    <x v="6"/>
    <x v="35"/>
    <n v="5"/>
    <n v="166.85"/>
    <n v="4"/>
    <n v="0.8"/>
    <x v="171"/>
    <n v="8.3100000000000007E-2"/>
  </r>
  <r>
    <x v="16"/>
    <x v="6"/>
    <x v="71"/>
    <n v="7"/>
    <n v="78.53"/>
    <n v="4"/>
    <n v="0.5714285714285714"/>
    <x v="172"/>
    <n v="8.6999999999999994E-2"/>
  </r>
  <r>
    <x v="17"/>
    <x v="6"/>
    <x v="3"/>
    <n v="13"/>
    <n v="471.72"/>
    <n v="7"/>
    <n v="0.53846153846153844"/>
    <x v="173"/>
    <n v="3.5400000000000001E-2"/>
  </r>
  <r>
    <x v="18"/>
    <x v="6"/>
    <x v="67"/>
    <n v="17"/>
    <n v="176.07"/>
    <n v="5"/>
    <n v="0.29411764705882354"/>
    <x v="174"/>
    <n v="9.9399999999999988E-2"/>
  </r>
  <r>
    <x v="19"/>
    <x v="6"/>
    <x v="54"/>
    <n v="11"/>
    <n v="486.93"/>
    <n v="0"/>
    <n v="0"/>
    <x v="175"/>
    <n v="1E-3"/>
  </r>
  <r>
    <x v="20"/>
    <x v="6"/>
    <x v="30"/>
    <n v="14"/>
    <n v="283.66000000000003"/>
    <n v="2"/>
    <n v="0.14285714285714285"/>
    <x v="176"/>
    <n v="5.7800000000000004E-2"/>
  </r>
  <r>
    <x v="21"/>
    <x v="6"/>
    <x v="78"/>
    <n v="6"/>
    <n v="536.04999999999995"/>
    <n v="1"/>
    <n v="0.16666666666666666"/>
    <x v="177"/>
    <n v="3.2099999999999997E-2"/>
  </r>
  <r>
    <x v="22"/>
    <x v="6"/>
    <x v="13"/>
    <n v="9"/>
    <n v="171.86"/>
    <n v="7"/>
    <n v="0.77777777777777779"/>
    <x v="178"/>
    <n v="9.4100000000000003E-2"/>
  </r>
  <r>
    <x v="23"/>
    <x v="6"/>
    <x v="59"/>
    <n v="15"/>
    <n v="359.16"/>
    <n v="1"/>
    <n v="6.6666666666666666E-2"/>
    <x v="179"/>
    <n v="2.3599999999999999E-2"/>
  </r>
  <r>
    <x v="24"/>
    <x v="6"/>
    <x v="52"/>
    <n v="9"/>
    <n v="569.97"/>
    <n v="5"/>
    <n v="0.55555555555555558"/>
    <x v="180"/>
    <n v="6.3299999999999995E-2"/>
  </r>
  <r>
    <x v="25"/>
    <x v="6"/>
    <x v="20"/>
    <n v="14"/>
    <n v="359.22"/>
    <n v="8"/>
    <n v="0.5714285714285714"/>
    <x v="181"/>
    <n v="8.5900000000000004E-2"/>
  </r>
  <r>
    <x v="0"/>
    <x v="7"/>
    <x v="71"/>
    <n v="15"/>
    <n v="297.05"/>
    <n v="6"/>
    <n v="0.4"/>
    <x v="182"/>
    <n v="2.7200000000000002E-2"/>
  </r>
  <r>
    <x v="1"/>
    <x v="7"/>
    <x v="66"/>
    <n v="13"/>
    <n v="376.76"/>
    <n v="5"/>
    <n v="0.38461538461538464"/>
    <x v="183"/>
    <n v="4.4900000000000002E-2"/>
  </r>
  <r>
    <x v="2"/>
    <x v="7"/>
    <x v="75"/>
    <n v="15"/>
    <n v="379.29"/>
    <n v="2"/>
    <n v="0.13333333333333333"/>
    <x v="184"/>
    <n v="4.41E-2"/>
  </r>
  <r>
    <x v="3"/>
    <x v="7"/>
    <x v="9"/>
    <n v="8"/>
    <n v="82.91"/>
    <n v="3"/>
    <n v="0.375"/>
    <x v="185"/>
    <n v="3.0099999999999998E-2"/>
  </r>
  <r>
    <x v="4"/>
    <x v="7"/>
    <x v="55"/>
    <n v="14"/>
    <n v="437.47"/>
    <n v="4"/>
    <n v="0.2857142857142857"/>
    <x v="186"/>
    <n v="3.9100000000000003E-2"/>
  </r>
  <r>
    <x v="5"/>
    <x v="7"/>
    <x v="47"/>
    <n v="7"/>
    <n v="554.20000000000005"/>
    <n v="2"/>
    <n v="0.2857142857142857"/>
    <x v="187"/>
    <n v="1.23E-2"/>
  </r>
  <r>
    <x v="6"/>
    <x v="7"/>
    <x v="54"/>
    <n v="21"/>
    <n v="293.93"/>
    <n v="2"/>
    <n v="9.5238095238095233E-2"/>
    <x v="188"/>
    <n v="0.1012"/>
  </r>
  <r>
    <x v="7"/>
    <x v="7"/>
    <x v="47"/>
    <n v="9"/>
    <n v="255.17"/>
    <n v="6"/>
    <n v="0.66666666666666663"/>
    <x v="189"/>
    <n v="3.8199999999999998E-2"/>
  </r>
  <r>
    <x v="8"/>
    <x v="7"/>
    <x v="58"/>
    <n v="17"/>
    <n v="391.73"/>
    <n v="7"/>
    <n v="0.41176470588235292"/>
    <x v="190"/>
    <n v="6.1200000000000004E-2"/>
  </r>
  <r>
    <x v="9"/>
    <x v="7"/>
    <x v="26"/>
    <n v="13"/>
    <n v="324.26"/>
    <n v="7"/>
    <n v="0.53846153846153844"/>
    <x v="191"/>
    <n v="3.5200000000000002E-2"/>
  </r>
  <r>
    <x v="10"/>
    <x v="7"/>
    <x v="24"/>
    <n v="9"/>
    <n v="211.28"/>
    <n v="8"/>
    <n v="0.88888888888888884"/>
    <x v="192"/>
    <n v="8.0600000000000005E-2"/>
  </r>
  <r>
    <x v="11"/>
    <x v="7"/>
    <x v="32"/>
    <n v="6"/>
    <n v="549.26"/>
    <n v="2"/>
    <n v="0.33333333333333331"/>
    <x v="193"/>
    <n v="4.2800000000000005E-2"/>
  </r>
  <r>
    <x v="12"/>
    <x v="7"/>
    <x v="35"/>
    <n v="15"/>
    <n v="601.05999999999995"/>
    <n v="3"/>
    <n v="0.2"/>
    <x v="194"/>
    <n v="3.6600000000000001E-2"/>
  </r>
  <r>
    <x v="13"/>
    <x v="7"/>
    <x v="31"/>
    <n v="6"/>
    <n v="192.19"/>
    <n v="1"/>
    <n v="0.16666666666666666"/>
    <x v="195"/>
    <n v="3.9800000000000002E-2"/>
  </r>
  <r>
    <x v="14"/>
    <x v="7"/>
    <x v="16"/>
    <n v="8"/>
    <n v="191.76"/>
    <n v="3"/>
    <n v="0.375"/>
    <x v="196"/>
    <n v="3.0200000000000001E-2"/>
  </r>
  <r>
    <x v="15"/>
    <x v="7"/>
    <x v="61"/>
    <n v="4"/>
    <n v="169.75"/>
    <n v="3"/>
    <n v="0.75"/>
    <x v="197"/>
    <n v="7.7600000000000002E-2"/>
  </r>
  <r>
    <x v="16"/>
    <x v="7"/>
    <x v="71"/>
    <n v="6"/>
    <n v="87.5"/>
    <n v="3"/>
    <n v="0.5"/>
    <x v="198"/>
    <n v="9.1300000000000006E-2"/>
  </r>
  <r>
    <x v="17"/>
    <x v="7"/>
    <x v="24"/>
    <n v="14"/>
    <n v="477.3"/>
    <n v="6"/>
    <n v="0.42857142857142855"/>
    <x v="199"/>
    <n v="3.32E-2"/>
  </r>
  <r>
    <x v="18"/>
    <x v="7"/>
    <x v="64"/>
    <n v="17"/>
    <n v="187.72"/>
    <n v="5"/>
    <n v="0.29411764705882354"/>
    <x v="200"/>
    <n v="0.1016"/>
  </r>
  <r>
    <x v="19"/>
    <x v="7"/>
    <x v="79"/>
    <n v="13"/>
    <n v="504.59"/>
    <n v="0"/>
    <n v="0"/>
    <x v="201"/>
    <n v="1E-3"/>
  </r>
  <r>
    <x v="20"/>
    <x v="7"/>
    <x v="9"/>
    <n v="12"/>
    <n v="262.26"/>
    <n v="1"/>
    <n v="8.3333333333333329E-2"/>
    <x v="202"/>
    <n v="5.1299999999999998E-2"/>
  </r>
  <r>
    <x v="21"/>
    <x v="7"/>
    <x v="80"/>
    <n v="6"/>
    <n v="572.16"/>
    <n v="2"/>
    <n v="0.33333333333333331"/>
    <x v="203"/>
    <n v="2.87E-2"/>
  </r>
  <r>
    <x v="22"/>
    <x v="7"/>
    <x v="71"/>
    <n v="9"/>
    <n v="172.96"/>
    <n v="6"/>
    <n v="0.66666666666666663"/>
    <x v="204"/>
    <n v="8.2699999999999996E-2"/>
  </r>
  <r>
    <x v="23"/>
    <x v="7"/>
    <x v="81"/>
    <n v="17"/>
    <n v="422.48"/>
    <n v="0"/>
    <n v="0"/>
    <x v="205"/>
    <n v="2.5000000000000001E-2"/>
  </r>
  <r>
    <x v="24"/>
    <x v="7"/>
    <x v="8"/>
    <n v="10"/>
    <n v="565.11"/>
    <n v="5"/>
    <n v="0.5"/>
    <x v="206"/>
    <n v="7.1800000000000003E-2"/>
  </r>
  <r>
    <x v="25"/>
    <x v="7"/>
    <x v="72"/>
    <n v="17"/>
    <n v="355.83"/>
    <n v="6"/>
    <n v="0.35294117647058826"/>
    <x v="207"/>
    <n v="8.8000000000000009E-2"/>
  </r>
  <r>
    <x v="0"/>
    <x v="8"/>
    <x v="82"/>
    <n v="15"/>
    <n v="349.71"/>
    <n v="8"/>
    <n v="0.53333333333333333"/>
    <x v="208"/>
    <n v="2.92E-2"/>
  </r>
  <r>
    <x v="1"/>
    <x v="8"/>
    <x v="78"/>
    <n v="9"/>
    <n v="358.67"/>
    <n v="5"/>
    <n v="0.55555555555555558"/>
    <x v="209"/>
    <n v="3.7499999999999999E-2"/>
  </r>
  <r>
    <x v="2"/>
    <x v="8"/>
    <x v="36"/>
    <n v="18"/>
    <n v="403.41"/>
    <n v="3"/>
    <n v="0.16666666666666666"/>
    <x v="210"/>
    <n v="4.24E-2"/>
  </r>
  <r>
    <x v="3"/>
    <x v="8"/>
    <x v="3"/>
    <n v="7"/>
    <n v="79.62"/>
    <n v="4"/>
    <n v="0.5714285714285714"/>
    <x v="211"/>
    <n v="3.0600000000000002E-2"/>
  </r>
  <r>
    <x v="4"/>
    <x v="8"/>
    <x v="40"/>
    <n v="11"/>
    <n v="487.47"/>
    <n v="4"/>
    <n v="0.36363636363636365"/>
    <x v="212"/>
    <n v="4.3299999999999998E-2"/>
  </r>
  <r>
    <x v="5"/>
    <x v="8"/>
    <x v="33"/>
    <n v="7"/>
    <n v="549.77"/>
    <n v="2"/>
    <n v="0.2857142857142857"/>
    <x v="213"/>
    <n v="1.2E-2"/>
  </r>
  <r>
    <x v="6"/>
    <x v="8"/>
    <x v="0"/>
    <n v="18"/>
    <n v="306.89999999999998"/>
    <n v="3"/>
    <n v="0.16666666666666666"/>
    <x v="214"/>
    <n v="9.64E-2"/>
  </r>
  <r>
    <x v="7"/>
    <x v="8"/>
    <x v="36"/>
    <n v="7"/>
    <n v="262.27999999999997"/>
    <n v="7"/>
    <n v="1"/>
    <x v="215"/>
    <n v="4.4299999999999999E-2"/>
  </r>
  <r>
    <x v="8"/>
    <x v="8"/>
    <x v="58"/>
    <n v="21"/>
    <n v="359.51"/>
    <n v="9"/>
    <n v="0.42857142857142855"/>
    <x v="216"/>
    <n v="5.33E-2"/>
  </r>
  <r>
    <x v="9"/>
    <x v="8"/>
    <x v="54"/>
    <n v="18"/>
    <n v="339.1"/>
    <n v="8"/>
    <n v="0.44444444444444442"/>
    <x v="217"/>
    <n v="3.6000000000000004E-2"/>
  </r>
  <r>
    <x v="10"/>
    <x v="8"/>
    <x v="24"/>
    <n v="7"/>
    <n v="182.47"/>
    <n v="7"/>
    <n v="1"/>
    <x v="218"/>
    <n v="7.2700000000000001E-2"/>
  </r>
  <r>
    <x v="11"/>
    <x v="8"/>
    <x v="20"/>
    <n v="6"/>
    <n v="553.89"/>
    <n v="6"/>
    <n v="1"/>
    <x v="219"/>
    <n v="4.3200000000000002E-2"/>
  </r>
  <r>
    <x v="12"/>
    <x v="8"/>
    <x v="83"/>
    <n v="21"/>
    <n v="633.13"/>
    <n v="2"/>
    <n v="9.5238095238095233E-2"/>
    <x v="220"/>
    <n v="3.4500000000000003E-2"/>
  </r>
  <r>
    <x v="13"/>
    <x v="8"/>
    <x v="29"/>
    <n v="8"/>
    <n v="215.09"/>
    <n v="2"/>
    <n v="0.25"/>
    <x v="221"/>
    <n v="4.07E-2"/>
  </r>
  <r>
    <x v="14"/>
    <x v="8"/>
    <x v="71"/>
    <n v="8"/>
    <n v="199.19"/>
    <n v="2"/>
    <n v="0.25"/>
    <x v="222"/>
    <n v="2.9500000000000002E-2"/>
  </r>
  <r>
    <x v="15"/>
    <x v="8"/>
    <x v="4"/>
    <n v="5"/>
    <n v="153.5"/>
    <n v="2"/>
    <n v="0.4"/>
    <x v="223"/>
    <n v="7.3300000000000004E-2"/>
  </r>
  <r>
    <x v="16"/>
    <x v="8"/>
    <x v="25"/>
    <n v="5"/>
    <n v="77.12"/>
    <n v="2"/>
    <n v="0.4"/>
    <x v="224"/>
    <n v="9.9000000000000005E-2"/>
  </r>
  <r>
    <x v="17"/>
    <x v="8"/>
    <x v="34"/>
    <n v="17"/>
    <n v="533.41999999999996"/>
    <n v="7"/>
    <n v="0.41176470588235292"/>
    <x v="225"/>
    <n v="3.4000000000000002E-2"/>
  </r>
  <r>
    <x v="18"/>
    <x v="8"/>
    <x v="84"/>
    <n v="17"/>
    <n v="160.88999999999999"/>
    <n v="4"/>
    <n v="0.23529411764705882"/>
    <x v="226"/>
    <n v="8.8100000000000012E-2"/>
  </r>
  <r>
    <x v="19"/>
    <x v="8"/>
    <x v="55"/>
    <n v="11"/>
    <n v="459.86"/>
    <n v="0"/>
    <n v="0"/>
    <x v="227"/>
    <n v="1E-3"/>
  </r>
  <r>
    <x v="20"/>
    <x v="8"/>
    <x v="9"/>
    <n v="13"/>
    <n v="290.14"/>
    <n v="2"/>
    <n v="0.15384615384615385"/>
    <x v="228"/>
    <n v="5.4699999999999999E-2"/>
  </r>
  <r>
    <x v="21"/>
    <x v="8"/>
    <x v="69"/>
    <n v="7"/>
    <n v="587.83000000000004"/>
    <n v="1"/>
    <n v="0.14285714285714285"/>
    <x v="229"/>
    <n v="3.2199999999999999E-2"/>
  </r>
  <r>
    <x v="22"/>
    <x v="8"/>
    <x v="67"/>
    <n v="8"/>
    <n v="177.88"/>
    <n v="7"/>
    <n v="0.875"/>
    <x v="230"/>
    <n v="9.5199999999999993E-2"/>
  </r>
  <r>
    <x v="23"/>
    <x v="8"/>
    <x v="85"/>
    <n v="12"/>
    <n v="406.95"/>
    <n v="0"/>
    <n v="0"/>
    <x v="231"/>
    <n v="2.3700000000000002E-2"/>
  </r>
  <r>
    <x v="24"/>
    <x v="8"/>
    <x v="43"/>
    <n v="13"/>
    <n v="517.1"/>
    <n v="4"/>
    <n v="0.30769230769230771"/>
    <x v="232"/>
    <n v="6.5299999999999997E-2"/>
  </r>
  <r>
    <x v="25"/>
    <x v="8"/>
    <x v="31"/>
    <n v="18"/>
    <n v="348.92"/>
    <n v="7"/>
    <n v="0.3888888888888889"/>
    <x v="233"/>
    <n v="8.8599999999999998E-2"/>
  </r>
  <r>
    <x v="0"/>
    <x v="9"/>
    <x v="0"/>
    <n v="16"/>
    <n v="308.51"/>
    <n v="7"/>
    <n v="0.4375"/>
    <x v="234"/>
    <n v="2.9399999999999999E-2"/>
  </r>
  <r>
    <x v="1"/>
    <x v="9"/>
    <x v="55"/>
    <n v="10"/>
    <n v="362.58"/>
    <n v="5"/>
    <n v="0.5"/>
    <x v="235"/>
    <n v="3.8599999999999995E-2"/>
  </r>
  <r>
    <x v="2"/>
    <x v="9"/>
    <x v="73"/>
    <n v="13"/>
    <n v="368.06"/>
    <n v="2"/>
    <n v="0.15384615384615385"/>
    <x v="236"/>
    <n v="4.1399999999999999E-2"/>
  </r>
  <r>
    <x v="3"/>
    <x v="9"/>
    <x v="24"/>
    <n v="7"/>
    <n v="74.680000000000007"/>
    <n v="4"/>
    <n v="0.5714285714285714"/>
    <x v="237"/>
    <n v="2.75E-2"/>
  </r>
  <r>
    <x v="4"/>
    <x v="9"/>
    <x v="0"/>
    <n v="15"/>
    <n v="460.2"/>
    <n v="4"/>
    <n v="0.26666666666666666"/>
    <x v="238"/>
    <n v="3.7900000000000003E-2"/>
  </r>
  <r>
    <x v="5"/>
    <x v="9"/>
    <x v="22"/>
    <n v="8"/>
    <n v="540.79999999999995"/>
    <n v="3"/>
    <n v="0.375"/>
    <x v="239"/>
    <n v="1.09E-2"/>
  </r>
  <r>
    <x v="6"/>
    <x v="9"/>
    <x v="76"/>
    <n v="21"/>
    <n v="319.62"/>
    <n v="3"/>
    <n v="0.14285714285714285"/>
    <x v="240"/>
    <n v="0.1036"/>
  </r>
  <r>
    <x v="7"/>
    <x v="9"/>
    <x v="82"/>
    <n v="7"/>
    <n v="248.37"/>
    <n v="7"/>
    <n v="1"/>
    <x v="241"/>
    <n v="4.2699999999999995E-2"/>
  </r>
  <r>
    <x v="8"/>
    <x v="9"/>
    <x v="77"/>
    <n v="16"/>
    <n v="393.04"/>
    <n v="7"/>
    <n v="0.4375"/>
    <x v="242"/>
    <n v="5.6399999999999999E-2"/>
  </r>
  <r>
    <x v="9"/>
    <x v="9"/>
    <x v="71"/>
    <n v="16"/>
    <n v="323.56"/>
    <n v="9"/>
    <n v="0.5625"/>
    <x v="243"/>
    <n v="3.1099999999999999E-2"/>
  </r>
  <r>
    <x v="10"/>
    <x v="9"/>
    <x v="53"/>
    <n v="7"/>
    <n v="205.3"/>
    <n v="4"/>
    <n v="0.5714285714285714"/>
    <x v="244"/>
    <n v="7.2300000000000003E-2"/>
  </r>
  <r>
    <x v="11"/>
    <x v="9"/>
    <x v="31"/>
    <n v="6"/>
    <n v="544.78"/>
    <n v="5"/>
    <n v="0.83333333333333337"/>
    <x v="245"/>
    <n v="4.0500000000000001E-2"/>
  </r>
  <r>
    <x v="12"/>
    <x v="9"/>
    <x v="16"/>
    <n v="17"/>
    <n v="557.29999999999995"/>
    <n v="3"/>
    <n v="0.17647058823529413"/>
    <x v="246"/>
    <n v="3.4700000000000002E-2"/>
  </r>
  <r>
    <x v="13"/>
    <x v="9"/>
    <x v="86"/>
    <n v="6"/>
    <n v="202.37"/>
    <n v="1"/>
    <n v="0.16666666666666666"/>
    <x v="247"/>
    <n v="4.3099999999999999E-2"/>
  </r>
  <r>
    <x v="14"/>
    <x v="9"/>
    <x v="65"/>
    <n v="7"/>
    <n v="204.14"/>
    <n v="3"/>
    <n v="0.42857142857142855"/>
    <x v="248"/>
    <n v="2.9500000000000002E-2"/>
  </r>
  <r>
    <x v="15"/>
    <x v="9"/>
    <x v="80"/>
    <n v="5"/>
    <n v="163.38"/>
    <n v="1"/>
    <n v="0.2"/>
    <x v="249"/>
    <n v="7.8799999999999995E-2"/>
  </r>
  <r>
    <x v="16"/>
    <x v="9"/>
    <x v="87"/>
    <n v="5"/>
    <n v="86.37"/>
    <n v="5"/>
    <n v="1"/>
    <x v="250"/>
    <n v="8.3800000000000013E-2"/>
  </r>
  <r>
    <x v="17"/>
    <x v="9"/>
    <x v="34"/>
    <n v="14"/>
    <n v="537.36"/>
    <n v="7"/>
    <n v="0.5"/>
    <x v="251"/>
    <n v="3.44E-2"/>
  </r>
  <r>
    <x v="18"/>
    <x v="9"/>
    <x v="61"/>
    <n v="20"/>
    <n v="181.9"/>
    <n v="4"/>
    <n v="0.2"/>
    <x v="252"/>
    <n v="0.10009999999999999"/>
  </r>
  <r>
    <x v="19"/>
    <x v="9"/>
    <x v="47"/>
    <n v="15"/>
    <n v="514.38"/>
    <n v="0"/>
    <n v="0"/>
    <x v="253"/>
    <n v="1E-3"/>
  </r>
  <r>
    <x v="20"/>
    <x v="9"/>
    <x v="34"/>
    <n v="15"/>
    <n v="309.75"/>
    <n v="2"/>
    <n v="0.13333333333333333"/>
    <x v="254"/>
    <n v="5.0999999999999997E-2"/>
  </r>
  <r>
    <x v="21"/>
    <x v="9"/>
    <x v="49"/>
    <n v="6"/>
    <n v="515.27"/>
    <n v="2"/>
    <n v="0.33333333333333331"/>
    <x v="255"/>
    <n v="3.04E-2"/>
  </r>
  <r>
    <x v="22"/>
    <x v="9"/>
    <x v="19"/>
    <n v="10"/>
    <n v="194.21"/>
    <n v="7"/>
    <n v="0.7"/>
    <x v="256"/>
    <n v="9.3900000000000011E-2"/>
  </r>
  <r>
    <x v="23"/>
    <x v="9"/>
    <x v="64"/>
    <n v="15"/>
    <n v="400.65"/>
    <n v="0"/>
    <n v="0"/>
    <x v="257"/>
    <n v="2.4700000000000003E-2"/>
  </r>
  <r>
    <x v="24"/>
    <x v="9"/>
    <x v="10"/>
    <n v="10"/>
    <n v="535.44000000000005"/>
    <n v="4"/>
    <n v="0.4"/>
    <x v="258"/>
    <n v="6.3E-2"/>
  </r>
  <r>
    <x v="25"/>
    <x v="9"/>
    <x v="8"/>
    <n v="12"/>
    <n v="356.4"/>
    <n v="8"/>
    <n v="0.66666666666666663"/>
    <x v="259"/>
    <n v="8.4700000000000011E-2"/>
  </r>
  <r>
    <x v="0"/>
    <x v="10"/>
    <x v="11"/>
    <n v="12"/>
    <n v="352.6"/>
    <n v="6"/>
    <n v="0.5"/>
    <x v="260"/>
    <n v="2.8999999999999998E-2"/>
  </r>
  <r>
    <x v="1"/>
    <x v="10"/>
    <x v="54"/>
    <n v="14"/>
    <n v="351.42"/>
    <n v="4"/>
    <n v="0.2857142857142857"/>
    <x v="261"/>
    <n v="4.2999999999999997E-2"/>
  </r>
  <r>
    <x v="2"/>
    <x v="10"/>
    <x v="75"/>
    <n v="17"/>
    <n v="404.22"/>
    <n v="2"/>
    <n v="0.11764705882352941"/>
    <x v="262"/>
    <n v="4.4500000000000005E-2"/>
  </r>
  <r>
    <x v="3"/>
    <x v="10"/>
    <x v="24"/>
    <n v="6"/>
    <n v="80.02"/>
    <n v="3"/>
    <n v="0.5"/>
    <x v="263"/>
    <n v="2.9300000000000003E-2"/>
  </r>
  <r>
    <x v="4"/>
    <x v="10"/>
    <x v="40"/>
    <n v="16"/>
    <n v="502.41"/>
    <n v="5"/>
    <n v="0.3125"/>
    <x v="264"/>
    <n v="3.8399999999999997E-2"/>
  </r>
  <r>
    <x v="5"/>
    <x v="10"/>
    <x v="23"/>
    <n v="6"/>
    <n v="492.23"/>
    <n v="2"/>
    <n v="0.33333333333333331"/>
    <x v="265"/>
    <n v="1.1000000000000001E-2"/>
  </r>
  <r>
    <x v="6"/>
    <x v="10"/>
    <x v="0"/>
    <n v="17"/>
    <n v="284.91000000000003"/>
    <n v="3"/>
    <n v="0.17647058823529413"/>
    <x v="266"/>
    <n v="9.0500000000000011E-2"/>
  </r>
  <r>
    <x v="7"/>
    <x v="10"/>
    <x v="41"/>
    <n v="9"/>
    <n v="237.95"/>
    <n v="5"/>
    <n v="0.55555555555555558"/>
    <x v="267"/>
    <n v="4.4299999999999999E-2"/>
  </r>
  <r>
    <x v="8"/>
    <x v="10"/>
    <x v="32"/>
    <n v="21"/>
    <n v="372.34"/>
    <n v="7"/>
    <n v="0.33333333333333331"/>
    <x v="268"/>
    <n v="5.4800000000000001E-2"/>
  </r>
  <r>
    <x v="9"/>
    <x v="10"/>
    <x v="0"/>
    <n v="13"/>
    <n v="324.77999999999997"/>
    <n v="7"/>
    <n v="0.53846153846153844"/>
    <x v="269"/>
    <n v="3.0699999999999998E-2"/>
  </r>
  <r>
    <x v="10"/>
    <x v="10"/>
    <x v="88"/>
    <n v="7"/>
    <n v="190.12"/>
    <n v="4"/>
    <n v="0.5714285714285714"/>
    <x v="270"/>
    <n v="7.2000000000000008E-2"/>
  </r>
  <r>
    <x v="11"/>
    <x v="10"/>
    <x v="77"/>
    <n v="7"/>
    <n v="563.41999999999996"/>
    <n v="6"/>
    <n v="0.8571428571428571"/>
    <x v="271"/>
    <n v="4.3799999999999999E-2"/>
  </r>
  <r>
    <x v="12"/>
    <x v="10"/>
    <x v="5"/>
    <n v="21"/>
    <n v="633.37"/>
    <n v="2"/>
    <n v="9.5238095238095233E-2"/>
    <x v="272"/>
    <n v="3.27E-2"/>
  </r>
  <r>
    <x v="13"/>
    <x v="10"/>
    <x v="32"/>
    <n v="6"/>
    <n v="209.84"/>
    <n v="1"/>
    <n v="0.16666666666666666"/>
    <x v="273"/>
    <n v="4.2000000000000003E-2"/>
  </r>
  <r>
    <x v="14"/>
    <x v="10"/>
    <x v="26"/>
    <n v="9"/>
    <n v="220.46"/>
    <n v="3"/>
    <n v="0.33333333333333331"/>
    <x v="274"/>
    <n v="2.76E-2"/>
  </r>
  <r>
    <x v="15"/>
    <x v="10"/>
    <x v="60"/>
    <n v="6"/>
    <n v="153.34"/>
    <n v="3"/>
    <n v="0.5"/>
    <x v="275"/>
    <n v="7.9000000000000001E-2"/>
  </r>
  <r>
    <x v="16"/>
    <x v="10"/>
    <x v="4"/>
    <n v="7"/>
    <n v="79.62"/>
    <n v="7"/>
    <n v="1"/>
    <x v="276"/>
    <n v="9.74E-2"/>
  </r>
  <r>
    <x v="17"/>
    <x v="10"/>
    <x v="58"/>
    <n v="17"/>
    <n v="504.54"/>
    <n v="8"/>
    <n v="0.47058823529411764"/>
    <x v="277"/>
    <n v="3.2000000000000001E-2"/>
  </r>
  <r>
    <x v="18"/>
    <x v="10"/>
    <x v="18"/>
    <n v="16"/>
    <n v="161.69"/>
    <n v="5"/>
    <n v="0.3125"/>
    <x v="278"/>
    <n v="9.5700000000000007E-2"/>
  </r>
  <r>
    <x v="19"/>
    <x v="10"/>
    <x v="55"/>
    <n v="12"/>
    <n v="474.28"/>
    <n v="1"/>
    <n v="8.3333333333333329E-2"/>
    <x v="279"/>
    <n v="1E-3"/>
  </r>
  <r>
    <x v="20"/>
    <x v="10"/>
    <x v="9"/>
    <n v="15"/>
    <n v="268.94"/>
    <n v="1"/>
    <n v="6.6666666666666666E-2"/>
    <x v="280"/>
    <n v="5.0900000000000001E-2"/>
  </r>
  <r>
    <x v="21"/>
    <x v="10"/>
    <x v="83"/>
    <n v="5"/>
    <n v="601.28"/>
    <n v="2"/>
    <n v="0.4"/>
    <x v="281"/>
    <n v="2.9700000000000001E-2"/>
  </r>
  <r>
    <x v="22"/>
    <x v="10"/>
    <x v="16"/>
    <n v="8"/>
    <n v="182.48"/>
    <n v="8"/>
    <n v="1"/>
    <x v="282"/>
    <n v="8.8200000000000001E-2"/>
  </r>
  <r>
    <x v="23"/>
    <x v="10"/>
    <x v="68"/>
    <n v="14"/>
    <n v="368.16"/>
    <n v="0"/>
    <n v="0"/>
    <x v="283"/>
    <n v="2.5099999999999997E-2"/>
  </r>
  <r>
    <x v="24"/>
    <x v="10"/>
    <x v="50"/>
    <n v="12"/>
    <n v="565.51"/>
    <n v="4"/>
    <n v="0.33333333333333331"/>
    <x v="284"/>
    <n v="6.2699999999999992E-2"/>
  </r>
  <r>
    <x v="25"/>
    <x v="10"/>
    <x v="52"/>
    <n v="13"/>
    <n v="370.44"/>
    <n v="9"/>
    <n v="0.69230769230769229"/>
    <x v="285"/>
    <n v="8.5199999999999998E-2"/>
  </r>
  <r>
    <x v="0"/>
    <x v="11"/>
    <x v="45"/>
    <n v="13"/>
    <n v="356.61"/>
    <n v="7"/>
    <n v="0.53846153846153844"/>
    <x v="286"/>
    <n v="2.9600000000000001E-2"/>
  </r>
  <r>
    <x v="1"/>
    <x v="11"/>
    <x v="79"/>
    <n v="13"/>
    <n v="369.46"/>
    <n v="4"/>
    <n v="0.30769230769230771"/>
    <x v="287"/>
    <n v="3.7499999999999999E-2"/>
  </r>
  <r>
    <x v="2"/>
    <x v="11"/>
    <x v="82"/>
    <n v="14"/>
    <n v="419.93"/>
    <n v="2"/>
    <n v="0.14285714285714285"/>
    <x v="288"/>
    <n v="4.6300000000000001E-2"/>
  </r>
  <r>
    <x v="3"/>
    <x v="11"/>
    <x v="30"/>
    <n v="5"/>
    <n v="71.41"/>
    <n v="3"/>
    <n v="0.6"/>
    <x v="289"/>
    <n v="2.7000000000000003E-2"/>
  </r>
  <r>
    <x v="4"/>
    <x v="11"/>
    <x v="89"/>
    <n v="14"/>
    <n v="503.93"/>
    <n v="5"/>
    <n v="0.35714285714285715"/>
    <x v="290"/>
    <n v="3.7000000000000005E-2"/>
  </r>
  <r>
    <x v="5"/>
    <x v="11"/>
    <x v="76"/>
    <n v="6"/>
    <n v="488.97"/>
    <n v="3"/>
    <n v="0.5"/>
    <x v="291"/>
    <n v="1.0800000000000001E-2"/>
  </r>
  <r>
    <x v="6"/>
    <x v="11"/>
    <x v="46"/>
    <n v="19"/>
    <n v="301.2"/>
    <n v="2"/>
    <n v="0.10526315789473684"/>
    <x v="292"/>
    <n v="0.1032"/>
  </r>
  <r>
    <x v="7"/>
    <x v="11"/>
    <x v="41"/>
    <n v="6"/>
    <n v="219.19"/>
    <n v="4"/>
    <n v="0.66666666666666663"/>
    <x v="293"/>
    <n v="3.8699999999999998E-2"/>
  </r>
  <r>
    <x v="8"/>
    <x v="11"/>
    <x v="50"/>
    <n v="19"/>
    <n v="352.06"/>
    <n v="9"/>
    <n v="0.47368421052631576"/>
    <x v="294"/>
    <n v="5.5E-2"/>
  </r>
  <r>
    <x v="9"/>
    <x v="11"/>
    <x v="33"/>
    <n v="16"/>
    <n v="337.7"/>
    <n v="9"/>
    <n v="0.5625"/>
    <x v="295"/>
    <n v="3.56E-2"/>
  </r>
  <r>
    <x v="10"/>
    <x v="11"/>
    <x v="9"/>
    <n v="6"/>
    <n v="212.39"/>
    <n v="3"/>
    <n v="0.5"/>
    <x v="296"/>
    <n v="8.6699999999999999E-2"/>
  </r>
  <r>
    <x v="11"/>
    <x v="11"/>
    <x v="72"/>
    <n v="7"/>
    <n v="486.93"/>
    <n v="7"/>
    <n v="1"/>
    <x v="297"/>
    <n v="4.0199999999999993E-2"/>
  </r>
  <r>
    <x v="12"/>
    <x v="11"/>
    <x v="40"/>
    <n v="16"/>
    <n v="539.26"/>
    <n v="3"/>
    <n v="0.1875"/>
    <x v="298"/>
    <n v="3.7999999999999999E-2"/>
  </r>
  <r>
    <x v="13"/>
    <x v="11"/>
    <x v="14"/>
    <n v="6"/>
    <n v="191.66"/>
    <n v="2"/>
    <n v="0.33333333333333331"/>
    <x v="299"/>
    <n v="3.8300000000000001E-2"/>
  </r>
  <r>
    <x v="14"/>
    <x v="11"/>
    <x v="36"/>
    <n v="7"/>
    <n v="190.08"/>
    <n v="2"/>
    <n v="0.2857142857142857"/>
    <x v="300"/>
    <n v="2.8799999999999999E-2"/>
  </r>
  <r>
    <x v="15"/>
    <x v="11"/>
    <x v="42"/>
    <n v="5"/>
    <n v="168.89"/>
    <n v="3"/>
    <n v="0.6"/>
    <x v="301"/>
    <n v="8.2500000000000004E-2"/>
  </r>
  <r>
    <x v="16"/>
    <x v="11"/>
    <x v="0"/>
    <n v="6"/>
    <n v="87.83"/>
    <n v="6"/>
    <n v="1"/>
    <x v="302"/>
    <n v="9.9700000000000011E-2"/>
  </r>
  <r>
    <x v="17"/>
    <x v="11"/>
    <x v="58"/>
    <n v="13"/>
    <n v="543.15"/>
    <n v="6"/>
    <n v="0.46153846153846156"/>
    <x v="303"/>
    <n v="3.56E-2"/>
  </r>
  <r>
    <x v="18"/>
    <x v="11"/>
    <x v="90"/>
    <n v="15"/>
    <n v="181.12"/>
    <n v="5"/>
    <n v="0.33333333333333331"/>
    <x v="304"/>
    <n v="9.3599999999999989E-2"/>
  </r>
  <r>
    <x v="19"/>
    <x v="11"/>
    <x v="0"/>
    <n v="14"/>
    <n v="508.85"/>
    <n v="1"/>
    <n v="7.1428571428571425E-2"/>
    <x v="305"/>
    <n v="8.9999999999999998E-4"/>
  </r>
  <r>
    <x v="20"/>
    <x v="11"/>
    <x v="34"/>
    <n v="17"/>
    <n v="297.83999999999997"/>
    <n v="1"/>
    <n v="5.8823529411764705E-2"/>
    <x v="306"/>
    <n v="5.0700000000000002E-2"/>
  </r>
  <r>
    <x v="21"/>
    <x v="11"/>
    <x v="91"/>
    <n v="6"/>
    <n v="537.26"/>
    <n v="1"/>
    <n v="0.16666666666666666"/>
    <x v="307"/>
    <n v="3.0800000000000001E-2"/>
  </r>
  <r>
    <x v="22"/>
    <x v="11"/>
    <x v="35"/>
    <n v="9"/>
    <n v="188.49"/>
    <n v="7"/>
    <n v="0.77777777777777779"/>
    <x v="308"/>
    <n v="8.5600000000000009E-2"/>
  </r>
  <r>
    <x v="23"/>
    <x v="11"/>
    <x v="46"/>
    <n v="14"/>
    <n v="370.36"/>
    <n v="0"/>
    <n v="0"/>
    <x v="309"/>
    <n v="2.5499999999999998E-2"/>
  </r>
  <r>
    <x v="24"/>
    <x v="11"/>
    <x v="77"/>
    <n v="10"/>
    <n v="500.83"/>
    <n v="4"/>
    <n v="0.4"/>
    <x v="310"/>
    <n v="6.1900000000000004E-2"/>
  </r>
  <r>
    <x v="25"/>
    <x v="11"/>
    <x v="51"/>
    <n v="15"/>
    <n v="319.08999999999997"/>
    <n v="7"/>
    <n v="0.46666666666666667"/>
    <x v="311"/>
    <n v="8.0399999999999985E-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2">
  <r>
    <x v="0"/>
    <x v="0"/>
    <x v="0"/>
    <n v="74"/>
    <n v="12"/>
    <n v="330.42"/>
    <n v="7"/>
    <n v="0.58333333333333337"/>
    <n v="4276.3100000000004"/>
    <n v="3"/>
    <n v="2.9500000000000002E-2"/>
  </r>
  <r>
    <x v="1"/>
    <x v="0"/>
    <x v="0"/>
    <n v="78"/>
    <n v="12"/>
    <n v="377.5"/>
    <n v="4"/>
    <n v="0.33333333333333331"/>
    <n v="3880.98"/>
    <n v="2"/>
    <n v="4.3400000000000001E-2"/>
  </r>
  <r>
    <x v="2"/>
    <x v="0"/>
    <x v="0"/>
    <n v="47"/>
    <n v="14"/>
    <n v="418.92"/>
    <n v="2"/>
    <n v="0.14285714285714285"/>
    <n v="3716"/>
    <n v="1"/>
    <n v="4.3899999999999995E-2"/>
  </r>
  <r>
    <x v="3"/>
    <x v="0"/>
    <x v="0"/>
    <n v="24"/>
    <n v="6"/>
    <n v="76.930000000000007"/>
    <n v="4"/>
    <n v="0.66666666666666663"/>
    <n v="1552.35"/>
    <n v="3"/>
    <n v="3.0800000000000001E-2"/>
  </r>
  <r>
    <x v="4"/>
    <x v="0"/>
    <x v="0"/>
    <n v="81"/>
    <n v="16"/>
    <n v="516.23"/>
    <n v="5"/>
    <n v="0.3125"/>
    <n v="1030.68"/>
    <n v="2"/>
    <n v="4.1100000000000005E-2"/>
  </r>
  <r>
    <x v="5"/>
    <x v="0"/>
    <x v="0"/>
    <n v="59"/>
    <n v="5"/>
    <n v="520.05999999999995"/>
    <n v="3"/>
    <n v="0.6"/>
    <n v="3546.72"/>
    <n v="1"/>
    <n v="1.2699999999999999E-2"/>
  </r>
  <r>
    <x v="6"/>
    <x v="0"/>
    <x v="0"/>
    <n v="68"/>
    <n v="19"/>
    <n v="290.39"/>
    <n v="3"/>
    <n v="0.15789473684210525"/>
    <n v="2472.2399999999998"/>
    <n v="3"/>
    <n v="9.5399999999999985E-2"/>
  </r>
  <r>
    <x v="7"/>
    <x v="0"/>
    <x v="0"/>
    <n v="60"/>
    <n v="7"/>
    <n v="251.7"/>
    <n v="5"/>
    <n v="0.7142857142857143"/>
    <n v="3956.69"/>
    <n v="2"/>
    <n v="4.1100000000000005E-2"/>
  </r>
  <r>
    <x v="8"/>
    <x v="0"/>
    <x v="0"/>
    <n v="34"/>
    <n v="21"/>
    <n v="362.62"/>
    <n v="9"/>
    <n v="0.42857142857142855"/>
    <n v="1140.08"/>
    <n v="1"/>
    <n v="5.4600000000000003E-2"/>
  </r>
  <r>
    <x v="9"/>
    <x v="0"/>
    <x v="0"/>
    <n v="59"/>
    <n v="13"/>
    <n v="307.49"/>
    <n v="10"/>
    <n v="0.76923076923076927"/>
    <n v="979.09"/>
    <n v="3"/>
    <n v="3.27E-2"/>
  </r>
  <r>
    <x v="10"/>
    <x v="0"/>
    <x v="0"/>
    <n v="18"/>
    <n v="8"/>
    <n v="206.81"/>
    <n v="7"/>
    <n v="0.875"/>
    <n v="720.56"/>
    <n v="2"/>
    <n v="7.8899999999999998E-2"/>
  </r>
  <r>
    <x v="11"/>
    <x v="0"/>
    <x v="0"/>
    <n v="36"/>
    <n v="6"/>
    <n v="547.6"/>
    <n v="5"/>
    <n v="0.83333333333333337"/>
    <n v="3463.18"/>
    <n v="1"/>
    <n v="3.7599999999999995E-2"/>
  </r>
  <r>
    <x v="12"/>
    <x v="0"/>
    <x v="0"/>
    <n v="67"/>
    <n v="17"/>
    <n v="552.54999999999995"/>
    <n v="2"/>
    <n v="0.11764705882352941"/>
    <n v="330.12"/>
    <n v="1"/>
    <n v="3.7200000000000004E-2"/>
  </r>
  <r>
    <x v="13"/>
    <x v="0"/>
    <x v="0"/>
    <n v="36"/>
    <n v="9"/>
    <n v="216.03"/>
    <n v="2"/>
    <n v="0.22222222222222221"/>
    <n v="4072.07"/>
    <n v="3"/>
    <n v="4.1200000000000001E-2"/>
  </r>
  <r>
    <x v="14"/>
    <x v="0"/>
    <x v="0"/>
    <n v="54"/>
    <n v="10"/>
    <n v="208.23"/>
    <n v="3"/>
    <n v="0.3"/>
    <n v="645.83000000000004"/>
    <n v="2"/>
    <n v="2.7999999999999997E-2"/>
  </r>
  <r>
    <x v="15"/>
    <x v="0"/>
    <x v="0"/>
    <n v="82"/>
    <n v="4"/>
    <n v="180.06"/>
    <n v="4"/>
    <n v="1"/>
    <n v="1207.17"/>
    <n v="1"/>
    <n v="8.4199999999999997E-2"/>
  </r>
  <r>
    <x v="16"/>
    <x v="0"/>
    <x v="0"/>
    <n v="81"/>
    <n v="7"/>
    <n v="82.43"/>
    <n v="7"/>
    <n v="1"/>
    <n v="3463.96"/>
    <n v="3"/>
    <n v="8.4900000000000003E-2"/>
  </r>
  <r>
    <x v="17"/>
    <x v="0"/>
    <x v="0"/>
    <n v="31"/>
    <n v="17"/>
    <n v="476.95"/>
    <n v="7"/>
    <n v="0.41176470588235292"/>
    <n v="3945.43"/>
    <n v="2"/>
    <n v="3.6000000000000004E-2"/>
  </r>
  <r>
    <x v="18"/>
    <x v="0"/>
    <x v="0"/>
    <n v="92"/>
    <n v="20"/>
    <n v="161.41999999999999"/>
    <n v="4"/>
    <n v="0.2"/>
    <n v="425.41"/>
    <n v="1"/>
    <n v="0.1045"/>
  </r>
  <r>
    <x v="19"/>
    <x v="0"/>
    <x v="0"/>
    <n v="73"/>
    <n v="12"/>
    <n v="507.45"/>
    <n v="0"/>
    <n v="0"/>
    <n v="1123.8399999999999"/>
    <n v="3"/>
    <n v="8.9999999999999998E-4"/>
  </r>
  <r>
    <x v="20"/>
    <x v="0"/>
    <x v="0"/>
    <n v="25"/>
    <n v="14"/>
    <n v="279.95"/>
    <n v="2"/>
    <n v="0.14285714285714285"/>
    <n v="1432.23"/>
    <n v="2"/>
    <n v="5.1699999999999996E-2"/>
  </r>
  <r>
    <x v="21"/>
    <x v="0"/>
    <x v="0"/>
    <n v="96"/>
    <n v="6"/>
    <n v="532.83000000000004"/>
    <n v="1"/>
    <n v="0.16666666666666666"/>
    <n v="3173.13"/>
    <n v="1"/>
    <n v="2.8300000000000002E-2"/>
  </r>
  <r>
    <x v="22"/>
    <x v="0"/>
    <x v="0"/>
    <n v="63"/>
    <n v="8"/>
    <n v="170.49"/>
    <n v="7"/>
    <n v="0.875"/>
    <n v="526.12"/>
    <n v="3"/>
    <n v="8.3499999999999991E-2"/>
  </r>
  <r>
    <x v="23"/>
    <x v="1"/>
    <x v="0"/>
    <n v="92"/>
    <n v="13"/>
    <n v="422.39"/>
    <n v="1"/>
    <n v="7.6923076923076927E-2"/>
    <n v="2695.84"/>
    <n v="2"/>
    <n v="2.46E-2"/>
  </r>
  <r>
    <x v="24"/>
    <x v="1"/>
    <x v="0"/>
    <n v="38"/>
    <n v="10"/>
    <n v="514.25"/>
    <n v="4"/>
    <n v="0.4"/>
    <n v="243.62"/>
    <n v="1"/>
    <n v="6.4399999999999999E-2"/>
  </r>
  <r>
    <x v="25"/>
    <x v="1"/>
    <x v="0"/>
    <n v="43"/>
    <n v="15"/>
    <n v="363.48"/>
    <n v="7"/>
    <n v="0.46666666666666667"/>
    <n v="3843.52"/>
    <n v="3"/>
    <n v="8.3400000000000002E-2"/>
  </r>
  <r>
    <x v="0"/>
    <x v="1"/>
    <x v="1"/>
    <n v="62"/>
    <n v="15"/>
    <n v="361.38"/>
    <n v="6"/>
    <n v="0.4"/>
    <n v="4195.1400000000003"/>
    <n v="2"/>
    <n v="2.75E-2"/>
  </r>
  <r>
    <x v="1"/>
    <x v="1"/>
    <x v="1"/>
    <n v="81"/>
    <n v="14"/>
    <n v="362.96"/>
    <n v="5"/>
    <n v="0.35714285714285715"/>
    <n v="3620.19"/>
    <n v="1"/>
    <n v="4.0800000000000003E-2"/>
  </r>
  <r>
    <x v="2"/>
    <x v="1"/>
    <x v="1"/>
    <n v="52"/>
    <n v="14"/>
    <n v="382.59"/>
    <n v="3"/>
    <n v="0.21428571428571427"/>
    <n v="3394.39"/>
    <n v="3"/>
    <n v="4.5599999999999995E-2"/>
  </r>
  <r>
    <x v="3"/>
    <x v="1"/>
    <x v="1"/>
    <n v="22"/>
    <n v="7"/>
    <n v="79.459999999999994"/>
    <n v="3"/>
    <n v="0.42857142857142855"/>
    <n v="1638.74"/>
    <n v="2"/>
    <n v="3.04E-2"/>
  </r>
  <r>
    <x v="4"/>
    <x v="1"/>
    <x v="1"/>
    <n v="93"/>
    <n v="11"/>
    <n v="446.3"/>
    <n v="5"/>
    <n v="0.45454545454545453"/>
    <n v="1057.1400000000001"/>
    <n v="1"/>
    <n v="3.6900000000000002E-2"/>
  </r>
  <r>
    <x v="5"/>
    <x v="1"/>
    <x v="1"/>
    <n v="65"/>
    <n v="7"/>
    <n v="461.67"/>
    <n v="2"/>
    <n v="0.2857142857142857"/>
    <n v="3486.23"/>
    <n v="3"/>
    <n v="1.1200000000000002E-2"/>
  </r>
  <r>
    <x v="6"/>
    <x v="1"/>
    <x v="1"/>
    <n v="90"/>
    <n v="20"/>
    <n v="328.63"/>
    <n v="3"/>
    <n v="0.15"/>
    <n v="2662.44"/>
    <n v="2"/>
    <n v="0.10640000000000001"/>
  </r>
  <r>
    <x v="7"/>
    <x v="1"/>
    <x v="1"/>
    <n v="48"/>
    <n v="7"/>
    <n v="247.66"/>
    <n v="6"/>
    <n v="0.8571428571428571"/>
    <n v="4335.84"/>
    <n v="1"/>
    <n v="3.9900000000000005E-2"/>
  </r>
  <r>
    <x v="8"/>
    <x v="1"/>
    <x v="1"/>
    <n v="37"/>
    <n v="17"/>
    <n v="378.61"/>
    <n v="10"/>
    <n v="0.58823529411764708"/>
    <n v="1295.07"/>
    <n v="3"/>
    <n v="5.6299999999999996E-2"/>
  </r>
  <r>
    <x v="9"/>
    <x v="1"/>
    <x v="1"/>
    <n v="68"/>
    <n v="16"/>
    <n v="299.58999999999997"/>
    <n v="9"/>
    <n v="0.5625"/>
    <n v="979.47"/>
    <n v="2"/>
    <n v="3.6900000000000002E-2"/>
  </r>
  <r>
    <x v="10"/>
    <x v="1"/>
    <x v="1"/>
    <n v="20"/>
    <n v="9"/>
    <n v="202.4"/>
    <n v="7"/>
    <n v="0.77777777777777779"/>
    <n v="732.99"/>
    <n v="1"/>
    <n v="7.9000000000000001E-2"/>
  </r>
  <r>
    <x v="11"/>
    <x v="1"/>
    <x v="1"/>
    <n v="35"/>
    <n v="6"/>
    <n v="568.38"/>
    <n v="6"/>
    <n v="1"/>
    <n v="3949.69"/>
    <n v="1"/>
    <n v="3.7499999999999999E-2"/>
  </r>
  <r>
    <x v="12"/>
    <x v="1"/>
    <x v="1"/>
    <n v="68"/>
    <n v="21"/>
    <n v="553.08000000000004"/>
    <n v="3"/>
    <n v="0.14285714285714285"/>
    <n v="360.7"/>
    <n v="3"/>
    <n v="3.3399999999999999E-2"/>
  </r>
  <r>
    <x v="13"/>
    <x v="1"/>
    <x v="1"/>
    <n v="30"/>
    <n v="8"/>
    <n v="223.22"/>
    <n v="2"/>
    <n v="0.25"/>
    <n v="3595.12"/>
    <n v="2"/>
    <n v="4.3400000000000001E-2"/>
  </r>
  <r>
    <x v="14"/>
    <x v="1"/>
    <x v="1"/>
    <n v="69"/>
    <n v="8"/>
    <n v="199.93"/>
    <n v="2"/>
    <n v="0.25"/>
    <n v="610.66"/>
    <n v="1"/>
    <n v="2.8199999999999999E-2"/>
  </r>
  <r>
    <x v="15"/>
    <x v="1"/>
    <x v="1"/>
    <n v="92"/>
    <n v="6"/>
    <n v="180.46"/>
    <n v="5"/>
    <n v="0.83333333333333337"/>
    <n v="1173.27"/>
    <n v="3"/>
    <n v="7.5300000000000006E-2"/>
  </r>
  <r>
    <x v="16"/>
    <x v="1"/>
    <x v="1"/>
    <n v="92"/>
    <n v="7"/>
    <n v="80.12"/>
    <n v="6"/>
    <n v="0.8571428571428571"/>
    <n v="3794.02"/>
    <n v="2"/>
    <n v="9.5000000000000001E-2"/>
  </r>
  <r>
    <x v="17"/>
    <x v="1"/>
    <x v="1"/>
    <n v="21"/>
    <n v="14"/>
    <n v="563.79"/>
    <n v="8"/>
    <n v="0.5714285714285714"/>
    <n v="3616.21"/>
    <n v="1"/>
    <n v="3.61E-2"/>
  </r>
  <r>
    <x v="18"/>
    <x v="1"/>
    <x v="1"/>
    <n v="83"/>
    <n v="20"/>
    <n v="193.39"/>
    <n v="5"/>
    <n v="0.25"/>
    <n v="402.53"/>
    <n v="3"/>
    <n v="0.1013"/>
  </r>
  <r>
    <x v="19"/>
    <x v="1"/>
    <x v="1"/>
    <n v="57"/>
    <n v="11"/>
    <n v="454.77"/>
    <n v="1"/>
    <n v="9.0909090909090912E-2"/>
    <n v="1152.4100000000001"/>
    <n v="2"/>
    <n v="1E-3"/>
  </r>
  <r>
    <x v="20"/>
    <x v="1"/>
    <x v="1"/>
    <n v="22"/>
    <n v="17"/>
    <n v="291.97000000000003"/>
    <n v="1"/>
    <n v="5.8823529411764705E-2"/>
    <n v="1703.6"/>
    <n v="1"/>
    <n v="5.21E-2"/>
  </r>
  <r>
    <x v="21"/>
    <x v="1"/>
    <x v="1"/>
    <n v="78"/>
    <n v="5"/>
    <n v="553.86"/>
    <n v="1"/>
    <n v="0.2"/>
    <n v="3503.57"/>
    <n v="3"/>
    <n v="3.1300000000000001E-2"/>
  </r>
  <r>
    <x v="22"/>
    <x v="1"/>
    <x v="1"/>
    <n v="68"/>
    <n v="7"/>
    <n v="171.76"/>
    <n v="7"/>
    <n v="1"/>
    <n v="548.36"/>
    <n v="2"/>
    <n v="8.2500000000000004E-2"/>
  </r>
  <r>
    <x v="23"/>
    <x v="1"/>
    <x v="1"/>
    <n v="83"/>
    <n v="16"/>
    <n v="382.21"/>
    <n v="1"/>
    <n v="6.25E-2"/>
    <n v="3017.43"/>
    <n v="3"/>
    <n v="2.4199999999999999E-2"/>
  </r>
  <r>
    <x v="24"/>
    <x v="1"/>
    <x v="1"/>
    <n v="31"/>
    <n v="11"/>
    <n v="562.73"/>
    <n v="4"/>
    <n v="0.36363636363636365"/>
    <n v="221.94"/>
    <n v="2"/>
    <n v="6.7400000000000002E-2"/>
  </r>
  <r>
    <x v="25"/>
    <x v="1"/>
    <x v="1"/>
    <n v="34"/>
    <n v="17"/>
    <n v="380.37"/>
    <n v="7"/>
    <n v="0.41176470588235292"/>
    <n v="4183.2700000000004"/>
    <n v="1"/>
    <n v="8.8699999999999987E-2"/>
  </r>
  <r>
    <x v="0"/>
    <x v="1"/>
    <x v="2"/>
    <n v="55"/>
    <n v="17"/>
    <n v="315.62"/>
    <n v="5"/>
    <n v="0.29411764705882354"/>
    <n v="3890.73"/>
    <n v="3"/>
    <n v="2.8799999999999999E-2"/>
  </r>
  <r>
    <x v="1"/>
    <x v="1"/>
    <x v="2"/>
    <n v="91"/>
    <n v="10"/>
    <n v="361.58"/>
    <n v="4"/>
    <n v="0.4"/>
    <n v="3674.37"/>
    <n v="2"/>
    <n v="4.0800000000000003E-2"/>
  </r>
  <r>
    <x v="2"/>
    <x v="1"/>
    <x v="2"/>
    <n v="59"/>
    <n v="13"/>
    <n v="402.9"/>
    <n v="2"/>
    <n v="0.15384615384615385"/>
    <n v="3357.27"/>
    <n v="1"/>
    <n v="4.2599999999999999E-2"/>
  </r>
  <r>
    <x v="3"/>
    <x v="1"/>
    <x v="2"/>
    <n v="19"/>
    <n v="6"/>
    <n v="82.65"/>
    <n v="3"/>
    <n v="0.5"/>
    <n v="1469.62"/>
    <n v="3"/>
    <n v="3.0699999999999998E-2"/>
  </r>
  <r>
    <x v="4"/>
    <x v="1"/>
    <x v="2"/>
    <n v="77"/>
    <n v="14"/>
    <n v="494.43"/>
    <n v="4"/>
    <n v="0.2857142857142857"/>
    <n v="963.35"/>
    <n v="2"/>
    <n v="3.6699999999999997E-2"/>
  </r>
  <r>
    <x v="5"/>
    <x v="1"/>
    <x v="2"/>
    <n v="50"/>
    <n v="8"/>
    <n v="512.92999999999995"/>
    <n v="3"/>
    <n v="0.375"/>
    <n v="3725.66"/>
    <n v="1"/>
    <n v="1.1599999999999999E-2"/>
  </r>
  <r>
    <x v="6"/>
    <x v="1"/>
    <x v="2"/>
    <n v="88"/>
    <n v="18"/>
    <n v="291.04000000000002"/>
    <n v="2"/>
    <n v="0.1111111111111111"/>
    <n v="2619.84"/>
    <n v="3"/>
    <n v="0.10550000000000001"/>
  </r>
  <r>
    <x v="7"/>
    <x v="1"/>
    <x v="2"/>
    <n v="62"/>
    <n v="9"/>
    <n v="252.77"/>
    <n v="7"/>
    <n v="0.77777777777777779"/>
    <n v="4641.6099999999997"/>
    <n v="2"/>
    <n v="4.0800000000000003E-2"/>
  </r>
  <r>
    <x v="8"/>
    <x v="1"/>
    <x v="2"/>
    <n v="33"/>
    <n v="18"/>
    <n v="348.57"/>
    <n v="8"/>
    <n v="0.44444444444444442"/>
    <n v="1169.6400000000001"/>
    <n v="1"/>
    <n v="5.4800000000000001E-2"/>
  </r>
  <r>
    <x v="9"/>
    <x v="1"/>
    <x v="2"/>
    <n v="54"/>
    <n v="15"/>
    <n v="321.99"/>
    <n v="8"/>
    <n v="0.53333333333333333"/>
    <n v="1080.0899999999999"/>
    <n v="1"/>
    <n v="3.5499999999999997E-2"/>
  </r>
  <r>
    <x v="10"/>
    <x v="1"/>
    <x v="2"/>
    <n v="16"/>
    <n v="9"/>
    <n v="199.87"/>
    <n v="9"/>
    <n v="1"/>
    <n v="818.64"/>
    <n v="3"/>
    <n v="7.46E-2"/>
  </r>
  <r>
    <x v="11"/>
    <x v="1"/>
    <x v="2"/>
    <n v="30"/>
    <n v="5"/>
    <n v="565.19000000000005"/>
    <n v="4"/>
    <n v="0.8"/>
    <n v="3621.51"/>
    <n v="2"/>
    <n v="4.3099999999999999E-2"/>
  </r>
  <r>
    <x v="12"/>
    <x v="1"/>
    <x v="2"/>
    <n v="68"/>
    <n v="19"/>
    <n v="623.25"/>
    <n v="3"/>
    <n v="0.15789473684210525"/>
    <n v="355.96"/>
    <n v="1"/>
    <n v="3.6299999999999999E-2"/>
  </r>
  <r>
    <x v="13"/>
    <x v="1"/>
    <x v="2"/>
    <n v="31"/>
    <n v="9"/>
    <n v="209.18"/>
    <n v="2"/>
    <n v="0.22222222222222221"/>
    <n v="4153.3100000000004"/>
    <n v="3"/>
    <n v="4.0399999999999998E-2"/>
  </r>
  <r>
    <x v="14"/>
    <x v="1"/>
    <x v="2"/>
    <n v="61"/>
    <n v="7"/>
    <n v="190.5"/>
    <n v="3"/>
    <n v="0.42857142857142855"/>
    <n v="661.2"/>
    <n v="2"/>
    <n v="2.7699999999999999E-2"/>
  </r>
  <r>
    <x v="15"/>
    <x v="1"/>
    <x v="2"/>
    <n v="83"/>
    <n v="5"/>
    <n v="170.12"/>
    <n v="3"/>
    <n v="0.6"/>
    <n v="1171.95"/>
    <n v="1"/>
    <n v="7.690000000000001E-2"/>
  </r>
  <r>
    <x v="16"/>
    <x v="1"/>
    <x v="2"/>
    <n v="74"/>
    <n v="7"/>
    <n v="87.89"/>
    <n v="7"/>
    <n v="1"/>
    <n v="3848.14"/>
    <n v="3"/>
    <n v="8.6699999999999999E-2"/>
  </r>
  <r>
    <x v="17"/>
    <x v="1"/>
    <x v="2"/>
    <n v="21"/>
    <n v="14"/>
    <n v="498.82"/>
    <n v="5"/>
    <n v="0.35714285714285715"/>
    <n v="4039.26"/>
    <n v="2"/>
    <n v="3.4000000000000002E-2"/>
  </r>
  <r>
    <x v="18"/>
    <x v="2"/>
    <x v="2"/>
    <n v="84"/>
    <n v="15"/>
    <n v="163.21"/>
    <n v="5"/>
    <n v="0.33333333333333331"/>
    <n v="411.36"/>
    <n v="1"/>
    <n v="0.1014"/>
  </r>
  <r>
    <x v="19"/>
    <x v="2"/>
    <x v="2"/>
    <n v="64"/>
    <n v="13"/>
    <n v="496.4"/>
    <n v="0"/>
    <n v="0"/>
    <n v="1306.3800000000001"/>
    <n v="3"/>
    <n v="1.1000000000000001E-3"/>
  </r>
  <r>
    <x v="20"/>
    <x v="2"/>
    <x v="2"/>
    <n v="21"/>
    <n v="13"/>
    <n v="315.41000000000003"/>
    <n v="1"/>
    <n v="7.6923076923076927E-2"/>
    <n v="1692.59"/>
    <n v="2"/>
    <n v="5.0999999999999997E-2"/>
  </r>
  <r>
    <x v="21"/>
    <x v="2"/>
    <x v="2"/>
    <n v="110"/>
    <n v="6"/>
    <n v="535.37"/>
    <n v="2"/>
    <n v="0.33333333333333331"/>
    <n v="3113.29"/>
    <n v="1"/>
    <n v="3.2099999999999997E-2"/>
  </r>
  <r>
    <x v="22"/>
    <x v="2"/>
    <x v="2"/>
    <n v="62"/>
    <n v="8"/>
    <n v="198.84"/>
    <n v="8"/>
    <n v="1"/>
    <n v="534.58000000000004"/>
    <n v="3"/>
    <n v="8.8000000000000009E-2"/>
  </r>
  <r>
    <x v="23"/>
    <x v="2"/>
    <x v="2"/>
    <n v="108"/>
    <n v="14"/>
    <n v="416.78"/>
    <n v="1"/>
    <n v="7.1428571428571425E-2"/>
    <n v="2989.69"/>
    <n v="2"/>
    <n v="2.5499999999999998E-2"/>
  </r>
  <r>
    <x v="24"/>
    <x v="2"/>
    <x v="2"/>
    <n v="28"/>
    <n v="12"/>
    <n v="533.85"/>
    <n v="5"/>
    <n v="0.41666666666666669"/>
    <n v="224.87"/>
    <n v="1"/>
    <n v="6.480000000000001E-2"/>
  </r>
  <r>
    <x v="25"/>
    <x v="2"/>
    <x v="2"/>
    <n v="39"/>
    <n v="16"/>
    <n v="312.8"/>
    <n v="8"/>
    <n v="0.5"/>
    <n v="4592.09"/>
    <n v="3"/>
    <n v="8.5500000000000007E-2"/>
  </r>
  <r>
    <x v="0"/>
    <x v="2"/>
    <x v="3"/>
    <n v="69"/>
    <n v="17"/>
    <n v="342.81"/>
    <n v="6"/>
    <n v="0.35294117647058826"/>
    <n v="3728.2"/>
    <n v="2"/>
    <n v="2.9600000000000001E-2"/>
  </r>
  <r>
    <x v="1"/>
    <x v="2"/>
    <x v="3"/>
    <n v="83"/>
    <n v="11"/>
    <n v="365.12"/>
    <n v="5"/>
    <n v="0.45454545454545453"/>
    <n v="3682.69"/>
    <n v="1"/>
    <n v="3.8199999999999998E-2"/>
  </r>
  <r>
    <x v="2"/>
    <x v="2"/>
    <x v="3"/>
    <n v="41"/>
    <n v="14"/>
    <n v="416.88"/>
    <n v="2"/>
    <n v="0.14285714285714285"/>
    <n v="3638.83"/>
    <n v="3"/>
    <n v="4.41E-2"/>
  </r>
  <r>
    <x v="3"/>
    <x v="2"/>
    <x v="3"/>
    <n v="17"/>
    <n v="7"/>
    <n v="81.14"/>
    <n v="3"/>
    <n v="0.42857142857142855"/>
    <n v="1419.04"/>
    <n v="2"/>
    <n v="2.9399999999999999E-2"/>
  </r>
  <r>
    <x v="4"/>
    <x v="2"/>
    <x v="3"/>
    <n v="76"/>
    <n v="16"/>
    <n v="449.04"/>
    <n v="4"/>
    <n v="0.25"/>
    <n v="1019.97"/>
    <n v="1"/>
    <n v="3.8100000000000002E-2"/>
  </r>
  <r>
    <x v="5"/>
    <x v="2"/>
    <x v="3"/>
    <n v="72"/>
    <n v="6"/>
    <n v="508.55"/>
    <n v="3"/>
    <n v="0.5"/>
    <n v="3633.75"/>
    <n v="3"/>
    <n v="1.1399999999999999E-2"/>
  </r>
  <r>
    <x v="6"/>
    <x v="2"/>
    <x v="3"/>
    <n v="72"/>
    <n v="18"/>
    <n v="299.08999999999997"/>
    <n v="2"/>
    <n v="0.1111111111111111"/>
    <n v="2378.29"/>
    <n v="2"/>
    <n v="0.1052"/>
  </r>
  <r>
    <x v="7"/>
    <x v="2"/>
    <x v="3"/>
    <n v="44"/>
    <n v="6"/>
    <n v="246.21"/>
    <n v="5"/>
    <n v="0.83333333333333337"/>
    <n v="4155.8"/>
    <n v="1"/>
    <n v="4.3299999999999998E-2"/>
  </r>
  <r>
    <x v="8"/>
    <x v="2"/>
    <x v="3"/>
    <n v="29"/>
    <n v="16"/>
    <n v="412.07"/>
    <n v="10"/>
    <n v="0.625"/>
    <n v="1075.94"/>
    <n v="1"/>
    <n v="6.2400000000000004E-2"/>
  </r>
  <r>
    <x v="9"/>
    <x v="2"/>
    <x v="3"/>
    <n v="64"/>
    <n v="13"/>
    <n v="317.58"/>
    <n v="8"/>
    <n v="0.61538461538461542"/>
    <n v="1088.22"/>
    <n v="3"/>
    <n v="3.49E-2"/>
  </r>
  <r>
    <x v="10"/>
    <x v="2"/>
    <x v="3"/>
    <n v="16"/>
    <n v="7"/>
    <n v="181.58"/>
    <n v="6"/>
    <n v="0.8571428571428571"/>
    <n v="868.4"/>
    <n v="2"/>
    <n v="8.4100000000000008E-2"/>
  </r>
  <r>
    <x v="11"/>
    <x v="2"/>
    <x v="3"/>
    <n v="37"/>
    <n v="7"/>
    <n v="470.85"/>
    <n v="7"/>
    <n v="1"/>
    <n v="3483.6"/>
    <n v="1"/>
    <n v="4.2599999999999999E-2"/>
  </r>
  <r>
    <x v="12"/>
    <x v="2"/>
    <x v="3"/>
    <n v="81"/>
    <n v="16"/>
    <n v="584.29999999999995"/>
    <n v="3"/>
    <n v="0.1875"/>
    <n v="377.45"/>
    <n v="3"/>
    <n v="3.32E-2"/>
  </r>
  <r>
    <x v="13"/>
    <x v="2"/>
    <x v="3"/>
    <n v="26"/>
    <n v="6"/>
    <n v="231.59"/>
    <n v="2"/>
    <n v="0.33333333333333331"/>
    <n v="3988.15"/>
    <n v="2"/>
    <n v="3.8399999999999997E-2"/>
  </r>
  <r>
    <x v="14"/>
    <x v="3"/>
    <x v="3"/>
    <n v="69"/>
    <n v="9"/>
    <n v="221.01"/>
    <n v="3"/>
    <n v="0.33333333333333331"/>
    <n v="643.44000000000005"/>
    <n v="1"/>
    <n v="3.2000000000000001E-2"/>
  </r>
  <r>
    <x v="15"/>
    <x v="3"/>
    <x v="3"/>
    <n v="103"/>
    <n v="6"/>
    <n v="165.74"/>
    <n v="6"/>
    <n v="1"/>
    <n v="1169.3800000000001"/>
    <n v="3"/>
    <n v="7.7699999999999991E-2"/>
  </r>
  <r>
    <x v="16"/>
    <x v="3"/>
    <x v="3"/>
    <n v="100"/>
    <n v="7"/>
    <n v="82.62"/>
    <n v="6"/>
    <n v="0.8571428571428571"/>
    <n v="4085.91"/>
    <n v="2"/>
    <n v="9.0500000000000011E-2"/>
  </r>
  <r>
    <x v="17"/>
    <x v="3"/>
    <x v="3"/>
    <n v="26"/>
    <n v="17"/>
    <n v="526.34"/>
    <n v="6"/>
    <n v="0.35294117647058826"/>
    <n v="3360.11"/>
    <n v="1"/>
    <n v="3.0600000000000002E-2"/>
  </r>
  <r>
    <x v="18"/>
    <x v="3"/>
    <x v="3"/>
    <n v="104"/>
    <n v="22"/>
    <n v="190.87"/>
    <n v="4"/>
    <n v="0.18181818181818182"/>
    <n v="433.41"/>
    <n v="3"/>
    <n v="9.3599999999999989E-2"/>
  </r>
  <r>
    <x v="19"/>
    <x v="3"/>
    <x v="3"/>
    <n v="63"/>
    <n v="11"/>
    <n v="554.51"/>
    <n v="1"/>
    <n v="9.0909090909090912E-2"/>
    <n v="1138.51"/>
    <n v="2"/>
    <n v="1E-3"/>
  </r>
  <r>
    <x v="20"/>
    <x v="3"/>
    <x v="3"/>
    <n v="22"/>
    <n v="13"/>
    <n v="302.49"/>
    <n v="2"/>
    <n v="0.15384615384615385"/>
    <n v="1591.45"/>
    <n v="3"/>
    <n v="4.9599999999999998E-2"/>
  </r>
  <r>
    <x v="21"/>
    <x v="3"/>
    <x v="3"/>
    <n v="91"/>
    <n v="5"/>
    <n v="605.11"/>
    <n v="2"/>
    <n v="0.4"/>
    <n v="3499.88"/>
    <n v="2"/>
    <n v="3.0200000000000001E-2"/>
  </r>
  <r>
    <x v="22"/>
    <x v="3"/>
    <x v="3"/>
    <n v="77"/>
    <n v="8"/>
    <n v="173.88"/>
    <n v="6"/>
    <n v="0.75"/>
    <n v="462.44"/>
    <n v="1"/>
    <n v="7.9899999999999999E-2"/>
  </r>
  <r>
    <x v="23"/>
    <x v="3"/>
    <x v="3"/>
    <n v="90"/>
    <n v="17"/>
    <n v="366.84"/>
    <n v="0"/>
    <n v="0"/>
    <n v="3153.56"/>
    <n v="3"/>
    <n v="2.4500000000000001E-2"/>
  </r>
  <r>
    <x v="24"/>
    <x v="3"/>
    <x v="3"/>
    <n v="33"/>
    <n v="9"/>
    <n v="578.41999999999996"/>
    <n v="4"/>
    <n v="0.44444444444444442"/>
    <n v="229.72"/>
    <n v="2"/>
    <n v="7.46E-2"/>
  </r>
  <r>
    <x v="25"/>
    <x v="3"/>
    <x v="3"/>
    <n v="42"/>
    <n v="14"/>
    <n v="321.29000000000002"/>
    <n v="7"/>
    <n v="0.5"/>
    <n v="4298.2700000000004"/>
    <n v="1"/>
    <n v="7.4499999999999997E-2"/>
  </r>
  <r>
    <x v="0"/>
    <x v="3"/>
    <x v="4"/>
    <n v="69"/>
    <n v="16"/>
    <n v="299.22000000000003"/>
    <n v="6"/>
    <n v="0.375"/>
    <n v="3716.14"/>
    <n v="3"/>
    <n v="2.63E-2"/>
  </r>
  <r>
    <x v="1"/>
    <x v="3"/>
    <x v="4"/>
    <n v="68"/>
    <n v="11"/>
    <n v="345.62"/>
    <n v="4"/>
    <n v="0.36363636363636365"/>
    <n v="3558.13"/>
    <n v="2"/>
    <n v="4.0800000000000003E-2"/>
  </r>
  <r>
    <x v="2"/>
    <x v="3"/>
    <x v="4"/>
    <n v="45"/>
    <n v="17"/>
    <n v="416.96"/>
    <n v="3"/>
    <n v="0.17647058823529413"/>
    <n v="3327.07"/>
    <n v="1"/>
    <n v="4.0999999999999995E-2"/>
  </r>
  <r>
    <x v="3"/>
    <x v="3"/>
    <x v="4"/>
    <n v="17"/>
    <n v="8"/>
    <n v="72.05"/>
    <n v="3"/>
    <n v="0.375"/>
    <n v="1672.82"/>
    <n v="3"/>
    <n v="3.0299999999999997E-2"/>
  </r>
  <r>
    <x v="4"/>
    <x v="3"/>
    <x v="4"/>
    <n v="85"/>
    <n v="13"/>
    <n v="475.61"/>
    <n v="5"/>
    <n v="0.38461538461538464"/>
    <n v="939.32"/>
    <n v="2"/>
    <n v="3.6400000000000002E-2"/>
  </r>
  <r>
    <x v="5"/>
    <x v="3"/>
    <x v="4"/>
    <n v="49"/>
    <n v="7"/>
    <n v="469.53"/>
    <n v="3"/>
    <n v="0.42857142857142855"/>
    <n v="3623.32"/>
    <n v="1"/>
    <n v="1.21E-2"/>
  </r>
  <r>
    <x v="6"/>
    <x v="3"/>
    <x v="4"/>
    <n v="66"/>
    <n v="15"/>
    <n v="333.1"/>
    <n v="2"/>
    <n v="0.13333333333333333"/>
    <n v="2631.58"/>
    <n v="1"/>
    <n v="0.10249999999999999"/>
  </r>
  <r>
    <x v="7"/>
    <x v="3"/>
    <x v="4"/>
    <n v="63"/>
    <n v="9"/>
    <n v="258.11"/>
    <n v="7"/>
    <n v="0.77777777777777779"/>
    <n v="4064.36"/>
    <n v="3"/>
    <n v="4.1599999999999998E-2"/>
  </r>
  <r>
    <x v="8"/>
    <x v="3"/>
    <x v="4"/>
    <n v="31"/>
    <n v="20"/>
    <n v="400.8"/>
    <n v="8"/>
    <n v="0.4"/>
    <n v="1294.3599999999999"/>
    <n v="2"/>
    <n v="5.6399999999999999E-2"/>
  </r>
  <r>
    <x v="9"/>
    <x v="3"/>
    <x v="4"/>
    <n v="75"/>
    <n v="19"/>
    <n v="343.28"/>
    <n v="9"/>
    <n v="0.47368421052631576"/>
    <n v="899.46"/>
    <n v="1"/>
    <n v="3.2199999999999999E-2"/>
  </r>
  <r>
    <x v="10"/>
    <x v="3"/>
    <x v="4"/>
    <n v="18"/>
    <n v="7"/>
    <n v="204.63"/>
    <n v="7"/>
    <n v="1"/>
    <n v="789.77"/>
    <n v="3"/>
    <n v="7.4499999999999997E-2"/>
  </r>
  <r>
    <x v="11"/>
    <x v="3"/>
    <x v="4"/>
    <n v="35"/>
    <n v="6"/>
    <n v="553.11"/>
    <n v="4"/>
    <n v="0.66666666666666663"/>
    <n v="3867.67"/>
    <n v="2"/>
    <n v="3.8300000000000001E-2"/>
  </r>
  <r>
    <x v="12"/>
    <x v="3"/>
    <x v="4"/>
    <n v="74"/>
    <n v="20"/>
    <n v="623.33000000000004"/>
    <n v="2"/>
    <n v="0.1"/>
    <n v="359.97"/>
    <n v="1"/>
    <n v="3.8399999999999997E-2"/>
  </r>
  <r>
    <x v="13"/>
    <x v="3"/>
    <x v="4"/>
    <n v="26"/>
    <n v="7"/>
    <n v="200.45"/>
    <n v="1"/>
    <n v="0.14285714285714285"/>
    <n v="3797.35"/>
    <n v="3"/>
    <n v="4.1399999999999999E-2"/>
  </r>
  <r>
    <x v="14"/>
    <x v="3"/>
    <x v="4"/>
    <n v="50"/>
    <n v="7"/>
    <n v="196.2"/>
    <n v="2"/>
    <n v="0.2857142857142857"/>
    <n v="592.71"/>
    <n v="2"/>
    <n v="2.76E-2"/>
  </r>
  <r>
    <x v="15"/>
    <x v="3"/>
    <x v="4"/>
    <n v="97"/>
    <n v="5"/>
    <n v="185.62"/>
    <n v="4"/>
    <n v="0.8"/>
    <n v="1282.81"/>
    <n v="1"/>
    <n v="7.22E-2"/>
  </r>
  <r>
    <x v="16"/>
    <x v="3"/>
    <x v="4"/>
    <n v="91"/>
    <n v="7"/>
    <n v="89.39"/>
    <n v="6"/>
    <n v="0.8571428571428571"/>
    <n v="3971.59"/>
    <n v="3"/>
    <n v="9.0700000000000003E-2"/>
  </r>
  <r>
    <x v="17"/>
    <x v="3"/>
    <x v="4"/>
    <n v="21"/>
    <n v="14"/>
    <n v="472.79"/>
    <n v="8"/>
    <n v="0.5714285714285714"/>
    <n v="3830.32"/>
    <n v="2"/>
    <n v="3.5200000000000002E-2"/>
  </r>
  <r>
    <x v="18"/>
    <x v="3"/>
    <x v="4"/>
    <n v="91"/>
    <n v="15"/>
    <n v="173.03"/>
    <n v="4"/>
    <n v="0.26666666666666666"/>
    <n v="386.08"/>
    <n v="1"/>
    <n v="9.820000000000001E-2"/>
  </r>
  <r>
    <x v="19"/>
    <x v="3"/>
    <x v="4"/>
    <n v="67"/>
    <n v="15"/>
    <n v="499.68"/>
    <n v="0"/>
    <n v="0"/>
    <n v="1287.1300000000001"/>
    <n v="3"/>
    <n v="1E-3"/>
  </r>
  <r>
    <x v="20"/>
    <x v="3"/>
    <x v="4"/>
    <n v="19"/>
    <n v="13"/>
    <n v="316.23"/>
    <n v="1"/>
    <n v="7.6923076923076927E-2"/>
    <n v="1598.49"/>
    <n v="2"/>
    <n v="5.8299999999999998E-2"/>
  </r>
  <r>
    <x v="21"/>
    <x v="3"/>
    <x v="4"/>
    <n v="105"/>
    <n v="6"/>
    <n v="567.03"/>
    <n v="1"/>
    <n v="0.16666666666666666"/>
    <n v="3496.65"/>
    <n v="1"/>
    <n v="3.0600000000000002E-2"/>
  </r>
  <r>
    <x v="22"/>
    <x v="3"/>
    <x v="4"/>
    <n v="73"/>
    <n v="8"/>
    <n v="175.52"/>
    <n v="7"/>
    <n v="0.875"/>
    <n v="455.32"/>
    <n v="3"/>
    <n v="9.35E-2"/>
  </r>
  <r>
    <x v="23"/>
    <x v="3"/>
    <x v="4"/>
    <n v="111"/>
    <n v="13"/>
    <n v="358.31"/>
    <n v="0"/>
    <n v="0"/>
    <n v="2811.77"/>
    <n v="2"/>
    <n v="2.7099999999999999E-2"/>
  </r>
  <r>
    <x v="24"/>
    <x v="3"/>
    <x v="4"/>
    <n v="38"/>
    <n v="12"/>
    <n v="556.33000000000004"/>
    <n v="4"/>
    <n v="0.33333333333333331"/>
    <n v="241.08"/>
    <n v="1"/>
    <n v="7.0599999999999996E-2"/>
  </r>
  <r>
    <x v="25"/>
    <x v="3"/>
    <x v="4"/>
    <n v="33"/>
    <n v="17"/>
    <n v="371.65"/>
    <n v="9"/>
    <n v="0.52941176470588236"/>
    <n v="4068.75"/>
    <n v="3"/>
    <n v="8.5500000000000007E-2"/>
  </r>
  <r>
    <x v="0"/>
    <x v="3"/>
    <x v="5"/>
    <n v="59"/>
    <n v="16"/>
    <n v="359.47"/>
    <n v="7"/>
    <n v="0.4375"/>
    <n v="3958.94"/>
    <n v="2"/>
    <n v="2.46E-2"/>
  </r>
  <r>
    <x v="1"/>
    <x v="3"/>
    <x v="5"/>
    <n v="71"/>
    <n v="11"/>
    <n v="379.33"/>
    <n v="4"/>
    <n v="0.36363636363636365"/>
    <n v="4003.52"/>
    <n v="1"/>
    <n v="4.2900000000000001E-2"/>
  </r>
  <r>
    <x v="2"/>
    <x v="3"/>
    <x v="5"/>
    <n v="48"/>
    <n v="14"/>
    <n v="383.94"/>
    <n v="3"/>
    <n v="0.21428571428571427"/>
    <n v="3173.36"/>
    <n v="3"/>
    <n v="4.0999999999999995E-2"/>
  </r>
  <r>
    <x v="3"/>
    <x v="3"/>
    <x v="5"/>
    <n v="18"/>
    <n v="7"/>
    <n v="85.32"/>
    <n v="3"/>
    <n v="0.42857142857142855"/>
    <n v="1431.69"/>
    <n v="2"/>
    <n v="3.1600000000000003E-2"/>
  </r>
  <r>
    <x v="4"/>
    <x v="3"/>
    <x v="5"/>
    <n v="93"/>
    <n v="14"/>
    <n v="466.81"/>
    <n v="5"/>
    <n v="0.35714285714285715"/>
    <n v="988.98"/>
    <n v="1"/>
    <n v="4.2300000000000004E-2"/>
  </r>
  <r>
    <x v="5"/>
    <x v="4"/>
    <x v="5"/>
    <n v="49"/>
    <n v="7"/>
    <n v="512.88"/>
    <n v="2"/>
    <n v="0.2857142857142857"/>
    <n v="3545.66"/>
    <n v="1"/>
    <n v="1.2699999999999999E-2"/>
  </r>
  <r>
    <x v="6"/>
    <x v="4"/>
    <x v="5"/>
    <n v="85"/>
    <n v="17"/>
    <n v="324.56"/>
    <n v="3"/>
    <n v="0.17647058823529413"/>
    <n v="2420.5300000000002"/>
    <n v="3"/>
    <n v="8.929999999999999E-2"/>
  </r>
  <r>
    <x v="7"/>
    <x v="4"/>
    <x v="5"/>
    <n v="61"/>
    <n v="7"/>
    <n v="219.53"/>
    <n v="7"/>
    <n v="1"/>
    <n v="3860.12"/>
    <n v="2"/>
    <n v="4.3499999999999997E-2"/>
  </r>
  <r>
    <x v="8"/>
    <x v="4"/>
    <x v="5"/>
    <n v="30"/>
    <n v="16"/>
    <n v="353.65"/>
    <n v="9"/>
    <n v="0.5625"/>
    <n v="1213.5899999999999"/>
    <n v="1"/>
    <n v="6.2E-2"/>
  </r>
  <r>
    <x v="9"/>
    <x v="4"/>
    <x v="5"/>
    <n v="54"/>
    <n v="16"/>
    <n v="334.41"/>
    <n v="9"/>
    <n v="0.5625"/>
    <n v="1056.98"/>
    <n v="3"/>
    <n v="3.5200000000000002E-2"/>
  </r>
  <r>
    <x v="10"/>
    <x v="4"/>
    <x v="5"/>
    <n v="19"/>
    <n v="7"/>
    <n v="199.46"/>
    <n v="7"/>
    <n v="1"/>
    <n v="809.56"/>
    <n v="2"/>
    <n v="7.1399999999999991E-2"/>
  </r>
  <r>
    <x v="11"/>
    <x v="4"/>
    <x v="5"/>
    <n v="40"/>
    <n v="6"/>
    <n v="509.67"/>
    <n v="4"/>
    <n v="0.66666666666666663"/>
    <n v="3330.44"/>
    <n v="1"/>
    <n v="3.8300000000000001E-2"/>
  </r>
  <r>
    <x v="12"/>
    <x v="4"/>
    <x v="5"/>
    <n v="73"/>
    <n v="21"/>
    <n v="601.02"/>
    <n v="2"/>
    <n v="9.5238095238095233E-2"/>
    <n v="364.56"/>
    <n v="3"/>
    <n v="3.4300000000000004E-2"/>
  </r>
  <r>
    <x v="13"/>
    <x v="4"/>
    <x v="5"/>
    <n v="36"/>
    <n v="9"/>
    <n v="196.74"/>
    <n v="1"/>
    <n v="0.1111111111111111"/>
    <n v="3760.57"/>
    <n v="2"/>
    <n v="3.9800000000000002E-2"/>
  </r>
  <r>
    <x v="14"/>
    <x v="4"/>
    <x v="5"/>
    <n v="58"/>
    <n v="8"/>
    <n v="196.58"/>
    <n v="3"/>
    <n v="0.375"/>
    <n v="692.47"/>
    <n v="1"/>
    <n v="3.27E-2"/>
  </r>
  <r>
    <x v="15"/>
    <x v="4"/>
    <x v="5"/>
    <n v="100"/>
    <n v="5"/>
    <n v="153.87"/>
    <n v="2"/>
    <n v="0.4"/>
    <n v="1190.24"/>
    <n v="3"/>
    <n v="8.0600000000000005E-2"/>
  </r>
  <r>
    <x v="16"/>
    <x v="4"/>
    <x v="5"/>
    <n v="93"/>
    <n v="5"/>
    <n v="85.65"/>
    <n v="5"/>
    <n v="1"/>
    <n v="3913.17"/>
    <n v="2"/>
    <n v="9.5700000000000007E-2"/>
  </r>
  <r>
    <x v="17"/>
    <x v="4"/>
    <x v="5"/>
    <n v="28"/>
    <n v="16"/>
    <n v="506.95"/>
    <n v="6"/>
    <n v="0.375"/>
    <n v="3993.03"/>
    <n v="3"/>
    <n v="3.0600000000000002E-2"/>
  </r>
  <r>
    <x v="18"/>
    <x v="4"/>
    <x v="5"/>
    <n v="88"/>
    <n v="18"/>
    <n v="181.21"/>
    <n v="4"/>
    <n v="0.22222222222222221"/>
    <n v="377.13"/>
    <n v="2"/>
    <n v="0.10009999999999999"/>
  </r>
  <r>
    <x v="19"/>
    <x v="4"/>
    <x v="5"/>
    <n v="69"/>
    <n v="16"/>
    <n v="495.32"/>
    <n v="0"/>
    <n v="0"/>
    <n v="1262.99"/>
    <n v="1"/>
    <n v="1E-3"/>
  </r>
  <r>
    <x v="20"/>
    <x v="4"/>
    <x v="5"/>
    <n v="21"/>
    <n v="16"/>
    <n v="315.91000000000003"/>
    <n v="1"/>
    <n v="6.25E-2"/>
    <n v="1455.83"/>
    <n v="3"/>
    <n v="5.1299999999999998E-2"/>
  </r>
  <r>
    <x v="21"/>
    <x v="4"/>
    <x v="5"/>
    <n v="92"/>
    <n v="5"/>
    <n v="569.75"/>
    <n v="2"/>
    <n v="0.4"/>
    <n v="3734.43"/>
    <n v="2"/>
    <n v="2.76E-2"/>
  </r>
  <r>
    <x v="22"/>
    <x v="4"/>
    <x v="5"/>
    <n v="58"/>
    <n v="7"/>
    <n v="173.24"/>
    <n v="7"/>
    <n v="1"/>
    <n v="525.73"/>
    <n v="1"/>
    <n v="8.2299999999999998E-2"/>
  </r>
  <r>
    <x v="23"/>
    <x v="4"/>
    <x v="5"/>
    <n v="114"/>
    <n v="13"/>
    <n v="364.35"/>
    <n v="0"/>
    <n v="0"/>
    <n v="2988.28"/>
    <n v="3"/>
    <n v="2.58E-2"/>
  </r>
  <r>
    <x v="24"/>
    <x v="4"/>
    <x v="5"/>
    <n v="35"/>
    <n v="12"/>
    <n v="515.24"/>
    <n v="5"/>
    <n v="0.41666666666666669"/>
    <n v="224.24"/>
    <n v="2"/>
    <n v="6.9800000000000001E-2"/>
  </r>
  <r>
    <x v="25"/>
    <x v="4"/>
    <x v="5"/>
    <n v="35"/>
    <n v="16"/>
    <n v="351.71"/>
    <n v="9"/>
    <n v="0.5625"/>
    <n v="3984.69"/>
    <n v="1"/>
    <n v="7.4099999999999999E-2"/>
  </r>
  <r>
    <x v="0"/>
    <x v="4"/>
    <x v="6"/>
    <n v="71"/>
    <n v="17"/>
    <n v="360.1"/>
    <n v="6"/>
    <n v="0.35294117647058826"/>
    <n v="4444.83"/>
    <n v="3"/>
    <n v="2.9500000000000002E-2"/>
  </r>
  <r>
    <x v="1"/>
    <x v="4"/>
    <x v="6"/>
    <n v="62"/>
    <n v="13"/>
    <n v="364.64"/>
    <n v="4"/>
    <n v="0.30769230769230771"/>
    <n v="3704.33"/>
    <n v="2"/>
    <n v="3.7499999999999999E-2"/>
  </r>
  <r>
    <x v="2"/>
    <x v="4"/>
    <x v="6"/>
    <n v="53"/>
    <n v="14"/>
    <n v="367.56"/>
    <n v="2"/>
    <n v="0.14285714285714285"/>
    <n v="3514.07"/>
    <n v="1"/>
    <n v="4.0099999999999997E-2"/>
  </r>
  <r>
    <x v="3"/>
    <x v="4"/>
    <x v="6"/>
    <n v="18"/>
    <n v="6"/>
    <n v="76.27"/>
    <n v="4"/>
    <n v="0.66666666666666663"/>
    <n v="1597.98"/>
    <n v="1"/>
    <n v="2.81E-2"/>
  </r>
  <r>
    <x v="4"/>
    <x v="4"/>
    <x v="6"/>
    <n v="71"/>
    <n v="12"/>
    <n v="487.04"/>
    <n v="5"/>
    <n v="0.41666666666666669"/>
    <n v="1004.9"/>
    <n v="3"/>
    <n v="4.2099999999999999E-2"/>
  </r>
  <r>
    <x v="5"/>
    <x v="4"/>
    <x v="6"/>
    <n v="70"/>
    <n v="5"/>
    <n v="491.31"/>
    <n v="3"/>
    <n v="0.6"/>
    <n v="3289.06"/>
    <n v="2"/>
    <n v="1.1299999999999999E-2"/>
  </r>
  <r>
    <x v="6"/>
    <x v="4"/>
    <x v="6"/>
    <n v="77"/>
    <n v="15"/>
    <n v="282.58999999999997"/>
    <n v="2"/>
    <n v="0.13333333333333333"/>
    <n v="2296.14"/>
    <n v="1"/>
    <n v="9.5799999999999996E-2"/>
  </r>
  <r>
    <x v="7"/>
    <x v="4"/>
    <x v="6"/>
    <n v="50"/>
    <n v="9"/>
    <n v="246.06"/>
    <n v="5"/>
    <n v="0.55555555555555558"/>
    <n v="4227.22"/>
    <n v="3"/>
    <n v="3.7200000000000004E-2"/>
  </r>
  <r>
    <x v="8"/>
    <x v="4"/>
    <x v="6"/>
    <n v="31"/>
    <n v="15"/>
    <n v="347.38"/>
    <n v="10"/>
    <n v="0.66666666666666663"/>
    <n v="1101.06"/>
    <n v="2"/>
    <n v="6.0100000000000001E-2"/>
  </r>
  <r>
    <x v="9"/>
    <x v="4"/>
    <x v="6"/>
    <n v="77"/>
    <n v="16"/>
    <n v="335.59"/>
    <n v="7"/>
    <n v="0.4375"/>
    <n v="1087.4100000000001"/>
    <n v="1"/>
    <n v="3.6900000000000002E-2"/>
  </r>
  <r>
    <x v="10"/>
    <x v="4"/>
    <x v="6"/>
    <n v="17"/>
    <n v="8"/>
    <n v="208.21"/>
    <n v="4"/>
    <n v="0.5"/>
    <n v="828.73"/>
    <n v="3"/>
    <n v="7.4200000000000002E-2"/>
  </r>
  <r>
    <x v="11"/>
    <x v="4"/>
    <x v="6"/>
    <n v="32"/>
    <n v="6"/>
    <n v="553.58000000000004"/>
    <n v="3"/>
    <n v="0.5"/>
    <n v="3939.56"/>
    <n v="2"/>
    <n v="3.78E-2"/>
  </r>
  <r>
    <x v="12"/>
    <x v="4"/>
    <x v="6"/>
    <n v="72"/>
    <n v="21"/>
    <n v="604.57000000000005"/>
    <n v="2"/>
    <n v="9.5238095238095233E-2"/>
    <n v="327.82"/>
    <n v="1"/>
    <n v="3.6699999999999997E-2"/>
  </r>
  <r>
    <x v="13"/>
    <x v="4"/>
    <x v="6"/>
    <n v="34"/>
    <n v="7"/>
    <n v="199.39"/>
    <n v="1"/>
    <n v="0.14285714285714285"/>
    <n v="3767.74"/>
    <n v="3"/>
    <n v="3.85E-2"/>
  </r>
  <r>
    <x v="14"/>
    <x v="4"/>
    <x v="6"/>
    <n v="71"/>
    <n v="9"/>
    <n v="220.4"/>
    <n v="2"/>
    <n v="0.22222222222222221"/>
    <n v="692.29"/>
    <n v="2"/>
    <n v="2.8999999999999998E-2"/>
  </r>
  <r>
    <x v="15"/>
    <x v="4"/>
    <x v="6"/>
    <n v="83"/>
    <n v="5"/>
    <n v="166.85"/>
    <n v="4"/>
    <n v="0.8"/>
    <n v="1364.24"/>
    <n v="1"/>
    <n v="8.3100000000000007E-2"/>
  </r>
  <r>
    <x v="16"/>
    <x v="4"/>
    <x v="6"/>
    <n v="71"/>
    <n v="7"/>
    <n v="78.53"/>
    <n v="4"/>
    <n v="0.5714285714285714"/>
    <n v="3652.64"/>
    <n v="3"/>
    <n v="8.6999999999999994E-2"/>
  </r>
  <r>
    <x v="17"/>
    <x v="4"/>
    <x v="6"/>
    <n v="24"/>
    <n v="13"/>
    <n v="471.72"/>
    <n v="7"/>
    <n v="0.53846153846153844"/>
    <n v="3588.89"/>
    <n v="2"/>
    <n v="3.5400000000000001E-2"/>
  </r>
  <r>
    <x v="18"/>
    <x v="4"/>
    <x v="6"/>
    <n v="75"/>
    <n v="17"/>
    <n v="176.07"/>
    <n v="5"/>
    <n v="0.29411764705882354"/>
    <n v="458.18"/>
    <n v="1"/>
    <n v="9.9399999999999988E-2"/>
  </r>
  <r>
    <x v="19"/>
    <x v="4"/>
    <x v="6"/>
    <n v="76"/>
    <n v="11"/>
    <n v="486.93"/>
    <n v="0"/>
    <n v="0"/>
    <n v="1219.29"/>
    <n v="3"/>
    <n v="1E-3"/>
  </r>
  <r>
    <x v="20"/>
    <x v="4"/>
    <x v="6"/>
    <n v="20"/>
    <n v="14"/>
    <n v="283.66000000000003"/>
    <n v="2"/>
    <n v="0.14285714285714285"/>
    <n v="1494.14"/>
    <n v="2"/>
    <n v="5.7800000000000004E-2"/>
  </r>
  <r>
    <x v="21"/>
    <x v="4"/>
    <x v="6"/>
    <n v="79"/>
    <n v="6"/>
    <n v="536.04999999999995"/>
    <n v="1"/>
    <n v="0.16666666666666666"/>
    <n v="3682.29"/>
    <n v="1"/>
    <n v="3.2099999999999997E-2"/>
  </r>
  <r>
    <x v="22"/>
    <x v="4"/>
    <x v="6"/>
    <n v="82"/>
    <n v="9"/>
    <n v="171.86"/>
    <n v="7"/>
    <n v="0.77777777777777779"/>
    <n v="506.88"/>
    <n v="3"/>
    <n v="9.4100000000000003E-2"/>
  </r>
  <r>
    <x v="23"/>
    <x v="4"/>
    <x v="6"/>
    <n v="103"/>
    <n v="15"/>
    <n v="359.16"/>
    <n v="1"/>
    <n v="6.6666666666666666E-2"/>
    <n v="2949.94"/>
    <n v="2"/>
    <n v="2.3599999999999999E-2"/>
  </r>
  <r>
    <x v="24"/>
    <x v="4"/>
    <x v="6"/>
    <n v="41"/>
    <n v="9"/>
    <n v="569.97"/>
    <n v="5"/>
    <n v="0.55555555555555558"/>
    <n v="259.86"/>
    <n v="1"/>
    <n v="6.3299999999999995E-2"/>
  </r>
  <r>
    <x v="25"/>
    <x v="4"/>
    <x v="6"/>
    <n v="38"/>
    <n v="14"/>
    <n v="359.22"/>
    <n v="8"/>
    <n v="0.5714285714285714"/>
    <n v="3846.34"/>
    <n v="3"/>
    <n v="8.5900000000000004E-2"/>
  </r>
  <r>
    <x v="0"/>
    <x v="4"/>
    <x v="7"/>
    <n v="71"/>
    <n v="15"/>
    <n v="297.05"/>
    <n v="6"/>
    <n v="0.4"/>
    <n v="4043.62"/>
    <n v="2"/>
    <n v="2.7200000000000002E-2"/>
  </r>
  <r>
    <x v="1"/>
    <x v="4"/>
    <x v="7"/>
    <n v="66"/>
    <n v="13"/>
    <n v="376.76"/>
    <n v="5"/>
    <n v="0.38461538461538464"/>
    <n v="3819.73"/>
    <n v="1"/>
    <n v="4.4900000000000002E-2"/>
  </r>
  <r>
    <x v="2"/>
    <x v="4"/>
    <x v="7"/>
    <n v="53"/>
    <n v="15"/>
    <n v="379.29"/>
    <n v="2"/>
    <n v="0.13333333333333333"/>
    <n v="3409.69"/>
    <n v="1"/>
    <n v="4.41E-2"/>
  </r>
  <r>
    <x v="3"/>
    <x v="4"/>
    <x v="7"/>
    <n v="18"/>
    <n v="8"/>
    <n v="82.91"/>
    <n v="3"/>
    <n v="0.375"/>
    <n v="1387.86"/>
    <n v="3"/>
    <n v="3.0099999999999998E-2"/>
  </r>
  <r>
    <x v="4"/>
    <x v="4"/>
    <x v="7"/>
    <n v="72"/>
    <n v="14"/>
    <n v="437.47"/>
    <n v="4"/>
    <n v="0.2857142857142857"/>
    <n v="958.02"/>
    <n v="2"/>
    <n v="3.9100000000000003E-2"/>
  </r>
  <r>
    <x v="5"/>
    <x v="4"/>
    <x v="7"/>
    <n v="64"/>
    <n v="7"/>
    <n v="554.20000000000005"/>
    <n v="2"/>
    <n v="0.2857142857142857"/>
    <n v="3620.9"/>
    <n v="1"/>
    <n v="1.23E-2"/>
  </r>
  <r>
    <x v="6"/>
    <x v="4"/>
    <x v="7"/>
    <n v="76"/>
    <n v="21"/>
    <n v="293.93"/>
    <n v="2"/>
    <n v="9.5238095238095233E-2"/>
    <n v="2531.4"/>
    <n v="3"/>
    <n v="0.1012"/>
  </r>
  <r>
    <x v="7"/>
    <x v="4"/>
    <x v="7"/>
    <n v="64"/>
    <n v="9"/>
    <n v="255.17"/>
    <n v="6"/>
    <n v="0.66666666666666663"/>
    <n v="4136.6899999999996"/>
    <n v="2"/>
    <n v="3.8199999999999998E-2"/>
  </r>
  <r>
    <x v="8"/>
    <x v="4"/>
    <x v="7"/>
    <n v="26"/>
    <n v="17"/>
    <n v="391.73"/>
    <n v="7"/>
    <n v="0.41176470588235292"/>
    <n v="1166.55"/>
    <n v="1"/>
    <n v="6.1200000000000004E-2"/>
  </r>
  <r>
    <x v="9"/>
    <x v="4"/>
    <x v="7"/>
    <n v="65"/>
    <n v="13"/>
    <n v="324.26"/>
    <n v="7"/>
    <n v="0.53846153846153844"/>
    <n v="1044.8599999999999"/>
    <n v="3"/>
    <n v="3.5200000000000002E-2"/>
  </r>
  <r>
    <x v="10"/>
    <x v="4"/>
    <x v="7"/>
    <n v="22"/>
    <n v="9"/>
    <n v="211.28"/>
    <n v="8"/>
    <n v="0.88888888888888884"/>
    <n v="772.77"/>
    <n v="2"/>
    <n v="8.0600000000000005E-2"/>
  </r>
  <r>
    <x v="11"/>
    <x v="4"/>
    <x v="7"/>
    <n v="30"/>
    <n v="6"/>
    <n v="549.26"/>
    <n v="2"/>
    <n v="0.33333333333333331"/>
    <n v="3868.36"/>
    <n v="1"/>
    <n v="4.2800000000000005E-2"/>
  </r>
  <r>
    <x v="12"/>
    <x v="4"/>
    <x v="7"/>
    <n v="83"/>
    <n v="15"/>
    <n v="601.05999999999995"/>
    <n v="3"/>
    <n v="0.2"/>
    <n v="350.62"/>
    <n v="3"/>
    <n v="3.6600000000000001E-2"/>
  </r>
  <r>
    <x v="13"/>
    <x v="4"/>
    <x v="7"/>
    <n v="35"/>
    <n v="6"/>
    <n v="192.19"/>
    <n v="1"/>
    <n v="0.16666666666666666"/>
    <n v="3963.32"/>
    <n v="2"/>
    <n v="3.9800000000000002E-2"/>
  </r>
  <r>
    <x v="14"/>
    <x v="4"/>
    <x v="7"/>
    <n v="73"/>
    <n v="8"/>
    <n v="191.76"/>
    <n v="3"/>
    <n v="0.375"/>
    <n v="675.97"/>
    <n v="3"/>
    <n v="3.0200000000000001E-2"/>
  </r>
  <r>
    <x v="15"/>
    <x v="4"/>
    <x v="7"/>
    <n v="104"/>
    <n v="4"/>
    <n v="169.75"/>
    <n v="3"/>
    <n v="0.75"/>
    <n v="1255.83"/>
    <n v="2"/>
    <n v="7.7600000000000002E-2"/>
  </r>
  <r>
    <x v="16"/>
    <x v="4"/>
    <x v="7"/>
    <n v="71"/>
    <n v="6"/>
    <n v="87.5"/>
    <n v="3"/>
    <n v="0.5"/>
    <n v="3666.64"/>
    <n v="1"/>
    <n v="9.1300000000000006E-2"/>
  </r>
  <r>
    <x v="17"/>
    <x v="4"/>
    <x v="7"/>
    <n v="22"/>
    <n v="14"/>
    <n v="477.3"/>
    <n v="6"/>
    <n v="0.42857142857142855"/>
    <n v="3790.05"/>
    <n v="3"/>
    <n v="3.32E-2"/>
  </r>
  <r>
    <x v="18"/>
    <x v="4"/>
    <x v="7"/>
    <n v="85"/>
    <n v="17"/>
    <n v="187.72"/>
    <n v="5"/>
    <n v="0.29411764705882354"/>
    <n v="443.22"/>
    <n v="2"/>
    <n v="0.1016"/>
  </r>
  <r>
    <x v="19"/>
    <x v="4"/>
    <x v="7"/>
    <n v="80"/>
    <n v="13"/>
    <n v="504.59"/>
    <n v="0"/>
    <n v="0"/>
    <n v="1265.47"/>
    <n v="1"/>
    <n v="1E-3"/>
  </r>
  <r>
    <x v="20"/>
    <x v="4"/>
    <x v="7"/>
    <n v="18"/>
    <n v="12"/>
    <n v="262.26"/>
    <n v="1"/>
    <n v="8.3333333333333329E-2"/>
    <n v="1573.7"/>
    <n v="3"/>
    <n v="5.1299999999999998E-2"/>
  </r>
  <r>
    <x v="21"/>
    <x v="4"/>
    <x v="7"/>
    <n v="106"/>
    <n v="6"/>
    <n v="572.16"/>
    <n v="2"/>
    <n v="0.33333333333333331"/>
    <n v="3398.37"/>
    <n v="2"/>
    <n v="2.87E-2"/>
  </r>
  <r>
    <x v="22"/>
    <x v="4"/>
    <x v="7"/>
    <n v="71"/>
    <n v="9"/>
    <n v="172.96"/>
    <n v="6"/>
    <n v="0.66666666666666663"/>
    <n v="464.49"/>
    <n v="1"/>
    <n v="8.2699999999999996E-2"/>
  </r>
  <r>
    <x v="23"/>
    <x v="4"/>
    <x v="7"/>
    <n v="115"/>
    <n v="17"/>
    <n v="422.48"/>
    <n v="0"/>
    <n v="0"/>
    <n v="2681.51"/>
    <n v="3"/>
    <n v="2.5000000000000001E-2"/>
  </r>
  <r>
    <x v="24"/>
    <x v="4"/>
    <x v="7"/>
    <n v="34"/>
    <n v="10"/>
    <n v="565.11"/>
    <n v="5"/>
    <n v="0.5"/>
    <n v="222.62"/>
    <n v="2"/>
    <n v="7.1800000000000003E-2"/>
  </r>
  <r>
    <x v="25"/>
    <x v="4"/>
    <x v="7"/>
    <n v="40"/>
    <n v="17"/>
    <n v="355.83"/>
    <n v="6"/>
    <n v="0.35294117647058826"/>
    <n v="4155.8599999999997"/>
    <n v="1"/>
    <n v="8.8000000000000009E-2"/>
  </r>
  <r>
    <x v="0"/>
    <x v="4"/>
    <x v="8"/>
    <n v="51"/>
    <n v="15"/>
    <n v="349.71"/>
    <n v="8"/>
    <n v="0.53333333333333333"/>
    <n v="4017.54"/>
    <n v="1"/>
    <n v="2.92E-2"/>
  </r>
  <r>
    <x v="1"/>
    <x v="4"/>
    <x v="8"/>
    <n v="79"/>
    <n v="9"/>
    <n v="358.67"/>
    <n v="5"/>
    <n v="0.55555555555555558"/>
    <n v="3658.64"/>
    <n v="3"/>
    <n v="3.7499999999999999E-2"/>
  </r>
  <r>
    <x v="2"/>
    <x v="4"/>
    <x v="8"/>
    <n v="57"/>
    <n v="18"/>
    <n v="403.41"/>
    <n v="3"/>
    <n v="0.16666666666666666"/>
    <n v="3767.63"/>
    <n v="2"/>
    <n v="4.24E-2"/>
  </r>
  <r>
    <x v="3"/>
    <x v="4"/>
    <x v="8"/>
    <n v="24"/>
    <n v="7"/>
    <n v="79.62"/>
    <n v="4"/>
    <n v="0.5714285714285714"/>
    <n v="1650.69"/>
    <n v="1"/>
    <n v="3.0600000000000002E-2"/>
  </r>
  <r>
    <x v="4"/>
    <x v="4"/>
    <x v="8"/>
    <n v="77"/>
    <n v="11"/>
    <n v="487.47"/>
    <n v="4"/>
    <n v="0.36363636363636365"/>
    <n v="990.89"/>
    <n v="3"/>
    <n v="4.3299999999999998E-2"/>
  </r>
  <r>
    <x v="5"/>
    <x v="4"/>
    <x v="8"/>
    <n v="69"/>
    <n v="7"/>
    <n v="549.77"/>
    <n v="2"/>
    <n v="0.2857142857142857"/>
    <n v="3916.58"/>
    <n v="2"/>
    <n v="1.2E-2"/>
  </r>
  <r>
    <x v="6"/>
    <x v="4"/>
    <x v="8"/>
    <n v="74"/>
    <n v="18"/>
    <n v="306.89999999999998"/>
    <n v="3"/>
    <n v="0.16666666666666666"/>
    <n v="2254.16"/>
    <n v="1"/>
    <n v="9.64E-2"/>
  </r>
  <r>
    <x v="7"/>
    <x v="4"/>
    <x v="8"/>
    <n v="57"/>
    <n v="7"/>
    <n v="262.27999999999997"/>
    <n v="7"/>
    <n v="1"/>
    <n v="3929.11"/>
    <n v="3"/>
    <n v="4.4299999999999999E-2"/>
  </r>
  <r>
    <x v="8"/>
    <x v="4"/>
    <x v="8"/>
    <n v="26"/>
    <n v="21"/>
    <n v="359.51"/>
    <n v="9"/>
    <n v="0.42857142857142855"/>
    <n v="1187.3699999999999"/>
    <n v="2"/>
    <n v="5.33E-2"/>
  </r>
  <r>
    <x v="9"/>
    <x v="4"/>
    <x v="8"/>
    <n v="76"/>
    <n v="18"/>
    <n v="339.1"/>
    <n v="8"/>
    <n v="0.44444444444444442"/>
    <n v="924.79"/>
    <n v="1"/>
    <n v="3.6000000000000004E-2"/>
  </r>
  <r>
    <x v="10"/>
    <x v="4"/>
    <x v="8"/>
    <n v="22"/>
    <n v="7"/>
    <n v="182.47"/>
    <n v="7"/>
    <n v="1"/>
    <n v="779.86"/>
    <n v="3"/>
    <n v="7.2700000000000001E-2"/>
  </r>
  <r>
    <x v="11"/>
    <x v="4"/>
    <x v="8"/>
    <n v="38"/>
    <n v="6"/>
    <n v="553.89"/>
    <n v="6"/>
    <n v="1"/>
    <n v="4013.79"/>
    <n v="2"/>
    <n v="4.3200000000000002E-2"/>
  </r>
  <r>
    <x v="12"/>
    <x v="4"/>
    <x v="8"/>
    <n v="87"/>
    <n v="21"/>
    <n v="633.13"/>
    <n v="2"/>
    <n v="9.5238095238095233E-2"/>
    <n v="336.22"/>
    <n v="1"/>
    <n v="3.4500000000000003E-2"/>
  </r>
  <r>
    <x v="13"/>
    <x v="4"/>
    <x v="8"/>
    <n v="37"/>
    <n v="8"/>
    <n v="215.09"/>
    <n v="2"/>
    <n v="0.25"/>
    <n v="3424.83"/>
    <n v="3"/>
    <n v="4.07E-2"/>
  </r>
  <r>
    <x v="14"/>
    <x v="4"/>
    <x v="8"/>
    <n v="71"/>
    <n v="8"/>
    <n v="199.19"/>
    <n v="2"/>
    <n v="0.25"/>
    <n v="635.24"/>
    <n v="2"/>
    <n v="2.9500000000000002E-2"/>
  </r>
  <r>
    <x v="15"/>
    <x v="4"/>
    <x v="8"/>
    <n v="81"/>
    <n v="5"/>
    <n v="153.5"/>
    <n v="2"/>
    <n v="0.4"/>
    <n v="1307.47"/>
    <n v="1"/>
    <n v="7.3300000000000004E-2"/>
  </r>
  <r>
    <x v="16"/>
    <x v="4"/>
    <x v="8"/>
    <n v="93"/>
    <n v="5"/>
    <n v="77.12"/>
    <n v="2"/>
    <n v="0.4"/>
    <n v="3483.91"/>
    <n v="3"/>
    <n v="9.9000000000000005E-2"/>
  </r>
  <r>
    <x v="17"/>
    <x v="4"/>
    <x v="8"/>
    <n v="21"/>
    <n v="17"/>
    <n v="533.41999999999996"/>
    <n v="7"/>
    <n v="0.41176470588235292"/>
    <n v="3895.32"/>
    <n v="2"/>
    <n v="3.4000000000000002E-2"/>
  </r>
  <r>
    <x v="18"/>
    <x v="4"/>
    <x v="8"/>
    <n v="86"/>
    <n v="17"/>
    <n v="160.88999999999999"/>
    <n v="4"/>
    <n v="0.23529411764705882"/>
    <n v="418.33"/>
    <n v="1"/>
    <n v="8.8100000000000012E-2"/>
  </r>
  <r>
    <x v="19"/>
    <x v="4"/>
    <x v="8"/>
    <n v="72"/>
    <n v="11"/>
    <n v="459.86"/>
    <n v="0"/>
    <n v="0"/>
    <n v="1269.5999999999999"/>
    <n v="3"/>
    <n v="1E-3"/>
  </r>
  <r>
    <x v="20"/>
    <x v="4"/>
    <x v="8"/>
    <n v="18"/>
    <n v="13"/>
    <n v="290.14"/>
    <n v="2"/>
    <n v="0.15384615384615385"/>
    <n v="1444.65"/>
    <n v="2"/>
    <n v="5.4699999999999999E-2"/>
  </r>
  <r>
    <x v="21"/>
    <x v="4"/>
    <x v="8"/>
    <n v="105"/>
    <n v="7"/>
    <n v="587.83000000000004"/>
    <n v="1"/>
    <n v="0.14285714285714285"/>
    <n v="3601.93"/>
    <n v="1"/>
    <n v="3.2199999999999999E-2"/>
  </r>
  <r>
    <x v="22"/>
    <x v="4"/>
    <x v="8"/>
    <n v="75"/>
    <n v="8"/>
    <n v="177.88"/>
    <n v="7"/>
    <n v="0.875"/>
    <n v="507.1"/>
    <n v="3"/>
    <n v="9.5199999999999993E-2"/>
  </r>
  <r>
    <x v="23"/>
    <x v="4"/>
    <x v="8"/>
    <n v="98"/>
    <n v="12"/>
    <n v="406.95"/>
    <n v="0"/>
    <n v="0"/>
    <n v="2978.09"/>
    <n v="2"/>
    <n v="2.3700000000000002E-2"/>
  </r>
  <r>
    <x v="24"/>
    <x v="4"/>
    <x v="8"/>
    <n v="33"/>
    <n v="13"/>
    <n v="517.1"/>
    <n v="4"/>
    <n v="0.30769230769230771"/>
    <n v="250.08"/>
    <n v="1"/>
    <n v="6.5299999999999997E-2"/>
  </r>
  <r>
    <x v="25"/>
    <x v="4"/>
    <x v="8"/>
    <n v="35"/>
    <n v="18"/>
    <n v="348.92"/>
    <n v="7"/>
    <n v="0.3888888888888889"/>
    <n v="4381.3900000000003"/>
    <n v="1"/>
    <n v="8.8599999999999998E-2"/>
  </r>
  <r>
    <x v="0"/>
    <x v="4"/>
    <x v="9"/>
    <n v="74"/>
    <n v="16"/>
    <n v="308.51"/>
    <n v="7"/>
    <n v="0.4375"/>
    <n v="4267.5"/>
    <n v="3"/>
    <n v="2.9399999999999999E-2"/>
  </r>
  <r>
    <x v="1"/>
    <x v="4"/>
    <x v="9"/>
    <n v="72"/>
    <n v="10"/>
    <n v="362.58"/>
    <n v="5"/>
    <n v="0.5"/>
    <n v="3679.65"/>
    <n v="2"/>
    <n v="3.8599999999999995E-2"/>
  </r>
  <r>
    <x v="2"/>
    <x v="4"/>
    <x v="9"/>
    <n v="58"/>
    <n v="13"/>
    <n v="368.06"/>
    <n v="2"/>
    <n v="0.15384615384615385"/>
    <n v="3626.22"/>
    <n v="1"/>
    <n v="4.1399999999999999E-2"/>
  </r>
  <r>
    <x v="3"/>
    <x v="4"/>
    <x v="9"/>
    <n v="22"/>
    <n v="7"/>
    <n v="74.680000000000007"/>
    <n v="4"/>
    <n v="0.5714285714285714"/>
    <n v="1543.72"/>
    <n v="3"/>
    <n v="2.75E-2"/>
  </r>
  <r>
    <x v="4"/>
    <x v="4"/>
    <x v="9"/>
    <n v="74"/>
    <n v="15"/>
    <n v="460.2"/>
    <n v="4"/>
    <n v="0.26666666666666666"/>
    <n v="980.1"/>
    <n v="2"/>
    <n v="3.7900000000000003E-2"/>
  </r>
  <r>
    <x v="5"/>
    <x v="4"/>
    <x v="9"/>
    <n v="62"/>
    <n v="8"/>
    <n v="540.79999999999995"/>
    <n v="3"/>
    <n v="0.375"/>
    <n v="3928.71"/>
    <n v="1"/>
    <n v="1.09E-2"/>
  </r>
  <r>
    <x v="6"/>
    <x v="4"/>
    <x v="9"/>
    <n v="70"/>
    <n v="21"/>
    <n v="319.62"/>
    <n v="3"/>
    <n v="0.14285714285714285"/>
    <n v="2486.2199999999998"/>
    <n v="3"/>
    <n v="0.1036"/>
  </r>
  <r>
    <x v="7"/>
    <x v="4"/>
    <x v="9"/>
    <n v="51"/>
    <n v="7"/>
    <n v="248.37"/>
    <n v="7"/>
    <n v="1"/>
    <n v="3946.23"/>
    <n v="2"/>
    <n v="4.2699999999999995E-2"/>
  </r>
  <r>
    <x v="8"/>
    <x v="4"/>
    <x v="9"/>
    <n v="32"/>
    <n v="16"/>
    <n v="393.04"/>
    <n v="7"/>
    <n v="0.4375"/>
    <n v="1286.18"/>
    <n v="1"/>
    <n v="5.6399999999999999E-2"/>
  </r>
  <r>
    <x v="9"/>
    <x v="4"/>
    <x v="9"/>
    <n v="71"/>
    <n v="16"/>
    <n v="323.56"/>
    <n v="9"/>
    <n v="0.5625"/>
    <n v="957.05"/>
    <n v="3"/>
    <n v="3.1099999999999999E-2"/>
  </r>
  <r>
    <x v="10"/>
    <x v="4"/>
    <x v="9"/>
    <n v="17"/>
    <n v="7"/>
    <n v="205.3"/>
    <n v="4"/>
    <n v="0.5714285714285714"/>
    <n v="762.2"/>
    <n v="2"/>
    <n v="7.2300000000000003E-2"/>
  </r>
  <r>
    <x v="11"/>
    <x v="4"/>
    <x v="9"/>
    <n v="35"/>
    <n v="6"/>
    <n v="544.78"/>
    <n v="5"/>
    <n v="0.83333333333333337"/>
    <n v="3420.99"/>
    <n v="3"/>
    <n v="4.0500000000000001E-2"/>
  </r>
  <r>
    <x v="12"/>
    <x v="4"/>
    <x v="9"/>
    <n v="73"/>
    <n v="17"/>
    <n v="557.29999999999995"/>
    <n v="3"/>
    <n v="0.17647058823529413"/>
    <n v="376.66"/>
    <n v="2"/>
    <n v="3.4700000000000002E-2"/>
  </r>
  <r>
    <x v="13"/>
    <x v="4"/>
    <x v="9"/>
    <n v="27"/>
    <n v="6"/>
    <n v="202.37"/>
    <n v="1"/>
    <n v="0.16666666666666666"/>
    <n v="3781.81"/>
    <n v="1"/>
    <n v="4.3099999999999999E-2"/>
  </r>
  <r>
    <x v="14"/>
    <x v="4"/>
    <x v="9"/>
    <n v="49"/>
    <n v="7"/>
    <n v="204.14"/>
    <n v="3"/>
    <n v="0.42857142857142855"/>
    <n v="636.65"/>
    <n v="3"/>
    <n v="2.9500000000000002E-2"/>
  </r>
  <r>
    <x v="15"/>
    <x v="4"/>
    <x v="9"/>
    <n v="106"/>
    <n v="5"/>
    <n v="163.38"/>
    <n v="1"/>
    <n v="0.2"/>
    <n v="1148.1400000000001"/>
    <n v="2"/>
    <n v="7.8799999999999995E-2"/>
  </r>
  <r>
    <x v="16"/>
    <x v="4"/>
    <x v="9"/>
    <n v="102"/>
    <n v="5"/>
    <n v="86.37"/>
    <n v="5"/>
    <n v="1"/>
    <n v="3851.19"/>
    <n v="1"/>
    <n v="8.3800000000000013E-2"/>
  </r>
  <r>
    <x v="17"/>
    <x v="4"/>
    <x v="9"/>
    <n v="21"/>
    <n v="14"/>
    <n v="537.36"/>
    <n v="7"/>
    <n v="0.5"/>
    <n v="3767.78"/>
    <n v="3"/>
    <n v="3.44E-2"/>
  </r>
  <r>
    <x v="18"/>
    <x v="4"/>
    <x v="9"/>
    <n v="104"/>
    <n v="20"/>
    <n v="181.9"/>
    <n v="4"/>
    <n v="0.2"/>
    <n v="400.92"/>
    <n v="2"/>
    <n v="0.10009999999999999"/>
  </r>
  <r>
    <x v="19"/>
    <x v="4"/>
    <x v="9"/>
    <n v="64"/>
    <n v="15"/>
    <n v="514.38"/>
    <n v="0"/>
    <n v="0"/>
    <n v="1220.5899999999999"/>
    <n v="1"/>
    <n v="1E-3"/>
  </r>
  <r>
    <x v="20"/>
    <x v="4"/>
    <x v="9"/>
    <n v="21"/>
    <n v="15"/>
    <n v="309.75"/>
    <n v="2"/>
    <n v="0.13333333333333333"/>
    <n v="1649.09"/>
    <n v="3"/>
    <n v="5.0999999999999997E-2"/>
  </r>
  <r>
    <x v="21"/>
    <x v="4"/>
    <x v="9"/>
    <n v="108"/>
    <n v="6"/>
    <n v="515.27"/>
    <n v="2"/>
    <n v="0.33333333333333331"/>
    <n v="3183.87"/>
    <n v="2"/>
    <n v="3.04E-2"/>
  </r>
  <r>
    <x v="22"/>
    <x v="4"/>
    <x v="9"/>
    <n v="63"/>
    <n v="10"/>
    <n v="194.21"/>
    <n v="7"/>
    <n v="0.7"/>
    <n v="508.84"/>
    <n v="1"/>
    <n v="9.3900000000000011E-2"/>
  </r>
  <r>
    <x v="23"/>
    <x v="4"/>
    <x v="9"/>
    <n v="85"/>
    <n v="15"/>
    <n v="400.65"/>
    <n v="0"/>
    <n v="0"/>
    <n v="2890.62"/>
    <n v="1"/>
    <n v="2.4700000000000003E-2"/>
  </r>
  <r>
    <x v="24"/>
    <x v="4"/>
    <x v="9"/>
    <n v="36"/>
    <n v="10"/>
    <n v="535.44000000000005"/>
    <n v="4"/>
    <n v="0.4"/>
    <n v="241.26"/>
    <n v="3"/>
    <n v="6.3E-2"/>
  </r>
  <r>
    <x v="25"/>
    <x v="4"/>
    <x v="9"/>
    <n v="34"/>
    <n v="12"/>
    <n v="356.4"/>
    <n v="8"/>
    <n v="0.66666666666666663"/>
    <n v="4111.76"/>
    <n v="2"/>
    <n v="8.4700000000000011E-2"/>
  </r>
  <r>
    <x v="0"/>
    <x v="4"/>
    <x v="10"/>
    <n v="67"/>
    <n v="12"/>
    <n v="352.6"/>
    <n v="6"/>
    <n v="0.5"/>
    <n v="4402.41"/>
    <n v="1"/>
    <n v="2.8999999999999998E-2"/>
  </r>
  <r>
    <x v="1"/>
    <x v="4"/>
    <x v="10"/>
    <n v="76"/>
    <n v="14"/>
    <n v="351.42"/>
    <n v="4"/>
    <n v="0.2857142857142857"/>
    <n v="3917.99"/>
    <n v="3"/>
    <n v="4.2999999999999997E-2"/>
  </r>
  <r>
    <x v="2"/>
    <x v="4"/>
    <x v="10"/>
    <n v="53"/>
    <n v="17"/>
    <n v="404.22"/>
    <n v="2"/>
    <n v="0.11764705882352941"/>
    <n v="3669.4"/>
    <n v="2"/>
    <n v="4.4500000000000005E-2"/>
  </r>
  <r>
    <x v="3"/>
    <x v="4"/>
    <x v="10"/>
    <n v="22"/>
    <n v="6"/>
    <n v="80.02"/>
    <n v="3"/>
    <n v="0.5"/>
    <n v="1476.69"/>
    <n v="1"/>
    <n v="2.9300000000000003E-2"/>
  </r>
  <r>
    <x v="4"/>
    <x v="4"/>
    <x v="10"/>
    <n v="77"/>
    <n v="16"/>
    <n v="502.41"/>
    <n v="5"/>
    <n v="0.3125"/>
    <n v="1093.75"/>
    <n v="3"/>
    <n v="3.8399999999999997E-2"/>
  </r>
  <r>
    <x v="5"/>
    <x v="4"/>
    <x v="10"/>
    <n v="52"/>
    <n v="6"/>
    <n v="492.23"/>
    <n v="2"/>
    <n v="0.33333333333333331"/>
    <n v="3775.84"/>
    <n v="2"/>
    <n v="1.1000000000000001E-2"/>
  </r>
  <r>
    <x v="6"/>
    <x v="4"/>
    <x v="10"/>
    <n v="74"/>
    <n v="17"/>
    <n v="284.91000000000003"/>
    <n v="3"/>
    <n v="0.17647058823529413"/>
    <n v="2481.64"/>
    <n v="1"/>
    <n v="9.0500000000000011E-2"/>
  </r>
  <r>
    <x v="7"/>
    <x v="4"/>
    <x v="10"/>
    <n v="50"/>
    <n v="9"/>
    <n v="237.95"/>
    <n v="5"/>
    <n v="0.55555555555555558"/>
    <n v="3982.36"/>
    <n v="3"/>
    <n v="4.4299999999999999E-2"/>
  </r>
  <r>
    <x v="8"/>
    <x v="4"/>
    <x v="10"/>
    <n v="30"/>
    <n v="21"/>
    <n v="372.34"/>
    <n v="7"/>
    <n v="0.33333333333333331"/>
    <n v="1172.04"/>
    <n v="2"/>
    <n v="5.4800000000000001E-2"/>
  </r>
  <r>
    <x v="9"/>
    <x v="4"/>
    <x v="10"/>
    <n v="74"/>
    <n v="13"/>
    <n v="324.77999999999997"/>
    <n v="7"/>
    <n v="0.53846153846153844"/>
    <n v="995.6"/>
    <n v="1"/>
    <n v="3.0699999999999998E-2"/>
  </r>
  <r>
    <x v="10"/>
    <x v="4"/>
    <x v="10"/>
    <n v="23"/>
    <n v="7"/>
    <n v="190.12"/>
    <n v="4"/>
    <n v="0.5714285714285714"/>
    <n v="788.65"/>
    <n v="3"/>
    <n v="7.2000000000000008E-2"/>
  </r>
  <r>
    <x v="11"/>
    <x v="4"/>
    <x v="10"/>
    <n v="32"/>
    <n v="7"/>
    <n v="563.41999999999996"/>
    <n v="6"/>
    <n v="0.8571428571428571"/>
    <n v="3543.71"/>
    <n v="2"/>
    <n v="4.3799999999999999E-2"/>
  </r>
  <r>
    <x v="12"/>
    <x v="4"/>
    <x v="10"/>
    <n v="59"/>
    <n v="21"/>
    <n v="633.37"/>
    <n v="2"/>
    <n v="9.5238095238095233E-2"/>
    <n v="358.29"/>
    <n v="1"/>
    <n v="3.27E-2"/>
  </r>
  <r>
    <x v="13"/>
    <x v="4"/>
    <x v="10"/>
    <n v="30"/>
    <n v="6"/>
    <n v="209.84"/>
    <n v="1"/>
    <n v="0.16666666666666666"/>
    <n v="3534.1"/>
    <n v="3"/>
    <n v="4.2000000000000003E-2"/>
  </r>
  <r>
    <x v="14"/>
    <x v="4"/>
    <x v="10"/>
    <n v="65"/>
    <n v="9"/>
    <n v="220.46"/>
    <n v="3"/>
    <n v="0.33333333333333331"/>
    <n v="707.75"/>
    <n v="2"/>
    <n v="2.76E-2"/>
  </r>
  <r>
    <x v="15"/>
    <x v="4"/>
    <x v="10"/>
    <n v="100"/>
    <n v="6"/>
    <n v="153.34"/>
    <n v="3"/>
    <n v="0.5"/>
    <n v="1248.54"/>
    <n v="1"/>
    <n v="7.9000000000000001E-2"/>
  </r>
  <r>
    <x v="16"/>
    <x v="4"/>
    <x v="10"/>
    <n v="81"/>
    <n v="7"/>
    <n v="79.62"/>
    <n v="7"/>
    <n v="1"/>
    <n v="3892.76"/>
    <n v="3"/>
    <n v="9.74E-2"/>
  </r>
  <r>
    <x v="17"/>
    <x v="4"/>
    <x v="10"/>
    <n v="26"/>
    <n v="17"/>
    <n v="504.54"/>
    <n v="8"/>
    <n v="0.47058823529411764"/>
    <n v="3359.77"/>
    <n v="2"/>
    <n v="3.2000000000000001E-2"/>
  </r>
  <r>
    <x v="18"/>
    <x v="4"/>
    <x v="10"/>
    <n v="96"/>
    <n v="16"/>
    <n v="161.69"/>
    <n v="5"/>
    <n v="0.3125"/>
    <n v="392.05"/>
    <n v="1"/>
    <n v="9.5700000000000007E-2"/>
  </r>
  <r>
    <x v="19"/>
    <x v="4"/>
    <x v="10"/>
    <n v="72"/>
    <n v="12"/>
    <n v="474.28"/>
    <n v="1"/>
    <n v="8.3333333333333329E-2"/>
    <n v="1097.5999999999999"/>
    <n v="3"/>
    <n v="1E-3"/>
  </r>
  <r>
    <x v="20"/>
    <x v="4"/>
    <x v="10"/>
    <n v="18"/>
    <n v="15"/>
    <n v="268.94"/>
    <n v="1"/>
    <n v="6.6666666666666666E-2"/>
    <n v="1469.71"/>
    <n v="2"/>
    <n v="5.0900000000000001E-2"/>
  </r>
  <r>
    <x v="21"/>
    <x v="4"/>
    <x v="10"/>
    <n v="87"/>
    <n v="5"/>
    <n v="601.28"/>
    <n v="2"/>
    <n v="0.4"/>
    <n v="3491.19"/>
    <n v="1"/>
    <n v="2.9700000000000001E-2"/>
  </r>
  <r>
    <x v="22"/>
    <x v="4"/>
    <x v="10"/>
    <n v="73"/>
    <n v="8"/>
    <n v="182.48"/>
    <n v="8"/>
    <n v="1"/>
    <n v="548.46"/>
    <n v="1"/>
    <n v="8.8200000000000001E-2"/>
  </r>
  <r>
    <x v="23"/>
    <x v="4"/>
    <x v="10"/>
    <n v="97"/>
    <n v="14"/>
    <n v="368.16"/>
    <n v="0"/>
    <n v="0"/>
    <n v="3020.19"/>
    <n v="3"/>
    <n v="2.5099999999999997E-2"/>
  </r>
  <r>
    <x v="24"/>
    <x v="4"/>
    <x v="10"/>
    <n v="28"/>
    <n v="12"/>
    <n v="565.51"/>
    <n v="4"/>
    <n v="0.33333333333333331"/>
    <n v="231.16"/>
    <n v="2"/>
    <n v="6.2699999999999992E-2"/>
  </r>
  <r>
    <x v="25"/>
    <x v="4"/>
    <x v="10"/>
    <n v="41"/>
    <n v="13"/>
    <n v="370.44"/>
    <n v="9"/>
    <n v="0.69230769230769229"/>
    <n v="4484.96"/>
    <n v="1"/>
    <n v="8.5199999999999998E-2"/>
  </r>
  <r>
    <x v="0"/>
    <x v="4"/>
    <x v="11"/>
    <n v="61"/>
    <n v="13"/>
    <n v="356.61"/>
    <n v="7"/>
    <n v="0.53846153846153844"/>
    <n v="4099.6400000000003"/>
    <n v="3"/>
    <n v="2.9600000000000001E-2"/>
  </r>
  <r>
    <x v="1"/>
    <x v="4"/>
    <x v="11"/>
    <n v="80"/>
    <n v="13"/>
    <n v="369.46"/>
    <n v="4"/>
    <n v="0.30769230769230771"/>
    <n v="3996.04"/>
    <n v="2"/>
    <n v="3.7499999999999999E-2"/>
  </r>
  <r>
    <x v="2"/>
    <x v="4"/>
    <x v="11"/>
    <n v="51"/>
    <n v="14"/>
    <n v="419.93"/>
    <n v="2"/>
    <n v="0.14285714285714285"/>
    <n v="3543.6"/>
    <n v="1"/>
    <n v="4.6300000000000001E-2"/>
  </r>
  <r>
    <x v="3"/>
    <x v="4"/>
    <x v="11"/>
    <n v="20"/>
    <n v="5"/>
    <n v="71.41"/>
    <n v="3"/>
    <n v="0.6"/>
    <n v="1527.27"/>
    <n v="3"/>
    <n v="2.7000000000000003E-2"/>
  </r>
  <r>
    <x v="4"/>
    <x v="4"/>
    <x v="11"/>
    <n v="101"/>
    <n v="14"/>
    <n v="503.93"/>
    <n v="5"/>
    <n v="0.35714285714285715"/>
    <n v="1116.6099999999999"/>
    <n v="2"/>
    <n v="3.7000000000000005E-2"/>
  </r>
  <r>
    <x v="5"/>
    <x v="4"/>
    <x v="11"/>
    <n v="70"/>
    <n v="6"/>
    <n v="488.97"/>
    <n v="3"/>
    <n v="0.5"/>
    <n v="3767.09"/>
    <n v="1"/>
    <n v="1.0800000000000001E-2"/>
  </r>
  <r>
    <x v="6"/>
    <x v="4"/>
    <x v="11"/>
    <n v="84"/>
    <n v="19"/>
    <n v="301.2"/>
    <n v="2"/>
    <n v="0.10526315789473684"/>
    <n v="2608.4699999999998"/>
    <n v="3"/>
    <n v="0.1032"/>
  </r>
  <r>
    <x v="7"/>
    <x v="4"/>
    <x v="11"/>
    <n v="50"/>
    <n v="6"/>
    <n v="219.19"/>
    <n v="4"/>
    <n v="0.66666666666666663"/>
    <n v="3836.95"/>
    <n v="2"/>
    <n v="3.8699999999999998E-2"/>
  </r>
  <r>
    <x v="8"/>
    <x v="4"/>
    <x v="11"/>
    <n v="28"/>
    <n v="19"/>
    <n v="352.06"/>
    <n v="9"/>
    <n v="0.47368421052631576"/>
    <n v="1107.51"/>
    <n v="3"/>
    <n v="5.5E-2"/>
  </r>
  <r>
    <x v="9"/>
    <x v="4"/>
    <x v="11"/>
    <n v="69"/>
    <n v="16"/>
    <n v="337.7"/>
    <n v="9"/>
    <n v="0.5625"/>
    <n v="947.47"/>
    <n v="2"/>
    <n v="3.56E-2"/>
  </r>
  <r>
    <x v="10"/>
    <x v="4"/>
    <x v="11"/>
    <n v="18"/>
    <n v="6"/>
    <n v="212.39"/>
    <n v="3"/>
    <n v="0.5"/>
    <n v="730.81"/>
    <n v="1"/>
    <n v="8.6699999999999999E-2"/>
  </r>
  <r>
    <x v="11"/>
    <x v="4"/>
    <x v="11"/>
    <n v="40"/>
    <n v="7"/>
    <n v="486.93"/>
    <n v="7"/>
    <n v="1"/>
    <n v="3643.63"/>
    <n v="3"/>
    <n v="4.0199999999999993E-2"/>
  </r>
  <r>
    <x v="12"/>
    <x v="4"/>
    <x v="11"/>
    <n v="77"/>
    <n v="16"/>
    <n v="539.26"/>
    <n v="3"/>
    <n v="0.1875"/>
    <n v="379.83"/>
    <n v="2"/>
    <n v="3.7999999999999999E-2"/>
  </r>
  <r>
    <x v="13"/>
    <x v="4"/>
    <x v="11"/>
    <n v="31"/>
    <n v="6"/>
    <n v="191.66"/>
    <n v="2"/>
    <n v="0.33333333333333331"/>
    <n v="3753.06"/>
    <n v="1"/>
    <n v="3.8300000000000001E-2"/>
  </r>
  <r>
    <x v="14"/>
    <x v="4"/>
    <x v="11"/>
    <n v="57"/>
    <n v="7"/>
    <n v="190.08"/>
    <n v="2"/>
    <n v="0.2857142857142857"/>
    <n v="649.97"/>
    <n v="3"/>
    <n v="2.8799999999999999E-2"/>
  </r>
  <r>
    <x v="15"/>
    <x v="4"/>
    <x v="11"/>
    <n v="88"/>
    <n v="5"/>
    <n v="168.89"/>
    <n v="3"/>
    <n v="0.6"/>
    <n v="1153.93"/>
    <n v="2"/>
    <n v="8.2500000000000004E-2"/>
  </r>
  <r>
    <x v="16"/>
    <x v="4"/>
    <x v="11"/>
    <n v="74"/>
    <n v="6"/>
    <n v="87.83"/>
    <n v="6"/>
    <n v="1"/>
    <n v="3741.27"/>
    <n v="1"/>
    <n v="9.9700000000000011E-2"/>
  </r>
  <r>
    <x v="17"/>
    <x v="4"/>
    <x v="11"/>
    <n v="26"/>
    <n v="13"/>
    <n v="543.15"/>
    <n v="6"/>
    <n v="0.46153846153846156"/>
    <n v="3793.56"/>
    <n v="3"/>
    <n v="3.56E-2"/>
  </r>
  <r>
    <x v="18"/>
    <x v="4"/>
    <x v="11"/>
    <n v="99"/>
    <n v="15"/>
    <n v="181.12"/>
    <n v="5"/>
    <n v="0.33333333333333331"/>
    <n v="454.09"/>
    <n v="2"/>
    <n v="9.3599999999999989E-2"/>
  </r>
  <r>
    <x v="19"/>
    <x v="4"/>
    <x v="11"/>
    <n v="74"/>
    <n v="14"/>
    <n v="508.85"/>
    <n v="1"/>
    <n v="7.1428571428571425E-2"/>
    <n v="1182.6300000000001"/>
    <n v="1"/>
    <n v="8.9999999999999998E-4"/>
  </r>
  <r>
    <x v="20"/>
    <x v="4"/>
    <x v="11"/>
    <n v="21"/>
    <n v="17"/>
    <n v="297.83999999999997"/>
    <n v="1"/>
    <n v="5.8823529411764705E-2"/>
    <n v="1553.7"/>
    <n v="1"/>
    <n v="5.0700000000000002E-2"/>
  </r>
  <r>
    <x v="21"/>
    <x v="4"/>
    <x v="11"/>
    <n v="94"/>
    <n v="6"/>
    <n v="537.26"/>
    <n v="1"/>
    <n v="0.16666666666666666"/>
    <n v="3665.55"/>
    <n v="3"/>
    <n v="3.0800000000000001E-2"/>
  </r>
  <r>
    <x v="22"/>
    <x v="4"/>
    <x v="11"/>
    <n v="83"/>
    <n v="9"/>
    <n v="188.49"/>
    <n v="7"/>
    <n v="0.77777777777777779"/>
    <n v="545.09"/>
    <n v="2"/>
    <n v="8.5600000000000009E-2"/>
  </r>
  <r>
    <x v="23"/>
    <x v="4"/>
    <x v="11"/>
    <n v="84"/>
    <n v="14"/>
    <n v="370.36"/>
    <n v="0"/>
    <n v="0"/>
    <n v="2605.02"/>
    <n v="1"/>
    <n v="2.5499999999999998E-2"/>
  </r>
  <r>
    <x v="24"/>
    <x v="4"/>
    <x v="11"/>
    <n v="32"/>
    <n v="10"/>
    <n v="500.83"/>
    <n v="4"/>
    <n v="0.4"/>
    <n v="239.13"/>
    <n v="3"/>
    <n v="6.1900000000000004E-2"/>
  </r>
  <r>
    <x v="25"/>
    <x v="4"/>
    <x v="11"/>
    <n v="39"/>
    <n v="15"/>
    <n v="319.08999999999997"/>
    <n v="7"/>
    <n v="0.46666666666666667"/>
    <n v="4573.5"/>
    <n v="2"/>
    <n v="8.0399999999999985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1D99B3-CE6C-4FFA-90F9-42D6AA42168A}"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Names">
  <location ref="E8:I35" firstHeaderRow="0" firstDataRow="1" firstDataCol="1"/>
  <pivotFields count="13">
    <pivotField axis="axisRow" showAll="0" sortType="descending">
      <items count="27">
        <item x="18"/>
        <item x="19"/>
        <item x="6"/>
        <item x="11"/>
        <item x="12"/>
        <item x="8"/>
        <item x="25"/>
        <item x="14"/>
        <item x="4"/>
        <item x="16"/>
        <item x="22"/>
        <item x="10"/>
        <item x="3"/>
        <item x="13"/>
        <item x="20"/>
        <item x="0"/>
        <item x="21"/>
        <item x="2"/>
        <item x="24"/>
        <item x="17"/>
        <item x="23"/>
        <item x="9"/>
        <item x="7"/>
        <item x="5"/>
        <item x="1"/>
        <item x="15"/>
        <item t="default"/>
      </items>
    </pivotField>
    <pivotField showAll="0"/>
    <pivotField numFmtId="14" showAll="0">
      <items count="13">
        <item x="0"/>
        <item x="1"/>
        <item x="2"/>
        <item x="3"/>
        <item x="4"/>
        <item x="5"/>
        <item x="6"/>
        <item x="7"/>
        <item x="8"/>
        <item x="9"/>
        <item x="10"/>
        <item x="11"/>
        <item t="default"/>
      </items>
    </pivotField>
    <pivotField dataField="1" showAll="0"/>
    <pivotField dataField="1" showAll="0"/>
    <pivotField showAll="0"/>
    <pivotField dataField="1" showAll="0"/>
    <pivotField numFmtId="9" showAll="0"/>
    <pivotField dataField="1" showAll="0"/>
    <pivotField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2"/>
  </colFields>
  <colItems count="4">
    <i>
      <x/>
    </i>
    <i i="1">
      <x v="1"/>
    </i>
    <i i="2">
      <x v="2"/>
    </i>
    <i i="3">
      <x v="3"/>
    </i>
  </colItems>
  <dataFields count="4">
    <dataField name=" Total Calls" fld="3" baseField="0" baseItem="0"/>
    <dataField name=" Calls Reached" fld="4" baseField="0" baseItem="0"/>
    <dataField name=" Deals Closed" fld="6" baseField="0" baseItem="0"/>
    <dataField name=" Deal Value ($)" fld="8" baseField="0" baseItem="0"/>
  </dataFields>
  <formats count="2">
    <format dxfId="256">
      <pivotArea collapsedLevelsAreSubtotals="1" fieldPosition="0">
        <references count="2">
          <reference field="4294967294" count="1" selected="0">
            <x v="0"/>
          </reference>
          <reference field="0" count="0"/>
        </references>
      </pivotArea>
    </format>
    <format dxfId="255">
      <pivotArea collapsedLevelsAreSubtotals="1" fieldPosition="0">
        <references count="2">
          <reference field="4294967294" count="1" selected="0">
            <x v="1"/>
          </reference>
          <reference field="0" count="1">
            <x v="0"/>
          </reference>
        </references>
      </pivotArea>
    </format>
  </formats>
  <conditionalFormats count="4">
    <conditionalFormat priority="1">
      <pivotAreas count="1">
        <pivotArea type="data" collapsedLevelsAreSubtotals="1" fieldPosition="0">
          <references count="2">
            <reference field="4294967294" count="1" selected="0">
              <x v="3"/>
            </reference>
            <reference field="0" count="26">
              <x v="0"/>
              <x v="1"/>
              <x v="2"/>
              <x v="3"/>
              <x v="4"/>
              <x v="5"/>
              <x v="6"/>
              <x v="7"/>
              <x v="8"/>
              <x v="9"/>
              <x v="10"/>
              <x v="11"/>
              <x v="12"/>
              <x v="13"/>
              <x v="14"/>
              <x v="15"/>
              <x v="16"/>
              <x v="17"/>
              <x v="18"/>
              <x v="19"/>
              <x v="20"/>
              <x v="21"/>
              <x v="22"/>
              <x v="23"/>
              <x v="24"/>
              <x v="25"/>
            </reference>
          </references>
        </pivotArea>
      </pivotAreas>
    </conditionalFormat>
    <conditionalFormat priority="2">
      <pivotAreas count="1">
        <pivotArea type="data" collapsedLevelsAreSubtotals="1" fieldPosition="0">
          <references count="2">
            <reference field="4294967294" count="1" selected="0">
              <x v="2"/>
            </reference>
            <reference field="0" count="26">
              <x v="0"/>
              <x v="1"/>
              <x v="2"/>
              <x v="3"/>
              <x v="4"/>
              <x v="5"/>
              <x v="6"/>
              <x v="7"/>
              <x v="8"/>
              <x v="9"/>
              <x v="10"/>
              <x v="11"/>
              <x v="12"/>
              <x v="13"/>
              <x v="14"/>
              <x v="15"/>
              <x v="16"/>
              <x v="17"/>
              <x v="18"/>
              <x v="19"/>
              <x v="20"/>
              <x v="21"/>
              <x v="22"/>
              <x v="23"/>
              <x v="24"/>
              <x v="25"/>
            </reference>
          </references>
        </pivotArea>
      </pivotAreas>
    </conditionalFormat>
    <conditionalFormat priority="3">
      <pivotAreas count="1">
        <pivotArea type="data" collapsedLevelsAreSubtotals="1" fieldPosition="0">
          <references count="2">
            <reference field="4294967294" count="1" selected="0">
              <x v="1"/>
            </reference>
            <reference field="0" count="26">
              <x v="0"/>
              <x v="1"/>
              <x v="2"/>
              <x v="3"/>
              <x v="4"/>
              <x v="5"/>
              <x v="6"/>
              <x v="7"/>
              <x v="8"/>
              <x v="9"/>
              <x v="10"/>
              <x v="11"/>
              <x v="12"/>
              <x v="13"/>
              <x v="14"/>
              <x v="15"/>
              <x v="16"/>
              <x v="17"/>
              <x v="18"/>
              <x v="19"/>
              <x v="20"/>
              <x v="21"/>
              <x v="22"/>
              <x v="23"/>
              <x v="24"/>
              <x v="25"/>
            </reference>
          </references>
        </pivotArea>
      </pivotAreas>
    </conditionalFormat>
    <conditionalFormat priority="5">
      <pivotAreas count="1">
        <pivotArea type="data" collapsedLevelsAreSubtotals="1" fieldPosition="0">
          <references count="2">
            <reference field="4294967294" count="1" selected="0">
              <x v="0"/>
            </reference>
            <reference field="0" count="26">
              <x v="0"/>
              <x v="1"/>
              <x v="2"/>
              <x v="3"/>
              <x v="4"/>
              <x v="5"/>
              <x v="6"/>
              <x v="7"/>
              <x v="8"/>
              <x v="9"/>
              <x v="10"/>
              <x v="11"/>
              <x v="12"/>
              <x v="13"/>
              <x v="14"/>
              <x v="15"/>
              <x v="16"/>
              <x v="17"/>
              <x v="18"/>
              <x v="19"/>
              <x v="20"/>
              <x v="21"/>
              <x v="22"/>
              <x v="23"/>
              <x v="24"/>
              <x v="2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2DAB650-8899-4520-948A-7B1757EDABE4}"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0">
  <location ref="D16:E28" firstHeaderRow="1" firstDataRow="1" firstDataCol="1"/>
  <pivotFields count="11">
    <pivotField compact="0" outline="0" showAll="0" defaultSubtotal="0">
      <items count="26">
        <item x="15"/>
        <item x="1"/>
        <item x="5"/>
        <item x="7"/>
        <item x="9"/>
        <item x="23"/>
        <item x="17"/>
        <item x="24"/>
        <item x="2"/>
        <item x="21"/>
        <item x="0"/>
        <item x="20"/>
        <item x="13"/>
        <item x="3"/>
        <item x="10"/>
        <item x="22"/>
        <item x="16"/>
        <item x="4"/>
        <item x="14"/>
        <item x="25"/>
        <item x="8"/>
        <item x="12"/>
        <item x="11"/>
        <item x="6"/>
        <item x="19"/>
        <item x="18"/>
      </items>
    </pivotField>
    <pivotField compact="0" numFmtId="14" outline="0" showAll="0" defaultSubtotal="0">
      <items count="12">
        <item x="0"/>
        <item x="1"/>
        <item x="2"/>
        <item x="3"/>
        <item x="4"/>
        <item x="5"/>
        <item x="6"/>
        <item x="7"/>
        <item x="8"/>
        <item x="9"/>
        <item x="10"/>
        <item x="11"/>
      </items>
    </pivotField>
    <pivotField compact="0" outline="0" showAll="0" defaultSubtotal="0">
      <items count="92">
        <item x="44"/>
        <item x="53"/>
        <item x="9"/>
        <item x="39"/>
        <item x="30"/>
        <item x="34"/>
        <item x="24"/>
        <item x="88"/>
        <item x="3"/>
        <item x="17"/>
        <item x="58"/>
        <item x="86"/>
        <item x="50"/>
        <item x="57"/>
        <item x="32"/>
        <item x="14"/>
        <item x="77"/>
        <item x="43"/>
        <item x="8"/>
        <item x="31"/>
        <item x="10"/>
        <item x="29"/>
        <item x="20"/>
        <item x="51"/>
        <item x="72"/>
        <item x="52"/>
        <item x="62"/>
        <item x="21"/>
        <item x="56"/>
        <item x="63"/>
        <item x="2"/>
        <item x="28"/>
        <item x="65"/>
        <item x="41"/>
        <item x="82"/>
        <item x="23"/>
        <item x="75"/>
        <item x="12"/>
        <item x="37"/>
        <item x="36"/>
        <item x="73"/>
        <item x="5"/>
        <item x="7"/>
        <item x="45"/>
        <item x="22"/>
        <item x="19"/>
        <item x="47"/>
        <item x="26"/>
        <item x="66"/>
        <item x="11"/>
        <item x="6"/>
        <item x="33"/>
        <item x="76"/>
        <item x="71"/>
        <item x="55"/>
        <item x="16"/>
        <item x="0"/>
        <item x="67"/>
        <item x="54"/>
        <item x="40"/>
        <item x="1"/>
        <item x="78"/>
        <item x="79"/>
        <item x="4"/>
        <item x="13"/>
        <item x="35"/>
        <item x="46"/>
        <item x="64"/>
        <item x="84"/>
        <item x="83"/>
        <item x="42"/>
        <item x="27"/>
        <item x="38"/>
        <item x="15"/>
        <item x="25"/>
        <item x="91"/>
        <item x="18"/>
        <item x="68"/>
        <item x="85"/>
        <item x="90"/>
        <item x="60"/>
        <item x="89"/>
        <item x="87"/>
        <item x="59"/>
        <item x="61"/>
        <item x="69"/>
        <item x="80"/>
        <item x="49"/>
        <item x="48"/>
        <item x="70"/>
        <item x="74"/>
        <item x="81"/>
      </items>
    </pivotField>
    <pivotField compact="0" outline="0" showAll="0" defaultSubtotal="0"/>
    <pivotField dataField="1" compact="0" outline="0" showAll="0" defaultSubtotal="0"/>
    <pivotField compact="0" outline="0" showAll="0" defaultSubtotal="0"/>
    <pivotField compact="0" numFmtId="9" outline="0" showAll="0" defaultSubtotal="0"/>
    <pivotField compact="0" outline="0" showAll="0" defaultSubtotal="0"/>
    <pivotField compact="0" numFmtId="9" outline="0" showAll="0" defaultSubtotal="0"/>
    <pivotField compact="0" outline="0"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s>
  <rowFields count="1">
    <field x="10"/>
  </rowFields>
  <rowItems count="12">
    <i>
      <x v="1"/>
    </i>
    <i>
      <x v="2"/>
    </i>
    <i>
      <x v="3"/>
    </i>
    <i>
      <x v="4"/>
    </i>
    <i>
      <x v="5"/>
    </i>
    <i>
      <x v="6"/>
    </i>
    <i>
      <x v="7"/>
    </i>
    <i>
      <x v="8"/>
    </i>
    <i>
      <x v="9"/>
    </i>
    <i>
      <x v="10"/>
    </i>
    <i>
      <x v="11"/>
    </i>
    <i>
      <x v="12"/>
    </i>
  </rowItems>
  <colItems count="1">
    <i/>
  </colItems>
  <dataFields count="1">
    <dataField name="Sum of Average Duration (sec)" fld="4" baseField="0" baseItem="0" numFmtId="43"/>
  </dataFields>
  <formats count="1">
    <format dxfId="220">
      <pivotArea outline="0" collapsedLevelsAreSubtotals="1" fieldPosition="0"/>
    </format>
  </formats>
  <chartFormats count="1">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9755BCD-AC1A-4519-9611-5596E00176BE}"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5">
  <location ref="H1:I13" firstHeaderRow="1" firstDataRow="1" firstDataCol="1"/>
  <pivotFields count="11">
    <pivotField compact="0" outline="0" showAll="0" defaultSubtotal="0">
      <items count="26">
        <item x="15"/>
        <item x="1"/>
        <item x="5"/>
        <item x="7"/>
        <item x="9"/>
        <item x="23"/>
        <item x="17"/>
        <item x="24"/>
        <item x="2"/>
        <item x="21"/>
        <item x="0"/>
        <item x="20"/>
        <item x="13"/>
        <item x="3"/>
        <item x="10"/>
        <item x="22"/>
        <item x="16"/>
        <item x="4"/>
        <item x="14"/>
        <item x="25"/>
        <item x="8"/>
        <item x="12"/>
        <item x="11"/>
        <item x="6"/>
        <item x="19"/>
        <item x="18"/>
      </items>
    </pivotField>
    <pivotField compact="0" numFmtId="14" outline="0" showAll="0" defaultSubtotal="0">
      <items count="12">
        <item x="0"/>
        <item x="1"/>
        <item x="2"/>
        <item x="3"/>
        <item x="4"/>
        <item x="5"/>
        <item x="6"/>
        <item x="7"/>
        <item x="8"/>
        <item x="9"/>
        <item x="10"/>
        <item x="11"/>
      </items>
    </pivotField>
    <pivotField compact="0" outline="0" showAll="0" defaultSubtotal="0">
      <items count="92">
        <item x="44"/>
        <item x="53"/>
        <item x="9"/>
        <item x="39"/>
        <item x="30"/>
        <item x="34"/>
        <item x="24"/>
        <item x="88"/>
        <item x="3"/>
        <item x="17"/>
        <item x="58"/>
        <item x="86"/>
        <item x="50"/>
        <item x="57"/>
        <item x="32"/>
        <item x="14"/>
        <item x="77"/>
        <item x="43"/>
        <item x="8"/>
        <item x="31"/>
        <item x="10"/>
        <item x="29"/>
        <item x="20"/>
        <item x="51"/>
        <item x="72"/>
        <item x="52"/>
        <item x="62"/>
        <item x="21"/>
        <item x="56"/>
        <item x="63"/>
        <item x="2"/>
        <item x="28"/>
        <item x="65"/>
        <item x="41"/>
        <item x="82"/>
        <item x="23"/>
        <item x="75"/>
        <item x="12"/>
        <item x="37"/>
        <item x="36"/>
        <item x="73"/>
        <item x="5"/>
        <item x="7"/>
        <item x="45"/>
        <item x="22"/>
        <item x="19"/>
        <item x="47"/>
        <item x="26"/>
        <item x="66"/>
        <item x="11"/>
        <item x="6"/>
        <item x="33"/>
        <item x="76"/>
        <item x="71"/>
        <item x="55"/>
        <item x="16"/>
        <item x="0"/>
        <item x="67"/>
        <item x="54"/>
        <item x="40"/>
        <item x="1"/>
        <item x="78"/>
        <item x="79"/>
        <item x="4"/>
        <item x="13"/>
        <item x="35"/>
        <item x="46"/>
        <item x="64"/>
        <item x="84"/>
        <item x="83"/>
        <item x="42"/>
        <item x="27"/>
        <item x="38"/>
        <item x="15"/>
        <item x="25"/>
        <item x="91"/>
        <item x="18"/>
        <item x="68"/>
        <item x="85"/>
        <item x="90"/>
        <item x="60"/>
        <item x="89"/>
        <item x="87"/>
        <item x="59"/>
        <item x="61"/>
        <item x="69"/>
        <item x="80"/>
        <item x="49"/>
        <item x="48"/>
        <item x="70"/>
        <item x="74"/>
        <item x="81"/>
      </items>
    </pivotField>
    <pivotField compact="0" outline="0" showAll="0" defaultSubtotal="0"/>
    <pivotField compact="0" outline="0" showAll="0" defaultSubtotal="0"/>
    <pivotField compact="0" outline="0" showAll="0" defaultSubtotal="0"/>
    <pivotField compact="0" numFmtId="9" outline="0" showAll="0" defaultSubtotal="0"/>
    <pivotField dataField="1" compact="0" outline="0" showAll="0" defaultSubtotal="0"/>
    <pivotField compact="0" numFmtId="9" outline="0" showAll="0" defaultSubtotal="0"/>
    <pivotField compact="0" outline="0"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s>
  <rowFields count="1">
    <field x="10"/>
  </rowFields>
  <rowItems count="12">
    <i>
      <x v="1"/>
    </i>
    <i>
      <x v="2"/>
    </i>
    <i>
      <x v="3"/>
    </i>
    <i>
      <x v="4"/>
    </i>
    <i>
      <x v="5"/>
    </i>
    <i>
      <x v="6"/>
    </i>
    <i>
      <x v="7"/>
    </i>
    <i>
      <x v="8"/>
    </i>
    <i>
      <x v="9"/>
    </i>
    <i>
      <x v="10"/>
    </i>
    <i>
      <x v="11"/>
    </i>
    <i>
      <x v="12"/>
    </i>
  </rowItems>
  <colItems count="1">
    <i/>
  </colItems>
  <dataFields count="1">
    <dataField name="Sum of Deal Value ($)" fld="7" baseField="0" baseItem="0" numFmtId="44"/>
  </dataFields>
  <formats count="1">
    <format dxfId="221">
      <pivotArea outline="0" collapsedLevelsAreSubtotals="1" fieldPosition="0"/>
    </format>
  </formats>
  <chartFormats count="2">
    <chartFormat chart="11" format="3" series="1">
      <pivotArea type="data" outline="0" fieldPosition="0">
        <references count="1">
          <reference field="4294967294" count="1" selected="0">
            <x v="0"/>
          </reference>
        </references>
      </pivotArea>
    </chartFormat>
    <chartFormat chart="11" format="4">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078FF59-08A9-4182-A43B-3DE52A0A6073}"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9">
  <location ref="D1:F13" firstHeaderRow="0" firstDataRow="1" firstDataCol="1"/>
  <pivotFields count="11">
    <pivotField compact="0" outline="0" showAll="0" defaultSubtotal="0">
      <items count="26">
        <item x="15"/>
        <item x="1"/>
        <item x="5"/>
        <item x="7"/>
        <item x="9"/>
        <item x="23"/>
        <item x="17"/>
        <item x="24"/>
        <item x="2"/>
        <item x="21"/>
        <item x="0"/>
        <item x="20"/>
        <item x="13"/>
        <item x="3"/>
        <item x="10"/>
        <item x="22"/>
        <item x="16"/>
        <item x="4"/>
        <item x="14"/>
        <item x="25"/>
        <item x="8"/>
        <item x="12"/>
        <item x="11"/>
        <item x="6"/>
        <item x="19"/>
        <item x="18"/>
      </items>
    </pivotField>
    <pivotField compact="0" numFmtId="14" outline="0" showAll="0" defaultSubtotal="0">
      <items count="12">
        <item x="0"/>
        <item x="1"/>
        <item x="2"/>
        <item x="3"/>
        <item x="4"/>
        <item x="5"/>
        <item x="6"/>
        <item x="7"/>
        <item x="8"/>
        <item x="9"/>
        <item x="10"/>
        <item x="11"/>
      </items>
    </pivotField>
    <pivotField compact="0" outline="0" showAll="0" defaultSubtotal="0">
      <items count="92">
        <item x="44"/>
        <item x="53"/>
        <item x="9"/>
        <item x="39"/>
        <item x="30"/>
        <item x="34"/>
        <item x="24"/>
        <item x="88"/>
        <item x="3"/>
        <item x="17"/>
        <item x="58"/>
        <item x="86"/>
        <item x="50"/>
        <item x="57"/>
        <item x="32"/>
        <item x="14"/>
        <item x="77"/>
        <item x="43"/>
        <item x="8"/>
        <item x="31"/>
        <item x="10"/>
        <item x="29"/>
        <item x="20"/>
        <item x="51"/>
        <item x="72"/>
        <item x="52"/>
        <item x="62"/>
        <item x="21"/>
        <item x="56"/>
        <item x="63"/>
        <item x="2"/>
        <item x="28"/>
        <item x="65"/>
        <item x="41"/>
        <item x="82"/>
        <item x="23"/>
        <item x="75"/>
        <item x="12"/>
        <item x="37"/>
        <item x="36"/>
        <item x="73"/>
        <item x="5"/>
        <item x="7"/>
        <item x="45"/>
        <item x="22"/>
        <item x="19"/>
        <item x="47"/>
        <item x="26"/>
        <item x="66"/>
        <item x="11"/>
        <item x="6"/>
        <item x="33"/>
        <item x="76"/>
        <item x="71"/>
        <item x="55"/>
        <item x="16"/>
        <item x="0"/>
        <item x="67"/>
        <item x="54"/>
        <item x="40"/>
        <item x="1"/>
        <item x="78"/>
        <item x="79"/>
        <item x="4"/>
        <item x="13"/>
        <item x="35"/>
        <item x="46"/>
        <item x="64"/>
        <item x="84"/>
        <item x="83"/>
        <item x="42"/>
        <item x="27"/>
        <item x="38"/>
        <item x="15"/>
        <item x="25"/>
        <item x="91"/>
        <item x="18"/>
        <item x="68"/>
        <item x="85"/>
        <item x="90"/>
        <item x="60"/>
        <item x="89"/>
        <item x="87"/>
        <item x="59"/>
        <item x="61"/>
        <item x="69"/>
        <item x="80"/>
        <item x="49"/>
        <item x="48"/>
        <item x="70"/>
        <item x="74"/>
        <item x="81"/>
      </items>
    </pivotField>
    <pivotField dataField="1" compact="0" outline="0" showAll="0" defaultSubtotal="0"/>
    <pivotField compact="0" outline="0" showAll="0" defaultSubtotal="0"/>
    <pivotField dataField="1" compact="0" outline="0" showAll="0" defaultSubtotal="0"/>
    <pivotField compact="0" numFmtId="9" outline="0" showAll="0" defaultSubtotal="0"/>
    <pivotField compact="0" outline="0" showAll="0" defaultSubtotal="0"/>
    <pivotField compact="0" numFmtId="9" outline="0" showAll="0" defaultSubtotal="0"/>
    <pivotField compact="0" outline="0"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s>
  <rowFields count="1">
    <field x="10"/>
  </rowFields>
  <rowItems count="12">
    <i>
      <x v="1"/>
    </i>
    <i>
      <x v="2"/>
    </i>
    <i>
      <x v="3"/>
    </i>
    <i>
      <x v="4"/>
    </i>
    <i>
      <x v="5"/>
    </i>
    <i>
      <x v="6"/>
    </i>
    <i>
      <x v="7"/>
    </i>
    <i>
      <x v="8"/>
    </i>
    <i>
      <x v="9"/>
    </i>
    <i>
      <x v="10"/>
    </i>
    <i>
      <x v="11"/>
    </i>
    <i>
      <x v="12"/>
    </i>
  </rowItems>
  <colFields count="1">
    <field x="-2"/>
  </colFields>
  <colItems count="2">
    <i>
      <x/>
    </i>
    <i i="1">
      <x v="1"/>
    </i>
  </colItems>
  <dataFields count="2">
    <dataField name="Sum of Calls Reached" fld="3" baseField="0" baseItem="0"/>
    <dataField name="Sum of Deals Closed" fld="5" baseField="0" baseItem="0"/>
  </dataFields>
  <formats count="1">
    <format dxfId="222">
      <pivotArea outline="0" collapsedLevelsAreSubtotals="1" fieldPosition="0"/>
    </format>
  </format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CFD7C96-1C78-49B3-B110-6CB041ECE81C}" name="PivotTable1"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5" firstHeaderRow="1" firstDataRow="1" firstDataCol="1"/>
  <pivotFields count="11">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dataField="1" showAll="0">
      <items count="93">
        <item x="44"/>
        <item x="53"/>
        <item x="9"/>
        <item x="39"/>
        <item x="30"/>
        <item x="34"/>
        <item x="24"/>
        <item x="88"/>
        <item x="3"/>
        <item x="17"/>
        <item x="58"/>
        <item x="86"/>
        <item x="50"/>
        <item x="57"/>
        <item x="32"/>
        <item x="14"/>
        <item x="77"/>
        <item x="43"/>
        <item x="8"/>
        <item x="31"/>
        <item x="10"/>
        <item x="29"/>
        <item x="20"/>
        <item x="51"/>
        <item x="72"/>
        <item x="52"/>
        <item x="62"/>
        <item x="21"/>
        <item x="56"/>
        <item x="63"/>
        <item x="2"/>
        <item x="28"/>
        <item x="65"/>
        <item x="41"/>
        <item x="82"/>
        <item x="23"/>
        <item x="75"/>
        <item x="12"/>
        <item x="37"/>
        <item x="36"/>
        <item x="73"/>
        <item x="5"/>
        <item x="7"/>
        <item x="45"/>
        <item x="22"/>
        <item x="19"/>
        <item x="47"/>
        <item x="26"/>
        <item x="66"/>
        <item x="11"/>
        <item x="6"/>
        <item x="33"/>
        <item x="76"/>
        <item x="71"/>
        <item x="55"/>
        <item x="16"/>
        <item x="0"/>
        <item x="67"/>
        <item x="54"/>
        <item x="40"/>
        <item x="1"/>
        <item x="78"/>
        <item x="79"/>
        <item x="4"/>
        <item x="13"/>
        <item x="35"/>
        <item x="46"/>
        <item x="64"/>
        <item x="84"/>
        <item x="83"/>
        <item x="42"/>
        <item x="27"/>
        <item x="38"/>
        <item x="15"/>
        <item x="25"/>
        <item x="91"/>
        <item x="18"/>
        <item x="68"/>
        <item x="85"/>
        <item x="90"/>
        <item x="60"/>
        <item x="89"/>
        <item x="87"/>
        <item x="59"/>
        <item x="61"/>
        <item x="69"/>
        <item x="80"/>
        <item x="49"/>
        <item x="48"/>
        <item x="70"/>
        <item x="74"/>
        <item x="81"/>
        <item t="default"/>
      </items>
    </pivotField>
    <pivotField dataField="1" showAll="0"/>
    <pivotField showAll="0"/>
    <pivotField dataField="1" showAll="0"/>
    <pivotField numFmtId="9" showAll="0"/>
    <pivotField dataField="1"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i="1">
      <x v="1"/>
    </i>
    <i i="2">
      <x v="2"/>
    </i>
    <i i="3">
      <x v="3"/>
    </i>
  </rowItems>
  <colItems count="1">
    <i/>
  </colItems>
  <dataFields count="4">
    <dataField name="Sum of Total Calls" fld="2" baseField="0" baseItem="0"/>
    <dataField name="Sum of Calls Reached" fld="3" baseField="0" baseItem="0"/>
    <dataField name="Sum of Deals Closed" fld="5" baseField="0" baseItem="0"/>
    <dataField name="Sum of Deal Value ($)" fld="7" baseField="0" baseItem="0"/>
  </dataFields>
  <formats count="2">
    <format dxfId="224">
      <pivotArea collapsedLevelsAreSubtotals="1" fieldPosition="0">
        <references count="1">
          <reference field="4294967294" count="3">
            <x v="1"/>
            <x v="2"/>
            <x v="3"/>
          </reference>
        </references>
      </pivotArea>
    </format>
    <format dxfId="2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A6313A7-5393-44CB-9B05-0DFE390B0DB8}" name="PivotTable6"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chartFormat="25">
  <location ref="G16:H28" firstHeaderRow="1" firstDataRow="1" firstDataCol="1"/>
  <pivotFields count="11">
    <pivotField compact="0" outline="0" showAll="0" defaultSubtotal="0">
      <items count="26">
        <item x="15"/>
        <item x="1"/>
        <item x="5"/>
        <item x="7"/>
        <item x="9"/>
        <item x="23"/>
        <item x="17"/>
        <item x="24"/>
        <item x="2"/>
        <item x="21"/>
        <item x="0"/>
        <item x="20"/>
        <item x="13"/>
        <item x="3"/>
        <item x="10"/>
        <item x="22"/>
        <item x="16"/>
        <item x="4"/>
        <item x="14"/>
        <item x="25"/>
        <item x="8"/>
        <item x="12"/>
        <item x="11"/>
        <item x="6"/>
        <item x="19"/>
        <item x="18"/>
      </items>
    </pivotField>
    <pivotField compact="0" numFmtId="14" outline="0" showAll="0" defaultSubtotal="0">
      <items count="12">
        <item x="0"/>
        <item x="1"/>
        <item x="2"/>
        <item x="3"/>
        <item x="4"/>
        <item x="5"/>
        <item x="6"/>
        <item x="7"/>
        <item x="8"/>
        <item x="9"/>
        <item x="10"/>
        <item x="11"/>
      </items>
    </pivotField>
    <pivotField compact="0" outline="0" showAll="0" defaultSubtotal="0">
      <items count="92">
        <item x="44"/>
        <item x="53"/>
        <item x="9"/>
        <item x="39"/>
        <item x="30"/>
        <item x="34"/>
        <item x="24"/>
        <item x="88"/>
        <item x="3"/>
        <item x="17"/>
        <item x="58"/>
        <item x="86"/>
        <item x="50"/>
        <item x="57"/>
        <item x="32"/>
        <item x="14"/>
        <item x="77"/>
        <item x="43"/>
        <item x="8"/>
        <item x="31"/>
        <item x="10"/>
        <item x="29"/>
        <item x="20"/>
        <item x="51"/>
        <item x="72"/>
        <item x="52"/>
        <item x="62"/>
        <item x="21"/>
        <item x="56"/>
        <item x="63"/>
        <item x="2"/>
        <item x="28"/>
        <item x="65"/>
        <item x="41"/>
        <item x="82"/>
        <item x="23"/>
        <item x="75"/>
        <item x="12"/>
        <item x="37"/>
        <item x="36"/>
        <item x="73"/>
        <item x="5"/>
        <item x="7"/>
        <item x="45"/>
        <item x="22"/>
        <item x="19"/>
        <item x="47"/>
        <item x="26"/>
        <item x="66"/>
        <item x="11"/>
        <item x="6"/>
        <item x="33"/>
        <item x="76"/>
        <item x="71"/>
        <item x="55"/>
        <item x="16"/>
        <item x="0"/>
        <item x="67"/>
        <item x="54"/>
        <item x="40"/>
        <item x="1"/>
        <item x="78"/>
        <item x="79"/>
        <item x="4"/>
        <item x="13"/>
        <item x="35"/>
        <item x="46"/>
        <item x="64"/>
        <item x="84"/>
        <item x="83"/>
        <item x="42"/>
        <item x="27"/>
        <item x="38"/>
        <item x="15"/>
        <item x="25"/>
        <item x="91"/>
        <item x="18"/>
        <item x="68"/>
        <item x="85"/>
        <item x="90"/>
        <item x="60"/>
        <item x="89"/>
        <item x="87"/>
        <item x="59"/>
        <item x="61"/>
        <item x="69"/>
        <item x="80"/>
        <item x="49"/>
        <item x="48"/>
        <item x="70"/>
        <item x="74"/>
        <item x="81"/>
      </items>
    </pivotField>
    <pivotField compact="0" outline="0" showAll="0" defaultSubtotal="0"/>
    <pivotField compact="0" outline="0" showAll="0" defaultSubtotal="0"/>
    <pivotField compact="0" outline="0" showAll="0" defaultSubtotal="0"/>
    <pivotField compact="0" numFmtId="9" outline="0" showAll="0" defaultSubtotal="0"/>
    <pivotField compact="0" outline="0" showAll="0" defaultSubtotal="0"/>
    <pivotField dataField="1" compact="0" numFmtId="9" outline="0" showAll="0" defaultSubtotal="0"/>
    <pivotField compact="0" outline="0"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s>
  <rowFields count="1">
    <field x="10"/>
  </rowFields>
  <rowItems count="12">
    <i>
      <x v="1"/>
    </i>
    <i>
      <x v="2"/>
    </i>
    <i>
      <x v="3"/>
    </i>
    <i>
      <x v="4"/>
    </i>
    <i>
      <x v="5"/>
    </i>
    <i>
      <x v="6"/>
    </i>
    <i>
      <x v="7"/>
    </i>
    <i>
      <x v="8"/>
    </i>
    <i>
      <x v="9"/>
    </i>
    <i>
      <x v="10"/>
    </i>
    <i>
      <x v="11"/>
    </i>
    <i>
      <x v="12"/>
    </i>
  </rowItems>
  <colItems count="1">
    <i/>
  </colItems>
  <dataFields count="1">
    <dataField name="Sum of Call Drop Rate (%)" fld="8" baseField="0" baseItem="0" numFmtId="9"/>
  </dataFields>
  <formats count="1">
    <format dxfId="225">
      <pivotArea outline="0" collapsedLevelsAreSubtotals="1" fieldPosition="0"/>
    </format>
  </formats>
  <chartFormats count="1">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CC7FCB-490C-4BB9-BD75-4DE93D4780B6}"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22:C35" firstHeaderRow="1" firstDataRow="1" firstDataCol="1"/>
  <pivotFields count="13">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showAll="0">
      <items count="6">
        <item x="4"/>
        <item x="3"/>
        <item x="0"/>
        <item x="1"/>
        <item x="2"/>
        <item t="default"/>
      </items>
    </pivotField>
    <pivotField numFmtId="14" showAll="0">
      <items count="13">
        <item x="0"/>
        <item x="1"/>
        <item x="2"/>
        <item x="3"/>
        <item x="4"/>
        <item x="5"/>
        <item x="6"/>
        <item x="7"/>
        <item x="8"/>
        <item x="9"/>
        <item x="10"/>
        <item x="11"/>
        <item t="default"/>
      </items>
    </pivotField>
    <pivotField showAll="0"/>
    <pivotField showAll="0"/>
    <pivotField showAll="0"/>
    <pivotField showAll="0"/>
    <pivotField numFmtId="9" showAll="0"/>
    <pivotField dataField="1" showAll="0"/>
    <pivotField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13">
    <i>
      <x v="1"/>
    </i>
    <i>
      <x v="2"/>
    </i>
    <i>
      <x v="3"/>
    </i>
    <i>
      <x v="4"/>
    </i>
    <i>
      <x v="5"/>
    </i>
    <i>
      <x v="6"/>
    </i>
    <i>
      <x v="7"/>
    </i>
    <i>
      <x v="8"/>
    </i>
    <i>
      <x v="9"/>
    </i>
    <i>
      <x v="10"/>
    </i>
    <i>
      <x v="11"/>
    </i>
    <i>
      <x v="12"/>
    </i>
    <i t="grand">
      <x/>
    </i>
  </rowItems>
  <colItems count="1">
    <i/>
  </colItems>
  <dataFields count="1">
    <dataField name="Sum of Deal Value ($)" fld="8" baseField="0" baseItem="0"/>
  </dataFields>
  <formats count="3">
    <format dxfId="249">
      <pivotArea outline="0" collapsedLevelsAreSubtotals="1" fieldPosition="0"/>
    </format>
    <format dxfId="248">
      <pivotArea dataOnly="0" labelOnly="1" grandRow="1" outline="0" fieldPosition="0"/>
    </format>
    <format dxfId="247">
      <pivotArea collapsedLevelsAreSubtotals="1" fieldPosition="0">
        <references count="1">
          <reference field="12" count="12">
            <x v="1"/>
            <x v="2"/>
            <x v="3"/>
            <x v="4"/>
            <x v="5"/>
            <x v="6"/>
            <x v="7"/>
            <x v="8"/>
            <x v="9"/>
            <x v="10"/>
            <x v="11"/>
            <x v="12"/>
          </reference>
        </references>
      </pivotArea>
    </format>
  </formats>
  <chartFormats count="2">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423545-4570-4C7A-B731-541A777B24A2}"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B18" firstHeaderRow="1" firstDataRow="1" firstDataCol="1"/>
  <pivotFields count="13">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axis="axisRow" showAll="0">
      <items count="6">
        <item x="4"/>
        <item x="3"/>
        <item x="0"/>
        <item x="1"/>
        <item x="2"/>
        <item t="default"/>
      </items>
    </pivotField>
    <pivotField numFmtId="14" showAll="0">
      <items count="13">
        <item x="0"/>
        <item x="1"/>
        <item x="2"/>
        <item x="3"/>
        <item x="4"/>
        <item x="5"/>
        <item x="6"/>
        <item x="7"/>
        <item x="8"/>
        <item x="9"/>
        <item x="10"/>
        <item x="11"/>
        <item t="default"/>
      </items>
    </pivotField>
    <pivotField showAll="0"/>
    <pivotField showAll="0"/>
    <pivotField showAll="0"/>
    <pivotField showAll="0"/>
    <pivotField numFmtId="9" showAll="0"/>
    <pivotField showAll="0"/>
    <pivotField dataField="1"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6">
    <i>
      <x/>
    </i>
    <i>
      <x v="1"/>
    </i>
    <i>
      <x v="2"/>
    </i>
    <i>
      <x v="3"/>
    </i>
    <i>
      <x v="4"/>
    </i>
    <i t="grand">
      <x/>
    </i>
  </rowItems>
  <colItems count="1">
    <i/>
  </colItems>
  <dataFields count="1">
    <dataField name="Average of Service Level" fld="9" subtotal="average" baseField="1" baseItem="0" numFmtId="166"/>
  </dataFields>
  <formats count="3">
    <format dxfId="252">
      <pivotArea outline="0" collapsedLevelsAreSubtotals="1" fieldPosition="0"/>
    </format>
    <format dxfId="251">
      <pivotArea dataOnly="0" labelOnly="1" fieldPosition="0">
        <references count="1">
          <reference field="1" count="0"/>
        </references>
      </pivotArea>
    </format>
    <format dxfId="25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29F83F-6B79-49F0-8ACA-CC332BA16E43}" name="PivotTable1"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3">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showAll="0"/>
    <pivotField numFmtId="14" showAll="0">
      <items count="13">
        <item x="0"/>
        <item x="1"/>
        <item x="2"/>
        <item x="3"/>
        <item x="4"/>
        <item x="5"/>
        <item x="6"/>
        <item x="7"/>
        <item x="8"/>
        <item x="9"/>
        <item x="10"/>
        <item x="11"/>
        <item t="default"/>
      </items>
    </pivotField>
    <pivotField dataField="1" showAll="0"/>
    <pivotField dataField="1" showAll="0"/>
    <pivotField showAll="0"/>
    <pivotField dataField="1" showAll="0"/>
    <pivotField numFmtId="9" showAll="0"/>
    <pivotField dataField="1" showAll="0"/>
    <pivotField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i="1">
      <x v="1"/>
    </i>
    <i i="2">
      <x v="2"/>
    </i>
    <i i="3">
      <x v="3"/>
    </i>
  </rowItems>
  <colItems count="1">
    <i/>
  </colItems>
  <dataFields count="4">
    <dataField name="Sum of Total Calls" fld="3" baseField="0" baseItem="0"/>
    <dataField name="Sum of Calls Reached" fld="4" baseField="0" baseItem="0"/>
    <dataField name="Sum of Deals Closed" fld="6" baseField="0" baseItem="0"/>
    <dataField name="Sum of Deal Value ($)" fld="8" baseField="0" baseItem="0"/>
  </dataFields>
  <formats count="2">
    <format dxfId="254">
      <pivotArea collapsedLevelsAreSubtotals="1" fieldPosition="0">
        <references count="1">
          <reference field="4294967294" count="1">
            <x v="3"/>
          </reference>
        </references>
      </pivotArea>
    </format>
    <format dxfId="25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F89DC48-B206-47D4-9473-5AE4B108EDBB}"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Name">
  <location ref="D9:H36" firstHeaderRow="0" firstDataRow="1" firstDataCol="1"/>
  <pivotFields count="13">
    <pivotField axis="axisRow" showAll="0" sortType="descending">
      <items count="27">
        <item x="15"/>
        <item x="1"/>
        <item x="5"/>
        <item x="7"/>
        <item x="9"/>
        <item x="23"/>
        <item x="17"/>
        <item x="24"/>
        <item x="2"/>
        <item x="21"/>
        <item x="0"/>
        <item x="20"/>
        <item x="13"/>
        <item x="3"/>
        <item x="10"/>
        <item x="22"/>
        <item x="16"/>
        <item x="4"/>
        <item x="14"/>
        <item x="25"/>
        <item x="8"/>
        <item x="12"/>
        <item x="11"/>
        <item x="6"/>
        <item x="19"/>
        <item x="18"/>
        <item t="default"/>
      </items>
      <autoSortScope>
        <pivotArea dataOnly="0" outline="0" fieldPosition="0">
          <references count="1">
            <reference field="4294967294" count="1" selected="0">
              <x v="3"/>
            </reference>
          </references>
        </pivotArea>
      </autoSortScope>
    </pivotField>
    <pivotField showAll="0"/>
    <pivotField numFmtId="14" showAll="0">
      <items count="13">
        <item x="0"/>
        <item x="1"/>
        <item x="2"/>
        <item x="3"/>
        <item x="4"/>
        <item x="5"/>
        <item x="6"/>
        <item x="7"/>
        <item x="8"/>
        <item x="9"/>
        <item x="10"/>
        <item x="11"/>
        <item t="default"/>
      </items>
    </pivotField>
    <pivotField dataField="1" showAll="0"/>
    <pivotField dataField="1" showAll="0"/>
    <pivotField showAll="0"/>
    <pivotField dataField="1" showAll="0"/>
    <pivotField numFmtId="9" showAll="0"/>
    <pivotField dataField="1" showAll="0"/>
    <pivotField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0"/>
  </rowFields>
  <rowItems count="27">
    <i>
      <x v="19"/>
    </i>
    <i>
      <x v="3"/>
    </i>
    <i>
      <x v="10"/>
    </i>
    <i>
      <x v="12"/>
    </i>
    <i>
      <x v="16"/>
    </i>
    <i>
      <x v="1"/>
    </i>
    <i>
      <x v="6"/>
    </i>
    <i>
      <x v="22"/>
    </i>
    <i>
      <x v="2"/>
    </i>
    <i>
      <x v="8"/>
    </i>
    <i>
      <x v="9"/>
    </i>
    <i>
      <x v="5"/>
    </i>
    <i>
      <x v="23"/>
    </i>
    <i>
      <x v="11"/>
    </i>
    <i>
      <x v="13"/>
    </i>
    <i>
      <x/>
    </i>
    <i>
      <x v="24"/>
    </i>
    <i>
      <x v="20"/>
    </i>
    <i>
      <x v="17"/>
    </i>
    <i>
      <x v="4"/>
    </i>
    <i>
      <x v="14"/>
    </i>
    <i>
      <x v="18"/>
    </i>
    <i>
      <x v="15"/>
    </i>
    <i>
      <x v="25"/>
    </i>
    <i>
      <x v="21"/>
    </i>
    <i>
      <x v="7"/>
    </i>
    <i t="grand">
      <x/>
    </i>
  </rowItems>
  <colFields count="1">
    <field x="-2"/>
  </colFields>
  <colItems count="4">
    <i>
      <x/>
    </i>
    <i i="1">
      <x v="1"/>
    </i>
    <i i="2">
      <x v="2"/>
    </i>
    <i i="3">
      <x v="3"/>
    </i>
  </colItems>
  <dataFields count="4">
    <dataField name=" Total Calls" fld="3" baseField="0" baseItem="0"/>
    <dataField name=" Calls Reached" fld="4" baseField="0" baseItem="0"/>
    <dataField name=" Deals Closed" fld="6" baseField="0" baseItem="0"/>
    <dataField name=" Deal Value ($)" fld="8" baseField="0" baseItem="0"/>
  </dataFields>
  <formats count="7">
    <format dxfId="243">
      <pivotArea type="all" dataOnly="0" outline="0" fieldPosition="0"/>
    </format>
    <format dxfId="242">
      <pivotArea outline="0" collapsedLevelsAreSubtotals="1" fieldPosition="0"/>
    </format>
    <format dxfId="241">
      <pivotArea field="0" type="button" dataOnly="0" labelOnly="1" outline="0" axis="axisRow" fieldPosition="0"/>
    </format>
    <format dxfId="240">
      <pivotArea dataOnly="0" labelOnly="1" fieldPosition="0">
        <references count="1">
          <reference field="0" count="0"/>
        </references>
      </pivotArea>
    </format>
    <format dxfId="239">
      <pivotArea dataOnly="0" labelOnly="1" grandRow="1" outline="0" fieldPosition="0"/>
    </format>
    <format dxfId="238">
      <pivotArea dataOnly="0" labelOnly="1" outline="0" fieldPosition="0">
        <references count="1">
          <reference field="4294967294" count="4">
            <x v="0"/>
            <x v="1"/>
            <x v="2"/>
            <x v="3"/>
          </reference>
        </references>
      </pivotArea>
    </format>
    <format dxfId="237">
      <pivotArea collapsedLevelsAreSubtotals="1" fieldPosition="0">
        <references count="2">
          <reference field="4294967294" count="1" selected="0">
            <x v="3"/>
          </reference>
          <reference field="0" count="0"/>
        </references>
      </pivotArea>
    </format>
  </formats>
  <conditionalFormats count="4">
    <conditionalFormat priority="6">
      <pivotAreas count="1">
        <pivotArea type="data" collapsedLevelsAreSubtotals="1" fieldPosition="0">
          <references count="2">
            <reference field="4294967294" count="1" selected="0">
              <x v="1"/>
            </reference>
            <reference field="0" count="26">
              <x v="0"/>
              <x v="1"/>
              <x v="2"/>
              <x v="3"/>
              <x v="4"/>
              <x v="5"/>
              <x v="6"/>
              <x v="7"/>
              <x v="8"/>
              <x v="9"/>
              <x v="10"/>
              <x v="11"/>
              <x v="12"/>
              <x v="13"/>
              <x v="14"/>
              <x v="15"/>
              <x v="16"/>
              <x v="17"/>
              <x v="18"/>
              <x v="19"/>
              <x v="20"/>
              <x v="21"/>
              <x v="22"/>
              <x v="23"/>
              <x v="24"/>
              <x v="25"/>
            </reference>
          </references>
        </pivotArea>
      </pivotAreas>
    </conditionalFormat>
    <conditionalFormat priority="5">
      <pivotAreas count="1">
        <pivotArea type="data" collapsedLevelsAreSubtotals="1" fieldPosition="0">
          <references count="2">
            <reference field="4294967294" count="1" selected="0">
              <x v="0"/>
            </reference>
            <reference field="0" count="26">
              <x v="0"/>
              <x v="1"/>
              <x v="2"/>
              <x v="3"/>
              <x v="4"/>
              <x v="5"/>
              <x v="6"/>
              <x v="7"/>
              <x v="8"/>
              <x v="9"/>
              <x v="10"/>
              <x v="11"/>
              <x v="12"/>
              <x v="13"/>
              <x v="14"/>
              <x v="15"/>
              <x v="16"/>
              <x v="17"/>
              <x v="18"/>
              <x v="19"/>
              <x v="20"/>
              <x v="21"/>
              <x v="22"/>
              <x v="23"/>
              <x v="24"/>
              <x v="25"/>
            </reference>
          </references>
        </pivotArea>
      </pivotAreas>
    </conditionalFormat>
    <conditionalFormat priority="2">
      <pivotAreas count="1">
        <pivotArea type="data" collapsedLevelsAreSubtotals="1" fieldPosition="0">
          <references count="2">
            <reference field="4294967294" count="1" selected="0">
              <x v="2"/>
            </reference>
            <reference field="0" count="26">
              <x v="0"/>
              <x v="1"/>
              <x v="2"/>
              <x v="3"/>
              <x v="4"/>
              <x v="5"/>
              <x v="6"/>
              <x v="7"/>
              <x v="8"/>
              <x v="9"/>
              <x v="10"/>
              <x v="11"/>
              <x v="12"/>
              <x v="13"/>
              <x v="14"/>
              <x v="15"/>
              <x v="16"/>
              <x v="17"/>
              <x v="18"/>
              <x v="19"/>
              <x v="20"/>
              <x v="21"/>
              <x v="22"/>
              <x v="23"/>
              <x v="24"/>
              <x v="25"/>
            </reference>
          </references>
        </pivotArea>
      </pivotAreas>
    </conditionalFormat>
    <conditionalFormat priority="1">
      <pivotAreas count="1">
        <pivotArea type="data" collapsedLevelsAreSubtotals="1" fieldPosition="0">
          <references count="2">
            <reference field="4294967294" count="1" selected="0">
              <x v="3"/>
            </reference>
            <reference field="0" count="26">
              <x v="0"/>
              <x v="1"/>
              <x v="2"/>
              <x v="3"/>
              <x v="4"/>
              <x v="5"/>
              <x v="6"/>
              <x v="7"/>
              <x v="8"/>
              <x v="9"/>
              <x v="10"/>
              <x v="11"/>
              <x v="12"/>
              <x v="13"/>
              <x v="14"/>
              <x v="15"/>
              <x v="16"/>
              <x v="17"/>
              <x v="18"/>
              <x v="19"/>
              <x v="20"/>
              <x v="21"/>
              <x v="22"/>
              <x v="23"/>
              <x v="24"/>
              <x v="25"/>
            </reference>
          </references>
        </pivotArea>
      </pivotAreas>
    </conditionalFormat>
  </conditional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33B4E2B-3238-4D0A-917B-19200179226D}" name="PivotTable5" cacheId="1"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
  <location ref="D18:E23" firstHeaderRow="1" firstDataRow="1" firstDataCol="1"/>
  <pivotFields count="13">
    <pivotField compact="0" outline="0" showAll="0" defaultSubtotal="0">
      <items count="26">
        <item x="15"/>
        <item x="1"/>
        <item x="5"/>
        <item x="7"/>
        <item x="9"/>
        <item x="23"/>
        <item x="17"/>
        <item x="24"/>
        <item x="2"/>
        <item x="21"/>
        <item x="0"/>
        <item x="20"/>
        <item x="13"/>
        <item x="3"/>
        <item x="10"/>
        <item x="22"/>
        <item x="16"/>
        <item x="4"/>
        <item x="14"/>
        <item x="25"/>
        <item x="8"/>
        <item x="12"/>
        <item x="11"/>
        <item x="6"/>
        <item x="19"/>
        <item x="18"/>
      </items>
    </pivotField>
    <pivotField axis="axisRow" compact="0" outline="0" showAll="0" defaultSubtotal="0">
      <items count="5">
        <item x="4"/>
        <item x="3"/>
        <item x="0"/>
        <item x="1"/>
        <item x="2"/>
      </items>
    </pivotField>
    <pivotField compact="0" numFmtId="14" outline="0" showAll="0" defaultSubtotal="0">
      <items count="12">
        <item x="0"/>
        <item x="1"/>
        <item x="2"/>
        <item x="3"/>
        <item x="4"/>
        <item x="5"/>
        <item x="6"/>
        <item x="7"/>
        <item x="8"/>
        <item x="9"/>
        <item x="10"/>
        <item x="11"/>
      </items>
    </pivotField>
    <pivotField compact="0" outline="0" showAll="0" defaultSubtotal="0"/>
    <pivotField compact="0" outline="0" showAll="0" defaultSubtotal="0"/>
    <pivotField compact="0" outline="0" showAll="0" defaultSubtotal="0"/>
    <pivotField compact="0" outline="0" showAll="0" defaultSubtotal="0"/>
    <pivotField compact="0" numFmtId="9" outline="0" showAll="0" defaultSubtotal="0"/>
    <pivotField compact="0" outline="0" showAll="0" defaultSubtotal="0"/>
    <pivotField dataField="1" compact="0" outline="0" showAll="0" defaultSubtotal="0"/>
    <pivotField compact="0" numFmtId="9" outline="0" showAll="0" defaultSubtotal="0"/>
    <pivotField compact="0" outline="0"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5">
    <i>
      <x/>
    </i>
    <i>
      <x v="1"/>
    </i>
    <i>
      <x v="2"/>
    </i>
    <i>
      <x v="3"/>
    </i>
    <i>
      <x v="4"/>
    </i>
  </rowItems>
  <colItems count="1">
    <i/>
  </colItems>
  <dataFields count="1">
    <dataField name="Average of Service Level" fld="9" subtotal="average" baseField="1" baseItem="0" numFmtId="166"/>
  </dataFields>
  <formats count="1">
    <format dxfId="23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39B788F-F7FF-4198-82D1-584E3788CC4D}" name="PivotTable4" cacheId="1"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
  <location ref="D3:E15" firstHeaderRow="1" firstDataRow="1" firstDataCol="1"/>
  <pivotFields count="13">
    <pivotField compact="0" outline="0" showAll="0" defaultSubtotal="0">
      <items count="26">
        <item x="15"/>
        <item x="1"/>
        <item x="5"/>
        <item x="7"/>
        <item x="9"/>
        <item x="23"/>
        <item x="17"/>
        <item x="24"/>
        <item x="2"/>
        <item x="21"/>
        <item x="0"/>
        <item x="20"/>
        <item x="13"/>
        <item x="3"/>
        <item x="10"/>
        <item x="22"/>
        <item x="16"/>
        <item x="4"/>
        <item x="14"/>
        <item x="25"/>
        <item x="8"/>
        <item x="12"/>
        <item x="11"/>
        <item x="6"/>
        <item x="19"/>
        <item x="18"/>
      </items>
    </pivotField>
    <pivotField compact="0" outline="0" showAll="0" defaultSubtotal="0"/>
    <pivotField compact="0" numFmtId="14" outline="0" showAll="0" defaultSubtotal="0">
      <items count="12">
        <item x="0"/>
        <item x="1"/>
        <item x="2"/>
        <item x="3"/>
        <item x="4"/>
        <item x="5"/>
        <item x="6"/>
        <item x="7"/>
        <item x="8"/>
        <item x="9"/>
        <item x="10"/>
        <item x="11"/>
      </items>
    </pivotField>
    <pivotField compact="0" outline="0" showAll="0" defaultSubtotal="0"/>
    <pivotField compact="0" outline="0" showAll="0" defaultSubtotal="0"/>
    <pivotField compact="0" outline="0" showAll="0" defaultSubtotal="0"/>
    <pivotField compact="0" outline="0" showAll="0" defaultSubtotal="0"/>
    <pivotField compact="0" numFmtId="9" outline="0" showAll="0" defaultSubtotal="0"/>
    <pivotField dataField="1" compact="0" outline="0" showAll="0" defaultSubtotal="0"/>
    <pivotField compact="0" outline="0" showAll="0" defaultSubtotal="0"/>
    <pivotField compact="0" numFmtId="9" outline="0" showAll="0" defaultSubtotal="0"/>
    <pivotField compact="0" outline="0"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s>
  <rowFields count="1">
    <field x="12"/>
  </rowFields>
  <rowItems count="12">
    <i>
      <x v="1"/>
    </i>
    <i>
      <x v="2"/>
    </i>
    <i>
      <x v="3"/>
    </i>
    <i>
      <x v="4"/>
    </i>
    <i>
      <x v="5"/>
    </i>
    <i>
      <x v="6"/>
    </i>
    <i>
      <x v="7"/>
    </i>
    <i>
      <x v="8"/>
    </i>
    <i>
      <x v="9"/>
    </i>
    <i>
      <x v="10"/>
    </i>
    <i>
      <x v="11"/>
    </i>
    <i>
      <x v="12"/>
    </i>
  </rowItems>
  <colItems count="1">
    <i/>
  </colItems>
  <dataFields count="1">
    <dataField name="Sum of Deal Value ($)" fld="8" baseField="0" baseItem="0"/>
  </dataFields>
  <formats count="2">
    <format dxfId="234">
      <pivotArea outline="0" collapsedLevelsAreSubtotals="1" fieldPosition="0"/>
    </format>
    <format dxfId="233">
      <pivotArea collapsedLevelsAreSubtotals="1" fieldPosition="0">
        <references count="1">
          <reference field="4294967294" count="1">
            <x v="0"/>
          </reference>
        </references>
      </pivotArea>
    </format>
  </format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267230F-2E59-47A9-A352-7CED8284D786}" name="PivotTable1"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3">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showAll="0"/>
    <pivotField numFmtId="14" showAll="0">
      <items count="13">
        <item x="0"/>
        <item x="1"/>
        <item x="2"/>
        <item x="3"/>
        <item x="4"/>
        <item x="5"/>
        <item x="6"/>
        <item x="7"/>
        <item x="8"/>
        <item x="9"/>
        <item x="10"/>
        <item x="11"/>
        <item t="default"/>
      </items>
    </pivotField>
    <pivotField dataField="1" showAll="0"/>
    <pivotField dataField="1" showAll="0"/>
    <pivotField showAll="0"/>
    <pivotField dataField="1" showAll="0"/>
    <pivotField numFmtId="9" showAll="0"/>
    <pivotField dataField="1" showAll="0"/>
    <pivotField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4">
    <i>
      <x/>
    </i>
    <i i="1">
      <x v="1"/>
    </i>
    <i i="2">
      <x v="2"/>
    </i>
    <i i="3">
      <x v="3"/>
    </i>
  </rowItems>
  <colItems count="1">
    <i/>
  </colItems>
  <dataFields count="4">
    <dataField name="Sum of Total Calls" fld="3" baseField="0" baseItem="0"/>
    <dataField name="Sum of Calls Reached" fld="4" baseField="0" baseItem="0"/>
    <dataField name="Sum of Deals Closed" fld="6" baseField="0" baseItem="0"/>
    <dataField name="Sum of Deal Value ($)" fld="8" baseField="0" baseItem="0"/>
  </dataFields>
  <formats count="2">
    <format dxfId="236">
      <pivotArea outline="0" collapsedLevelsAreSubtotals="1" fieldPosition="0"/>
    </format>
    <format dxfId="235">
      <pivotArea collapsedLevelsAreSubtotals="1"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6A3364D-24A4-4EB4-A78C-050EECFBEA5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Name">
  <location ref="D9:H36" firstHeaderRow="0" firstDataRow="1" firstDataCol="1"/>
  <pivotFields count="11">
    <pivotField axis="axisRow" showAll="0" sortType="descending">
      <items count="27">
        <item x="15"/>
        <item x="1"/>
        <item x="5"/>
        <item x="7"/>
        <item x="9"/>
        <item x="23"/>
        <item x="17"/>
        <item x="24"/>
        <item x="2"/>
        <item x="21"/>
        <item x="0"/>
        <item x="20"/>
        <item x="13"/>
        <item x="3"/>
        <item x="10"/>
        <item x="22"/>
        <item x="16"/>
        <item x="4"/>
        <item x="14"/>
        <item x="25"/>
        <item x="8"/>
        <item x="12"/>
        <item x="11"/>
        <item x="6"/>
        <item x="19"/>
        <item x="18"/>
        <item t="default"/>
      </items>
      <autoSortScope>
        <pivotArea dataOnly="0" outline="0" fieldPosition="0">
          <references count="1">
            <reference field="4294967294" count="1" selected="0">
              <x v="3"/>
            </reference>
          </references>
        </pivotArea>
      </autoSortScope>
    </pivotField>
    <pivotField numFmtId="14" showAll="0">
      <items count="13">
        <item x="0"/>
        <item x="1"/>
        <item x="2"/>
        <item x="3"/>
        <item x="4"/>
        <item x="5"/>
        <item x="6"/>
        <item x="7"/>
        <item x="8"/>
        <item x="9"/>
        <item x="10"/>
        <item x="11"/>
        <item t="default"/>
      </items>
    </pivotField>
    <pivotField dataField="1" showAll="0"/>
    <pivotField dataField="1" showAll="0"/>
    <pivotField showAll="0"/>
    <pivotField dataField="1" showAll="0"/>
    <pivotField numFmtId="9" showAll="0"/>
    <pivotField dataField="1"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27">
    <i>
      <x v="19"/>
    </i>
    <i>
      <x v="3"/>
    </i>
    <i>
      <x v="10"/>
    </i>
    <i>
      <x v="12"/>
    </i>
    <i>
      <x v="16"/>
    </i>
    <i>
      <x v="1"/>
    </i>
    <i>
      <x v="6"/>
    </i>
    <i>
      <x v="22"/>
    </i>
    <i>
      <x v="2"/>
    </i>
    <i>
      <x v="8"/>
    </i>
    <i>
      <x v="9"/>
    </i>
    <i>
      <x v="5"/>
    </i>
    <i>
      <x v="23"/>
    </i>
    <i>
      <x v="11"/>
    </i>
    <i>
      <x v="13"/>
    </i>
    <i>
      <x/>
    </i>
    <i>
      <x v="24"/>
    </i>
    <i>
      <x v="20"/>
    </i>
    <i>
      <x v="17"/>
    </i>
    <i>
      <x v="4"/>
    </i>
    <i>
      <x v="14"/>
    </i>
    <i>
      <x v="18"/>
    </i>
    <i>
      <x v="15"/>
    </i>
    <i>
      <x v="25"/>
    </i>
    <i>
      <x v="21"/>
    </i>
    <i>
      <x v="7"/>
    </i>
    <i t="grand">
      <x/>
    </i>
  </rowItems>
  <colFields count="1">
    <field x="-2"/>
  </colFields>
  <colItems count="4">
    <i>
      <x/>
    </i>
    <i i="1">
      <x v="1"/>
    </i>
    <i i="2">
      <x v="2"/>
    </i>
    <i i="3">
      <x v="3"/>
    </i>
  </colItems>
  <dataFields count="4">
    <dataField name=" Total Calls" fld="2" baseField="0" baseItem="0"/>
    <dataField name=" Calls Reached" fld="3" baseField="0" baseItem="0"/>
    <dataField name=" Deals Closed" fld="5" baseField="0" baseItem="0"/>
    <dataField name=" Deal Value ($)" fld="7" baseField="0" baseItem="0"/>
  </dataFields>
  <formats count="3">
    <format dxfId="231">
      <pivotArea collapsedLevelsAreSubtotals="1" fieldPosition="0">
        <references count="2">
          <reference field="4294967294" count="1" selected="0">
            <x v="3"/>
          </reference>
          <reference field="0" count="0"/>
        </references>
      </pivotArea>
    </format>
    <format dxfId="230">
      <pivotArea field="0" type="button" dataOnly="0" labelOnly="1" outline="0" axis="axisRow" fieldPosition="0"/>
    </format>
    <format dxfId="229">
      <pivotArea dataOnly="0" labelOnly="1" outline="0" fieldPosition="0">
        <references count="1">
          <reference field="4294967294" count="4">
            <x v="0"/>
            <x v="1"/>
            <x v="2"/>
            <x v="3"/>
          </reference>
        </references>
      </pivotArea>
    </format>
  </formats>
  <conditionalFormats count="4">
    <conditionalFormat priority="4">
      <pivotAreas count="1">
        <pivotArea type="data" collapsedLevelsAreSubtotals="1" fieldPosition="0">
          <references count="2">
            <reference field="4294967294" count="1" selected="0">
              <x v="0"/>
            </reference>
            <reference field="0" count="26">
              <x v="0"/>
              <x v="1"/>
              <x v="2"/>
              <x v="3"/>
              <x v="4"/>
              <x v="5"/>
              <x v="6"/>
              <x v="7"/>
              <x v="8"/>
              <x v="9"/>
              <x v="10"/>
              <x v="11"/>
              <x v="12"/>
              <x v="13"/>
              <x v="14"/>
              <x v="15"/>
              <x v="16"/>
              <x v="17"/>
              <x v="18"/>
              <x v="19"/>
              <x v="20"/>
              <x v="21"/>
              <x v="22"/>
              <x v="23"/>
              <x v="24"/>
              <x v="25"/>
            </reference>
          </references>
        </pivotArea>
      </pivotAreas>
    </conditionalFormat>
    <conditionalFormat priority="3">
      <pivotAreas count="1">
        <pivotArea type="data" collapsedLevelsAreSubtotals="1" fieldPosition="0">
          <references count="2">
            <reference field="4294967294" count="1" selected="0">
              <x v="1"/>
            </reference>
            <reference field="0" count="26">
              <x v="0"/>
              <x v="1"/>
              <x v="2"/>
              <x v="3"/>
              <x v="4"/>
              <x v="5"/>
              <x v="6"/>
              <x v="7"/>
              <x v="8"/>
              <x v="9"/>
              <x v="10"/>
              <x v="11"/>
              <x v="12"/>
              <x v="13"/>
              <x v="14"/>
              <x v="15"/>
              <x v="16"/>
              <x v="17"/>
              <x v="18"/>
              <x v="19"/>
              <x v="20"/>
              <x v="21"/>
              <x v="22"/>
              <x v="23"/>
              <x v="24"/>
              <x v="25"/>
            </reference>
          </references>
        </pivotArea>
      </pivotAreas>
    </conditionalFormat>
    <conditionalFormat priority="2">
      <pivotAreas count="1">
        <pivotArea type="data" collapsedLevelsAreSubtotals="1" fieldPosition="0">
          <references count="2">
            <reference field="4294967294" count="1" selected="0">
              <x v="2"/>
            </reference>
            <reference field="0" count="26">
              <x v="0"/>
              <x v="1"/>
              <x v="2"/>
              <x v="3"/>
              <x v="4"/>
              <x v="5"/>
              <x v="6"/>
              <x v="7"/>
              <x v="8"/>
              <x v="9"/>
              <x v="10"/>
              <x v="11"/>
              <x v="12"/>
              <x v="13"/>
              <x v="14"/>
              <x v="15"/>
              <x v="16"/>
              <x v="17"/>
              <x v="18"/>
              <x v="19"/>
              <x v="20"/>
              <x v="21"/>
              <x v="22"/>
              <x v="23"/>
              <x v="24"/>
              <x v="25"/>
            </reference>
          </references>
        </pivotArea>
      </pivotAreas>
    </conditionalFormat>
    <conditionalFormat priority="1">
      <pivotAreas count="1">
        <pivotArea type="data" collapsedLevelsAreSubtotals="1" fieldPosition="0">
          <references count="2">
            <reference field="4294967294" count="1" selected="0">
              <x v="3"/>
            </reference>
            <reference field="0" count="26">
              <x v="0"/>
              <x v="1"/>
              <x v="2"/>
              <x v="3"/>
              <x v="4"/>
              <x v="5"/>
              <x v="6"/>
              <x v="7"/>
              <x v="8"/>
              <x v="9"/>
              <x v="10"/>
              <x v="11"/>
              <x v="12"/>
              <x v="13"/>
              <x v="14"/>
              <x v="15"/>
              <x v="16"/>
              <x v="17"/>
              <x v="18"/>
              <x v="19"/>
              <x v="20"/>
              <x v="21"/>
              <x v="22"/>
              <x v="23"/>
              <x v="24"/>
              <x v="25"/>
            </reference>
          </references>
        </pivotArea>
      </pivotAreas>
    </conditionalFormat>
  </conditional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E105A2C3-605F-40FB-9F62-B232A1202C59}" sourceName="Name">
  <pivotTables>
    <pivotTable tabId="2" name="PivotTable1"/>
    <pivotTable tabId="2" name="PivotTable3"/>
    <pivotTable tabId="2" name="PivotTable4"/>
    <pivotTable tabId="2" name="PivotTable5"/>
    <pivotTable tabId="2" name="PivotTable6"/>
    <pivotTable tabId="3" name="PivotTable2"/>
  </pivotTables>
  <data>
    <tabular pivotCacheId="1742062585">
      <items count="26">
        <i x="15" s="1"/>
        <i x="1" s="1"/>
        <i x="5" s="1"/>
        <i x="7" s="1"/>
        <i x="9" s="1"/>
        <i x="23" s="1"/>
        <i x="17" s="1"/>
        <i x="24" s="1"/>
        <i x="2" s="1"/>
        <i x="21" s="1"/>
        <i x="0" s="1"/>
        <i x="20" s="1"/>
        <i x="13" s="1"/>
        <i x="3" s="1"/>
        <i x="10" s="1"/>
        <i x="22" s="1"/>
        <i x="16" s="1"/>
        <i x="4" s="1"/>
        <i x="14" s="1"/>
        <i x="25" s="1"/>
        <i x="8" s="1"/>
        <i x="12" s="1"/>
        <i x="11" s="1"/>
        <i x="6" s="1"/>
        <i x="19" s="1"/>
        <i x="1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1" xr10:uid="{2BBC3214-C35D-4053-8020-3FDF30EDA3AC}" sourceName="Name">
  <pivotTables>
    <pivotTable tabId="7" name="PivotTable1"/>
    <pivotTable tabId="7" name="PivotTable4"/>
    <pivotTable tabId="7" name="PivotTable5"/>
    <pivotTable tabId="9" name="PivotTable5"/>
    <pivotTable tabId="9" name="PivotTable4"/>
    <pivotTable tabId="9" name="PivotTable1"/>
    <pivotTable tabId="6" name="PivotTable3"/>
    <pivotTable tabId="8" name="PivotTable3"/>
  </pivotTables>
  <data>
    <tabular pivotCacheId="672165939">
      <items count="26">
        <i x="15" s="1"/>
        <i x="1" s="1"/>
        <i x="5" s="1"/>
        <i x="7" s="1"/>
        <i x="9" s="1"/>
        <i x="23" s="1"/>
        <i x="17" s="1"/>
        <i x="24" s="1"/>
        <i x="2" s="1"/>
        <i x="21" s="1"/>
        <i x="0" s="1"/>
        <i x="20" s="1"/>
        <i x="13" s="1"/>
        <i x="3" s="1"/>
        <i x="10" s="1"/>
        <i x="22" s="1"/>
        <i x="16" s="1"/>
        <i x="4" s="1"/>
        <i x="14" s="1"/>
        <i x="25" s="1"/>
        <i x="8" s="1"/>
        <i x="12" s="1"/>
        <i x="11" s="1"/>
        <i x="6" s="1"/>
        <i x="19" s="1"/>
        <i x="1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1" xr10:uid="{2062AC34-C2F9-4082-B95A-85ED1A608B87}" cache="Slicer_Name1" caption="Name" startItem="7" style="SlicerStyleDark5"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2" xr10:uid="{4BACEB13-DA3D-4B13-9C73-799F7C7E8644}" cache="Slicer_Name1" caption="Name" startItem="8" style="SlicerStyleDark5"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DDF86419-3A75-4266-ABA4-C34316849DA1}" cache="Slicer_Name" caption="Name" style="SlicerStyleDark5"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D4C6A7A-6A86-44E0-8EB7-15033709D6C6}" name="SalesData3" displayName="SalesData3" ref="A1:K313" totalsRowShown="0">
  <autoFilter ref="A1:K313" xr:uid="{5D4C6A7A-6A86-44E0-8EB7-15033709D6C6}"/>
  <tableColumns count="11">
    <tableColumn id="1" xr3:uid="{97094936-6457-4A22-96D9-94C795E1B3BB}" name="Name"/>
    <tableColumn id="11" xr3:uid="{88440002-BC12-4A84-B25E-D7C9B332E46E}" name="Region"/>
    <tableColumn id="2" xr3:uid="{CCE95A04-3D46-47A8-A94D-D9F060B87C73}" name="Date" dataDxfId="246"/>
    <tableColumn id="3" xr3:uid="{3B9A6AE5-83EB-42F7-8314-2325E3EFB16A}" name="Total Calls"/>
    <tableColumn id="4" xr3:uid="{20FF6BCD-B812-4D70-8754-239F601D6392}" name="Calls Reached"/>
    <tableColumn id="5" xr3:uid="{909F1D14-C69D-4DC3-93B4-42790FCD1B79}" name="Average Duration (sec)"/>
    <tableColumn id="6" xr3:uid="{07245AC4-77E6-4044-8A68-A191E8DD4C04}" name="Deals Closed"/>
    <tableColumn id="7" xr3:uid="{FD265642-4647-40E7-9304-AB4A5D9E90E3}" name="Call Conversion Rate (%)" dataDxfId="245"/>
    <tableColumn id="8" xr3:uid="{6173084D-4E68-472C-81FA-D9F5EF2FF70A}" name="Deal Value ($)"/>
    <tableColumn id="10" xr3:uid="{D5F60E49-F1C0-406B-9472-6CFC1AF7B2EA}" name="Service Level"/>
    <tableColumn id="9" xr3:uid="{DFD0222A-5F91-4036-9DD1-ACB844A723DD}" name="Call Drop Rate (%)" dataDxfId="24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758CB33-9291-4232-B4C7-E7D073D28446}" name="SalesData" displayName="SalesData" ref="A1:I313" totalsRowShown="0">
  <autoFilter ref="A1:I313" xr:uid="{6758CB33-9291-4232-B4C7-E7D073D28446}"/>
  <tableColumns count="9">
    <tableColumn id="1" xr3:uid="{680EDC8C-A7EC-4542-AA51-A04291D22508}" name="Name"/>
    <tableColumn id="2" xr3:uid="{68A8F5B6-6BBB-4DC1-B633-AC298BAA33DA}" name="Date" dataDxfId="228"/>
    <tableColumn id="3" xr3:uid="{D101B6BE-3B89-43E4-BFF5-8A6833D2436F}" name="Total Calls"/>
    <tableColumn id="4" xr3:uid="{6DCB8FB2-D8F1-4597-9558-66612A71A4A8}" name="Calls Reached"/>
    <tableColumn id="5" xr3:uid="{C7061AF3-7DE0-46A1-A751-0AF2AD16C396}" name="Average Duration (sec)"/>
    <tableColumn id="6" xr3:uid="{EA884517-4E21-49E4-9060-60CB63446E6D}" name="Deals Closed"/>
    <tableColumn id="7" xr3:uid="{8704F43C-C04B-43F7-8825-BE160A3FE425}" name="Call Conversion Rate (%)" dataDxfId="227"/>
    <tableColumn id="8" xr3:uid="{20E5C5AE-1B65-4203-9DAD-83F6956F5437}" name="Deal Value ($)"/>
    <tableColumn id="9" xr3:uid="{D223D53C-880E-42F0-99CD-AF4BBDB6046A}" name="Call Drop Rate (%)" dataDxfId="22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5" Type="http://schemas.openxmlformats.org/officeDocument/2006/relationships/pivotTable" Target="../pivotTables/pivotTable14.xml"/><Relationship Id="rId4" Type="http://schemas.openxmlformats.org/officeDocument/2006/relationships/pivotTable" Target="../pivotTables/pivot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8A622-C556-4621-9D1D-2B31A2071714}">
  <dimension ref="B1:I35"/>
  <sheetViews>
    <sheetView showGridLines="0" zoomScale="96" zoomScaleNormal="96" workbookViewId="0">
      <selection activeCell="I24" sqref="I24"/>
    </sheetView>
  </sheetViews>
  <sheetFormatPr defaultRowHeight="14.5" x14ac:dyDescent="0.35"/>
  <cols>
    <col min="1" max="1" width="2.6328125" style="15" customWidth="1"/>
    <col min="2" max="3" width="8.7265625" style="15"/>
    <col min="4" max="4" width="3.453125" style="15" customWidth="1"/>
    <col min="5" max="5" width="10.36328125" style="15" bestFit="1" customWidth="1"/>
    <col min="6" max="6" width="9.90625" style="15" bestFit="1" customWidth="1"/>
    <col min="7" max="7" width="13.26953125" style="15" bestFit="1" customWidth="1"/>
    <col min="8" max="8" width="12.1796875" style="15" bestFit="1" customWidth="1"/>
    <col min="9" max="9" width="12.7265625" style="15" bestFit="1" customWidth="1"/>
    <col min="10" max="16384" width="8.7265625" style="15"/>
  </cols>
  <sheetData>
    <row r="1" spans="2:9" s="14" customFormat="1" x14ac:dyDescent="0.35"/>
    <row r="2" spans="2:9" s="14" customFormat="1" ht="34.5" x14ac:dyDescent="0.8">
      <c r="B2" s="16" t="s">
        <v>35</v>
      </c>
    </row>
    <row r="3" spans="2:9" s="14" customFormat="1" ht="18.5" x14ac:dyDescent="0.45">
      <c r="B3" s="17" t="s">
        <v>69</v>
      </c>
    </row>
    <row r="4" spans="2:9" s="14" customFormat="1" x14ac:dyDescent="0.35"/>
    <row r="5" spans="2:9" s="14" customFormat="1" x14ac:dyDescent="0.35"/>
    <row r="6" spans="2:9" s="14" customFormat="1" x14ac:dyDescent="0.35"/>
    <row r="7" spans="2:9" s="14" customFormat="1" x14ac:dyDescent="0.35"/>
    <row r="8" spans="2:9" x14ac:dyDescent="0.35">
      <c r="E8" s="6" t="s">
        <v>71</v>
      </c>
      <c r="F8" t="s">
        <v>43</v>
      </c>
      <c r="G8" t="s">
        <v>44</v>
      </c>
      <c r="H8" t="s">
        <v>45</v>
      </c>
      <c r="I8" t="s">
        <v>46</v>
      </c>
    </row>
    <row r="9" spans="2:9" x14ac:dyDescent="0.35">
      <c r="E9" s="7" t="s">
        <v>27</v>
      </c>
      <c r="F9" s="9">
        <v>1087</v>
      </c>
      <c r="G9" s="9">
        <v>212</v>
      </c>
      <c r="H9" s="26">
        <v>54</v>
      </c>
      <c r="I9" s="26">
        <v>5002.7100000000009</v>
      </c>
    </row>
    <row r="10" spans="2:9" x14ac:dyDescent="0.35">
      <c r="E10" s="7" t="s">
        <v>28</v>
      </c>
      <c r="F10" s="9">
        <v>831</v>
      </c>
      <c r="G10" s="26">
        <v>154</v>
      </c>
      <c r="H10" s="26">
        <v>4</v>
      </c>
      <c r="I10" s="26">
        <v>14526.439999999999</v>
      </c>
    </row>
    <row r="11" spans="2:9" x14ac:dyDescent="0.35">
      <c r="E11" s="7" t="s">
        <v>15</v>
      </c>
      <c r="F11" s="9">
        <v>924</v>
      </c>
      <c r="G11" s="26">
        <v>218</v>
      </c>
      <c r="H11" s="26">
        <v>30</v>
      </c>
      <c r="I11" s="26">
        <v>29842.950000000004</v>
      </c>
    </row>
    <row r="12" spans="2:9" x14ac:dyDescent="0.35">
      <c r="E12" s="7" t="s">
        <v>20</v>
      </c>
      <c r="F12" s="9">
        <v>420</v>
      </c>
      <c r="G12" s="26">
        <v>74</v>
      </c>
      <c r="H12" s="26">
        <v>59</v>
      </c>
      <c r="I12" s="26">
        <v>44146.13</v>
      </c>
    </row>
    <row r="13" spans="2:9" x14ac:dyDescent="0.35">
      <c r="E13" s="7" t="s">
        <v>21</v>
      </c>
      <c r="F13" s="9">
        <v>882</v>
      </c>
      <c r="G13" s="26">
        <v>225</v>
      </c>
      <c r="H13" s="26">
        <v>30</v>
      </c>
      <c r="I13" s="26">
        <v>4278.2</v>
      </c>
    </row>
    <row r="14" spans="2:9" x14ac:dyDescent="0.35">
      <c r="E14" s="7" t="s">
        <v>17</v>
      </c>
      <c r="F14" s="9">
        <v>367</v>
      </c>
      <c r="G14" s="26">
        <v>217</v>
      </c>
      <c r="H14" s="26">
        <v>103</v>
      </c>
      <c r="I14" s="26">
        <v>14209.390000000001</v>
      </c>
    </row>
    <row r="15" spans="2:9" x14ac:dyDescent="0.35">
      <c r="E15" s="7" t="s">
        <v>34</v>
      </c>
      <c r="F15" s="9">
        <v>453</v>
      </c>
      <c r="G15" s="26">
        <v>184</v>
      </c>
      <c r="H15" s="26">
        <v>92</v>
      </c>
      <c r="I15" s="26">
        <v>50524.4</v>
      </c>
    </row>
    <row r="16" spans="2:9" x14ac:dyDescent="0.35">
      <c r="E16" s="7" t="s">
        <v>23</v>
      </c>
      <c r="F16" s="9">
        <v>747</v>
      </c>
      <c r="G16" s="26">
        <v>97</v>
      </c>
      <c r="H16" s="26">
        <v>31</v>
      </c>
      <c r="I16" s="26">
        <v>7844.18</v>
      </c>
    </row>
    <row r="17" spans="5:9" x14ac:dyDescent="0.35">
      <c r="E17" s="7" t="s">
        <v>13</v>
      </c>
      <c r="F17" s="9">
        <v>977</v>
      </c>
      <c r="G17" s="26">
        <v>166</v>
      </c>
      <c r="H17" s="26">
        <v>55</v>
      </c>
      <c r="I17" s="26">
        <v>12143.710000000001</v>
      </c>
    </row>
    <row r="18" spans="5:9" x14ac:dyDescent="0.35">
      <c r="E18" s="7" t="s">
        <v>25</v>
      </c>
      <c r="F18" s="9">
        <v>1023</v>
      </c>
      <c r="G18" s="26">
        <v>76</v>
      </c>
      <c r="H18" s="26">
        <v>64</v>
      </c>
      <c r="I18" s="26">
        <v>45365.2</v>
      </c>
    </row>
    <row r="19" spans="5:9" x14ac:dyDescent="0.35">
      <c r="E19" s="7" t="s">
        <v>31</v>
      </c>
      <c r="F19" s="9">
        <v>848</v>
      </c>
      <c r="G19" s="26">
        <v>99</v>
      </c>
      <c r="H19" s="26">
        <v>84</v>
      </c>
      <c r="I19" s="26">
        <v>6133.4100000000008</v>
      </c>
    </row>
    <row r="20" spans="5:9" x14ac:dyDescent="0.35">
      <c r="E20" s="7" t="s">
        <v>19</v>
      </c>
      <c r="F20" s="9">
        <v>226</v>
      </c>
      <c r="G20" s="26">
        <v>91</v>
      </c>
      <c r="H20" s="26">
        <v>73</v>
      </c>
      <c r="I20" s="26">
        <v>9402.9399999999987</v>
      </c>
    </row>
    <row r="21" spans="5:9" x14ac:dyDescent="0.35">
      <c r="E21" s="7" t="s">
        <v>12</v>
      </c>
      <c r="F21" s="9">
        <v>241</v>
      </c>
      <c r="G21" s="26">
        <v>80</v>
      </c>
      <c r="H21" s="26">
        <v>40</v>
      </c>
      <c r="I21" s="26">
        <v>18368.47</v>
      </c>
    </row>
    <row r="22" spans="5:9" x14ac:dyDescent="0.35">
      <c r="E22" s="7" t="s">
        <v>22</v>
      </c>
      <c r="F22" s="9">
        <v>379</v>
      </c>
      <c r="G22" s="26">
        <v>87</v>
      </c>
      <c r="H22" s="26">
        <v>18</v>
      </c>
      <c r="I22" s="26">
        <v>45591.429999999993</v>
      </c>
    </row>
    <row r="23" spans="5:9" x14ac:dyDescent="0.35">
      <c r="E23" s="7" t="s">
        <v>29</v>
      </c>
      <c r="F23" s="9">
        <v>246</v>
      </c>
      <c r="G23" s="26">
        <v>172</v>
      </c>
      <c r="H23" s="26">
        <v>17</v>
      </c>
      <c r="I23" s="26">
        <v>18659.18</v>
      </c>
    </row>
    <row r="24" spans="5:9" x14ac:dyDescent="0.35">
      <c r="E24" s="7" t="s">
        <v>9</v>
      </c>
      <c r="F24" s="9">
        <v>783</v>
      </c>
      <c r="G24" s="26">
        <v>181</v>
      </c>
      <c r="H24" s="26">
        <v>77</v>
      </c>
      <c r="I24" s="26">
        <v>49041</v>
      </c>
    </row>
    <row r="25" spans="5:9" x14ac:dyDescent="0.35">
      <c r="E25" s="7" t="s">
        <v>30</v>
      </c>
      <c r="F25" s="9">
        <v>1151</v>
      </c>
      <c r="G25" s="26">
        <v>69</v>
      </c>
      <c r="H25" s="26">
        <v>18</v>
      </c>
      <c r="I25" s="26">
        <v>41544.150000000009</v>
      </c>
    </row>
    <row r="26" spans="5:9" x14ac:dyDescent="0.35">
      <c r="E26" s="7" t="s">
        <v>11</v>
      </c>
      <c r="F26" s="9">
        <v>617</v>
      </c>
      <c r="G26" s="26">
        <v>177</v>
      </c>
      <c r="H26" s="26">
        <v>28</v>
      </c>
      <c r="I26" s="26">
        <v>42137.53</v>
      </c>
    </row>
    <row r="27" spans="5:9" x14ac:dyDescent="0.35">
      <c r="E27" s="7" t="s">
        <v>33</v>
      </c>
      <c r="F27" s="9">
        <v>407</v>
      </c>
      <c r="G27" s="26">
        <v>130</v>
      </c>
      <c r="H27" s="26">
        <v>52</v>
      </c>
      <c r="I27" s="26">
        <v>2829.58</v>
      </c>
    </row>
    <row r="28" spans="5:9" x14ac:dyDescent="0.35">
      <c r="E28" s="7" t="s">
        <v>26</v>
      </c>
      <c r="F28" s="9">
        <v>288</v>
      </c>
      <c r="G28" s="26">
        <v>180</v>
      </c>
      <c r="H28" s="26">
        <v>81</v>
      </c>
      <c r="I28" s="26">
        <v>44979.729999999996</v>
      </c>
    </row>
    <row r="29" spans="5:9" x14ac:dyDescent="0.35">
      <c r="E29" s="7" t="s">
        <v>32</v>
      </c>
      <c r="F29" s="9">
        <v>1180</v>
      </c>
      <c r="G29" s="26">
        <v>173</v>
      </c>
      <c r="H29" s="26">
        <v>4</v>
      </c>
      <c r="I29" s="26">
        <v>34781.939999999995</v>
      </c>
    </row>
    <row r="30" spans="5:9" x14ac:dyDescent="0.35">
      <c r="E30" s="7" t="s">
        <v>18</v>
      </c>
      <c r="F30" s="9">
        <v>806</v>
      </c>
      <c r="G30" s="26">
        <v>184</v>
      </c>
      <c r="H30" s="26">
        <v>100</v>
      </c>
      <c r="I30" s="26">
        <v>12040.489999999998</v>
      </c>
    </row>
    <row r="31" spans="5:9" x14ac:dyDescent="0.35">
      <c r="E31" s="7" t="s">
        <v>16</v>
      </c>
      <c r="F31" s="9">
        <v>660</v>
      </c>
      <c r="G31" s="26">
        <v>92</v>
      </c>
      <c r="H31" s="26">
        <v>71</v>
      </c>
      <c r="I31" s="26">
        <v>49072.98</v>
      </c>
    </row>
    <row r="32" spans="5:9" x14ac:dyDescent="0.35">
      <c r="E32" s="7" t="s">
        <v>14</v>
      </c>
      <c r="F32" s="9">
        <v>731</v>
      </c>
      <c r="G32" s="26">
        <v>79</v>
      </c>
      <c r="H32" s="26">
        <v>31</v>
      </c>
      <c r="I32" s="26">
        <v>43859.520000000004</v>
      </c>
    </row>
    <row r="33" spans="5:9" x14ac:dyDescent="0.35">
      <c r="E33" s="7" t="s">
        <v>10</v>
      </c>
      <c r="F33" s="9">
        <v>907</v>
      </c>
      <c r="G33" s="26">
        <v>141</v>
      </c>
      <c r="H33" s="26">
        <v>53</v>
      </c>
      <c r="I33" s="26">
        <v>45196.26</v>
      </c>
    </row>
    <row r="34" spans="5:9" x14ac:dyDescent="0.35">
      <c r="E34" s="7" t="s">
        <v>24</v>
      </c>
      <c r="F34" s="9">
        <v>1119</v>
      </c>
      <c r="G34" s="26">
        <v>61</v>
      </c>
      <c r="H34" s="26">
        <v>40</v>
      </c>
      <c r="I34" s="26">
        <v>14672.969999999998</v>
      </c>
    </row>
    <row r="35" spans="5:9" x14ac:dyDescent="0.35">
      <c r="E35" s="7" t="s">
        <v>37</v>
      </c>
      <c r="F35" s="26">
        <v>18300</v>
      </c>
      <c r="G35" s="26">
        <v>3619</v>
      </c>
      <c r="H35" s="26">
        <v>1309</v>
      </c>
      <c r="I35" s="26">
        <v>706194.89</v>
      </c>
    </row>
  </sheetData>
  <conditionalFormatting pivot="1" sqref="F9:F34">
    <cfRule type="dataBar" priority="5">
      <dataBar>
        <cfvo type="min"/>
        <cfvo type="max"/>
        <color rgb="FF63C384"/>
      </dataBar>
      <extLst>
        <ext xmlns:x14="http://schemas.microsoft.com/office/spreadsheetml/2009/9/main" uri="{B025F937-C7B1-47D3-B67F-A62EFF666E3E}">
          <x14:id>{C906A44A-5A21-41A2-B611-A159C543A1E2}</x14:id>
        </ext>
      </extLst>
    </cfRule>
  </conditionalFormatting>
  <conditionalFormatting pivot="1" sqref="G9:G34">
    <cfRule type="dataBar" priority="3">
      <dataBar>
        <cfvo type="min"/>
        <cfvo type="max"/>
        <color rgb="FFFFB628"/>
      </dataBar>
      <extLst>
        <ext xmlns:x14="http://schemas.microsoft.com/office/spreadsheetml/2009/9/main" uri="{B025F937-C7B1-47D3-B67F-A62EFF666E3E}">
          <x14:id>{E280C7EA-68C5-4CD3-9804-366D7DAF2750}</x14:id>
        </ext>
      </extLst>
    </cfRule>
  </conditionalFormatting>
  <conditionalFormatting pivot="1" sqref="H9:H34">
    <cfRule type="dataBar" priority="2">
      <dataBar>
        <cfvo type="min"/>
        <cfvo type="max"/>
        <color rgb="FFFFFF66"/>
      </dataBar>
      <extLst>
        <ext xmlns:x14="http://schemas.microsoft.com/office/spreadsheetml/2009/9/main" uri="{B025F937-C7B1-47D3-B67F-A62EFF666E3E}">
          <x14:id>{BE202D7A-6E0B-4850-97B2-FB2B7C3E63A1}</x14:id>
        </ext>
      </extLst>
    </cfRule>
  </conditionalFormatting>
  <conditionalFormatting pivot="1" sqref="I9:I34">
    <cfRule type="dataBar" priority="1">
      <dataBar>
        <cfvo type="min"/>
        <cfvo type="max"/>
        <color theme="9" tint="0.59999389629810485"/>
      </dataBar>
      <extLst>
        <ext xmlns:x14="http://schemas.microsoft.com/office/spreadsheetml/2009/9/main" uri="{B025F937-C7B1-47D3-B67F-A62EFF666E3E}">
          <x14:id>{586798DD-8D59-47DE-9CCB-98AF06246AC7}</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C906A44A-5A21-41A2-B611-A159C543A1E2}">
            <x14:dataBar minLength="0" maxLength="100">
              <x14:cfvo type="autoMin"/>
              <x14:cfvo type="autoMax"/>
              <x14:negativeFillColor rgb="FFFF0000"/>
              <x14:axisColor rgb="FF000000"/>
            </x14:dataBar>
          </x14:cfRule>
          <xm:sqref>F9:F34</xm:sqref>
        </x14:conditionalFormatting>
        <x14:conditionalFormatting xmlns:xm="http://schemas.microsoft.com/office/excel/2006/main" pivot="1">
          <x14:cfRule type="dataBar" id="{E280C7EA-68C5-4CD3-9804-366D7DAF2750}">
            <x14:dataBar minLength="0" maxLength="100">
              <x14:cfvo type="autoMin"/>
              <x14:cfvo type="autoMax"/>
              <x14:negativeFillColor rgb="FFFF0000"/>
              <x14:axisColor rgb="FF000000"/>
            </x14:dataBar>
          </x14:cfRule>
          <xm:sqref>G9:G34</xm:sqref>
        </x14:conditionalFormatting>
        <x14:conditionalFormatting xmlns:xm="http://schemas.microsoft.com/office/excel/2006/main" pivot="1">
          <x14:cfRule type="dataBar" id="{BE202D7A-6E0B-4850-97B2-FB2B7C3E63A1}">
            <x14:dataBar minLength="0" maxLength="100">
              <x14:cfvo type="autoMin"/>
              <x14:cfvo type="autoMax"/>
              <x14:negativeFillColor rgb="FFFF0000"/>
              <x14:axisColor rgb="FF000000"/>
            </x14:dataBar>
          </x14:cfRule>
          <xm:sqref>H9:H34</xm:sqref>
        </x14:conditionalFormatting>
        <x14:conditionalFormatting xmlns:xm="http://schemas.microsoft.com/office/excel/2006/main" pivot="1">
          <x14:cfRule type="dataBar" id="{586798DD-8D59-47DE-9CCB-98AF06246AC7}">
            <x14:dataBar minLength="0" maxLength="100">
              <x14:cfvo type="autoMin"/>
              <x14:cfvo type="autoMax"/>
              <x14:negativeFillColor rgb="FFFF0000"/>
              <x14:axisColor rgb="FF000000"/>
            </x14:dataBar>
          </x14:cfRule>
          <xm:sqref>I9:I34</xm:sqref>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7AAE0-4045-4FFA-A266-0C41C1B2A91A}">
  <dimension ref="A3:E35"/>
  <sheetViews>
    <sheetView workbookViewId="0">
      <selection activeCell="B15" sqref="B15"/>
    </sheetView>
  </sheetViews>
  <sheetFormatPr defaultRowHeight="14.5" x14ac:dyDescent="0.35"/>
  <cols>
    <col min="1" max="2" width="12.453125" bestFit="1" customWidth="1"/>
    <col min="3" max="3" width="18.7265625" bestFit="1" customWidth="1"/>
    <col min="4" max="4" width="22.36328125" bestFit="1" customWidth="1"/>
  </cols>
  <sheetData>
    <row r="3" spans="1:5" x14ac:dyDescent="0.35">
      <c r="A3" s="6" t="s">
        <v>42</v>
      </c>
    </row>
    <row r="4" spans="1:5" x14ac:dyDescent="0.35">
      <c r="A4" s="7" t="s">
        <v>38</v>
      </c>
      <c r="B4" s="9">
        <v>18300</v>
      </c>
    </row>
    <row r="5" spans="1:5" x14ac:dyDescent="0.35">
      <c r="A5" s="7" t="s">
        <v>39</v>
      </c>
      <c r="B5" s="9">
        <v>3619</v>
      </c>
    </row>
    <row r="6" spans="1:5" x14ac:dyDescent="0.35">
      <c r="A6" s="7" t="s">
        <v>40</v>
      </c>
      <c r="B6" s="9">
        <v>1309</v>
      </c>
    </row>
    <row r="7" spans="1:5" x14ac:dyDescent="0.35">
      <c r="A7" s="7" t="s">
        <v>41</v>
      </c>
      <c r="B7" s="9">
        <v>706194.88999999966</v>
      </c>
    </row>
    <row r="12" spans="1:5" x14ac:dyDescent="0.35">
      <c r="A12" s="6" t="s">
        <v>70</v>
      </c>
      <c r="B12" t="s">
        <v>72</v>
      </c>
    </row>
    <row r="13" spans="1:5" x14ac:dyDescent="0.35">
      <c r="A13" s="19" t="s">
        <v>68</v>
      </c>
      <c r="B13" s="18">
        <v>1.9830508474576272</v>
      </c>
      <c r="D13" s="18" t="str">
        <f>A13</f>
        <v>Barisal</v>
      </c>
      <c r="E13" s="18">
        <f>B13</f>
        <v>1.9830508474576272</v>
      </c>
    </row>
    <row r="14" spans="1:5" x14ac:dyDescent="0.35">
      <c r="A14" s="19" t="s">
        <v>67</v>
      </c>
      <c r="B14" s="18">
        <v>1.9767441860465116</v>
      </c>
      <c r="D14" s="18" t="str">
        <f t="shared" ref="D14:D17" si="0">A14</f>
        <v>Chittagong</v>
      </c>
      <c r="E14" s="18">
        <f t="shared" ref="E14:E17" si="1">B14</f>
        <v>1.9767441860465116</v>
      </c>
    </row>
    <row r="15" spans="1:5" x14ac:dyDescent="0.35">
      <c r="A15" s="19" t="s">
        <v>64</v>
      </c>
      <c r="B15" s="18">
        <v>2</v>
      </c>
      <c r="D15" s="18" t="str">
        <f t="shared" si="0"/>
        <v>Dhaka</v>
      </c>
      <c r="E15" s="18">
        <f t="shared" si="1"/>
        <v>2</v>
      </c>
    </row>
    <row r="16" spans="1:5" x14ac:dyDescent="0.35">
      <c r="A16" s="19" t="s">
        <v>65</v>
      </c>
      <c r="B16" s="18">
        <v>1.9787234042553192</v>
      </c>
      <c r="D16" s="18" t="str">
        <f t="shared" si="0"/>
        <v>Rangpur</v>
      </c>
      <c r="E16" s="18">
        <f t="shared" si="1"/>
        <v>1.9787234042553192</v>
      </c>
    </row>
    <row r="17" spans="1:5" x14ac:dyDescent="0.35">
      <c r="A17" s="19" t="s">
        <v>66</v>
      </c>
      <c r="B17" s="18">
        <v>1.9545454545454546</v>
      </c>
      <c r="D17" s="18" t="str">
        <f t="shared" si="0"/>
        <v>Sylhet</v>
      </c>
      <c r="E17" s="18">
        <f t="shared" si="1"/>
        <v>1.9545454545454546</v>
      </c>
    </row>
    <row r="18" spans="1:5" x14ac:dyDescent="0.35">
      <c r="A18" s="19" t="s">
        <v>37</v>
      </c>
      <c r="B18" s="18">
        <v>1.9807692307692308</v>
      </c>
    </row>
    <row r="22" spans="1:5" x14ac:dyDescent="0.35">
      <c r="B22" s="6" t="s">
        <v>70</v>
      </c>
      <c r="C22" t="s">
        <v>41</v>
      </c>
    </row>
    <row r="23" spans="1:5" x14ac:dyDescent="0.35">
      <c r="B23" s="7" t="s">
        <v>47</v>
      </c>
      <c r="C23" s="9">
        <v>57863.17</v>
      </c>
    </row>
    <row r="24" spans="1:5" x14ac:dyDescent="0.35">
      <c r="B24" s="7" t="s">
        <v>48</v>
      </c>
      <c r="C24" s="9">
        <v>59230.42</v>
      </c>
    </row>
    <row r="25" spans="1:5" x14ac:dyDescent="0.35">
      <c r="B25" s="7" t="s">
        <v>49</v>
      </c>
      <c r="C25" s="9">
        <v>60127</v>
      </c>
    </row>
    <row r="26" spans="1:5" x14ac:dyDescent="0.35">
      <c r="B26" s="7" t="s">
        <v>50</v>
      </c>
      <c r="C26" s="9">
        <v>58604.41</v>
      </c>
    </row>
    <row r="27" spans="1:5" x14ac:dyDescent="0.35">
      <c r="B27" s="7" t="s">
        <v>51</v>
      </c>
      <c r="C27" s="9">
        <v>58564.01999999999</v>
      </c>
    </row>
    <row r="28" spans="1:5" x14ac:dyDescent="0.35">
      <c r="B28" s="7" t="s">
        <v>52</v>
      </c>
      <c r="C28" s="9">
        <v>58260.729999999996</v>
      </c>
    </row>
    <row r="29" spans="1:5" x14ac:dyDescent="0.35">
      <c r="B29" s="7" t="s">
        <v>53</v>
      </c>
      <c r="C29" s="9">
        <v>58845.83</v>
      </c>
    </row>
    <row r="30" spans="1:5" x14ac:dyDescent="0.35">
      <c r="B30" s="7" t="s">
        <v>54</v>
      </c>
      <c r="C30" s="9">
        <v>58668.120000000017</v>
      </c>
    </row>
    <row r="31" spans="1:5" x14ac:dyDescent="0.35">
      <c r="B31" s="7" t="s">
        <v>55</v>
      </c>
      <c r="C31" s="9">
        <v>59025.210000000006</v>
      </c>
    </row>
    <row r="32" spans="1:5" x14ac:dyDescent="0.35">
      <c r="B32" s="7" t="s">
        <v>56</v>
      </c>
      <c r="C32" s="9">
        <v>58653.95</v>
      </c>
    </row>
    <row r="33" spans="2:3" x14ac:dyDescent="0.35">
      <c r="B33" s="7" t="s">
        <v>57</v>
      </c>
      <c r="C33" s="9">
        <v>59136.610000000008</v>
      </c>
    </row>
    <row r="34" spans="2:3" x14ac:dyDescent="0.35">
      <c r="B34" s="7" t="s">
        <v>58</v>
      </c>
      <c r="C34" s="9">
        <v>59215.419999999984</v>
      </c>
    </row>
    <row r="35" spans="2:3" x14ac:dyDescent="0.35">
      <c r="B35" s="19" t="s">
        <v>37</v>
      </c>
      <c r="C35" s="18">
        <v>706194.8899999999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15376-A91B-4A57-9E13-20BB9E740A44}">
  <dimension ref="A1:K313"/>
  <sheetViews>
    <sheetView tabSelected="1" workbookViewId="0">
      <selection activeCell="F26" sqref="F26"/>
    </sheetView>
  </sheetViews>
  <sheetFormatPr defaultRowHeight="14.5" x14ac:dyDescent="0.35"/>
  <cols>
    <col min="1" max="1" width="19.36328125" customWidth="1"/>
    <col min="2" max="2" width="13" customWidth="1"/>
    <col min="3" max="3" width="8.08984375" bestFit="1" customWidth="1"/>
    <col min="4" max="4" width="11.81640625" bestFit="1" customWidth="1"/>
    <col min="5" max="5" width="15.1796875" bestFit="1" customWidth="1"/>
    <col min="6" max="6" width="22" bestFit="1" customWidth="1"/>
    <col min="7" max="7" width="14" bestFit="1" customWidth="1"/>
    <col min="8" max="8" width="23.90625" bestFit="1" customWidth="1"/>
    <col min="9" max="9" width="14.6328125" bestFit="1" customWidth="1"/>
    <col min="10" max="10" width="14" bestFit="1" customWidth="1"/>
    <col min="11" max="11" width="18.26953125" bestFit="1" customWidth="1"/>
  </cols>
  <sheetData>
    <row r="1" spans="1:11" x14ac:dyDescent="0.35">
      <c r="A1" t="s">
        <v>0</v>
      </c>
      <c r="B1" t="s">
        <v>62</v>
      </c>
      <c r="C1" s="1" t="s">
        <v>1</v>
      </c>
      <c r="D1" t="s">
        <v>2</v>
      </c>
      <c r="E1" t="s">
        <v>3</v>
      </c>
      <c r="F1" t="s">
        <v>4</v>
      </c>
      <c r="G1" t="s">
        <v>5</v>
      </c>
      <c r="H1" s="2" t="s">
        <v>6</v>
      </c>
      <c r="I1" t="s">
        <v>7</v>
      </c>
      <c r="J1" t="s">
        <v>63</v>
      </c>
      <c r="K1" t="s">
        <v>8</v>
      </c>
    </row>
    <row r="2" spans="1:11" x14ac:dyDescent="0.35">
      <c r="A2" t="s">
        <v>9</v>
      </c>
      <c r="B2" t="s">
        <v>64</v>
      </c>
      <c r="C2" s="1">
        <v>45292</v>
      </c>
      <c r="D2">
        <v>74</v>
      </c>
      <c r="E2">
        <v>12</v>
      </c>
      <c r="F2">
        <v>330.42</v>
      </c>
      <c r="G2">
        <v>7</v>
      </c>
      <c r="H2" s="2">
        <v>0.58333333333333337</v>
      </c>
      <c r="I2">
        <v>4276.3100000000004</v>
      </c>
      <c r="J2">
        <v>3</v>
      </c>
      <c r="K2" s="2">
        <v>2.9500000000000002E-2</v>
      </c>
    </row>
    <row r="3" spans="1:11" x14ac:dyDescent="0.35">
      <c r="A3" t="s">
        <v>10</v>
      </c>
      <c r="B3" t="s">
        <v>64</v>
      </c>
      <c r="C3" s="1">
        <v>45292</v>
      </c>
      <c r="D3">
        <v>78</v>
      </c>
      <c r="E3">
        <v>12</v>
      </c>
      <c r="F3">
        <v>377.5</v>
      </c>
      <c r="G3">
        <v>4</v>
      </c>
      <c r="H3" s="2">
        <v>0.33333333333333331</v>
      </c>
      <c r="I3">
        <v>3880.98</v>
      </c>
      <c r="J3">
        <v>2</v>
      </c>
      <c r="K3" s="2">
        <v>4.3400000000000001E-2</v>
      </c>
    </row>
    <row r="4" spans="1:11" x14ac:dyDescent="0.35">
      <c r="A4" t="s">
        <v>11</v>
      </c>
      <c r="B4" t="s">
        <v>64</v>
      </c>
      <c r="C4" s="1">
        <v>45292</v>
      </c>
      <c r="D4">
        <v>47</v>
      </c>
      <c r="E4">
        <v>14</v>
      </c>
      <c r="F4">
        <v>418.92</v>
      </c>
      <c r="G4">
        <v>2</v>
      </c>
      <c r="H4" s="2">
        <v>0.14285714285714285</v>
      </c>
      <c r="I4">
        <v>3716</v>
      </c>
      <c r="J4">
        <v>1</v>
      </c>
      <c r="K4" s="2">
        <v>4.3899999999999995E-2</v>
      </c>
    </row>
    <row r="5" spans="1:11" x14ac:dyDescent="0.35">
      <c r="A5" t="s">
        <v>12</v>
      </c>
      <c r="B5" t="s">
        <v>64</v>
      </c>
      <c r="C5" s="1">
        <v>45292</v>
      </c>
      <c r="D5">
        <v>24</v>
      </c>
      <c r="E5">
        <v>6</v>
      </c>
      <c r="F5">
        <v>76.930000000000007</v>
      </c>
      <c r="G5">
        <v>4</v>
      </c>
      <c r="H5" s="2">
        <v>0.66666666666666663</v>
      </c>
      <c r="I5">
        <v>1552.35</v>
      </c>
      <c r="J5">
        <v>3</v>
      </c>
      <c r="K5" s="2">
        <v>3.0800000000000001E-2</v>
      </c>
    </row>
    <row r="6" spans="1:11" x14ac:dyDescent="0.35">
      <c r="A6" t="s">
        <v>13</v>
      </c>
      <c r="B6" t="s">
        <v>64</v>
      </c>
      <c r="C6" s="1">
        <v>45292</v>
      </c>
      <c r="D6">
        <v>81</v>
      </c>
      <c r="E6">
        <v>16</v>
      </c>
      <c r="F6">
        <v>516.23</v>
      </c>
      <c r="G6">
        <v>5</v>
      </c>
      <c r="H6" s="2">
        <v>0.3125</v>
      </c>
      <c r="I6">
        <v>1030.68</v>
      </c>
      <c r="J6">
        <v>2</v>
      </c>
      <c r="K6" s="2">
        <v>4.1100000000000005E-2</v>
      </c>
    </row>
    <row r="7" spans="1:11" x14ac:dyDescent="0.35">
      <c r="A7" t="s">
        <v>14</v>
      </c>
      <c r="B7" t="s">
        <v>64</v>
      </c>
      <c r="C7" s="1">
        <v>45292</v>
      </c>
      <c r="D7">
        <v>59</v>
      </c>
      <c r="E7">
        <v>5</v>
      </c>
      <c r="F7">
        <v>520.05999999999995</v>
      </c>
      <c r="G7">
        <v>3</v>
      </c>
      <c r="H7" s="2">
        <v>0.6</v>
      </c>
      <c r="I7">
        <v>3546.72</v>
      </c>
      <c r="J7">
        <v>1</v>
      </c>
      <c r="K7" s="2">
        <v>1.2699999999999999E-2</v>
      </c>
    </row>
    <row r="8" spans="1:11" x14ac:dyDescent="0.35">
      <c r="A8" t="s">
        <v>15</v>
      </c>
      <c r="B8" t="s">
        <v>64</v>
      </c>
      <c r="C8" s="1">
        <v>45292</v>
      </c>
      <c r="D8">
        <v>68</v>
      </c>
      <c r="E8">
        <v>19</v>
      </c>
      <c r="F8">
        <v>290.39</v>
      </c>
      <c r="G8">
        <v>3</v>
      </c>
      <c r="H8" s="2">
        <v>0.15789473684210525</v>
      </c>
      <c r="I8">
        <v>2472.2399999999998</v>
      </c>
      <c r="J8">
        <v>3</v>
      </c>
      <c r="K8" s="2">
        <v>9.5399999999999985E-2</v>
      </c>
    </row>
    <row r="9" spans="1:11" x14ac:dyDescent="0.35">
      <c r="A9" t="s">
        <v>16</v>
      </c>
      <c r="B9" t="s">
        <v>64</v>
      </c>
      <c r="C9" s="1">
        <v>45292</v>
      </c>
      <c r="D9">
        <v>60</v>
      </c>
      <c r="E9">
        <v>7</v>
      </c>
      <c r="F9">
        <v>251.7</v>
      </c>
      <c r="G9">
        <v>5</v>
      </c>
      <c r="H9" s="2">
        <v>0.7142857142857143</v>
      </c>
      <c r="I9">
        <v>3956.69</v>
      </c>
      <c r="J9">
        <v>2</v>
      </c>
      <c r="K9" s="2">
        <v>4.1100000000000005E-2</v>
      </c>
    </row>
    <row r="10" spans="1:11" x14ac:dyDescent="0.35">
      <c r="A10" t="s">
        <v>17</v>
      </c>
      <c r="B10" t="s">
        <v>64</v>
      </c>
      <c r="C10" s="1">
        <v>45292</v>
      </c>
      <c r="D10">
        <v>34</v>
      </c>
      <c r="E10">
        <v>21</v>
      </c>
      <c r="F10">
        <v>362.62</v>
      </c>
      <c r="G10">
        <v>9</v>
      </c>
      <c r="H10" s="2">
        <v>0.42857142857142855</v>
      </c>
      <c r="I10">
        <v>1140.08</v>
      </c>
      <c r="J10">
        <v>1</v>
      </c>
      <c r="K10" s="2">
        <v>5.4600000000000003E-2</v>
      </c>
    </row>
    <row r="11" spans="1:11" x14ac:dyDescent="0.35">
      <c r="A11" t="s">
        <v>18</v>
      </c>
      <c r="B11" t="s">
        <v>64</v>
      </c>
      <c r="C11" s="1">
        <v>45292</v>
      </c>
      <c r="D11">
        <v>59</v>
      </c>
      <c r="E11">
        <v>13</v>
      </c>
      <c r="F11">
        <v>307.49</v>
      </c>
      <c r="G11">
        <v>10</v>
      </c>
      <c r="H11" s="2">
        <v>0.76923076923076927</v>
      </c>
      <c r="I11">
        <v>979.09</v>
      </c>
      <c r="J11">
        <v>3</v>
      </c>
      <c r="K11" s="2">
        <v>3.27E-2</v>
      </c>
    </row>
    <row r="12" spans="1:11" x14ac:dyDescent="0.35">
      <c r="A12" t="s">
        <v>19</v>
      </c>
      <c r="B12" t="s">
        <v>64</v>
      </c>
      <c r="C12" s="1">
        <v>45292</v>
      </c>
      <c r="D12">
        <v>18</v>
      </c>
      <c r="E12">
        <v>8</v>
      </c>
      <c r="F12">
        <v>206.81</v>
      </c>
      <c r="G12">
        <v>7</v>
      </c>
      <c r="H12" s="2">
        <v>0.875</v>
      </c>
      <c r="I12">
        <v>720.56</v>
      </c>
      <c r="J12">
        <v>2</v>
      </c>
      <c r="K12" s="2">
        <v>7.8899999999999998E-2</v>
      </c>
    </row>
    <row r="13" spans="1:11" x14ac:dyDescent="0.35">
      <c r="A13" t="s">
        <v>20</v>
      </c>
      <c r="B13" t="s">
        <v>64</v>
      </c>
      <c r="C13" s="1">
        <v>45292</v>
      </c>
      <c r="D13">
        <v>36</v>
      </c>
      <c r="E13">
        <v>6</v>
      </c>
      <c r="F13">
        <v>547.6</v>
      </c>
      <c r="G13">
        <v>5</v>
      </c>
      <c r="H13" s="2">
        <v>0.83333333333333337</v>
      </c>
      <c r="I13">
        <v>3463.18</v>
      </c>
      <c r="J13">
        <v>1</v>
      </c>
      <c r="K13" s="2">
        <v>3.7599999999999995E-2</v>
      </c>
    </row>
    <row r="14" spans="1:11" x14ac:dyDescent="0.35">
      <c r="A14" t="s">
        <v>21</v>
      </c>
      <c r="B14" t="s">
        <v>64</v>
      </c>
      <c r="C14" s="1">
        <v>45292</v>
      </c>
      <c r="D14">
        <v>67</v>
      </c>
      <c r="E14">
        <v>17</v>
      </c>
      <c r="F14">
        <v>552.54999999999995</v>
      </c>
      <c r="G14">
        <v>2</v>
      </c>
      <c r="H14" s="2">
        <v>0.11764705882352941</v>
      </c>
      <c r="I14">
        <v>330.12</v>
      </c>
      <c r="J14">
        <v>1</v>
      </c>
      <c r="K14" s="2">
        <v>3.7200000000000004E-2</v>
      </c>
    </row>
    <row r="15" spans="1:11" x14ac:dyDescent="0.35">
      <c r="A15" t="s">
        <v>22</v>
      </c>
      <c r="B15" t="s">
        <v>64</v>
      </c>
      <c r="C15" s="1">
        <v>45292</v>
      </c>
      <c r="D15">
        <v>36</v>
      </c>
      <c r="E15">
        <v>9</v>
      </c>
      <c r="F15">
        <v>216.03</v>
      </c>
      <c r="G15">
        <v>2</v>
      </c>
      <c r="H15" s="2">
        <v>0.22222222222222221</v>
      </c>
      <c r="I15">
        <v>4072.07</v>
      </c>
      <c r="J15">
        <v>3</v>
      </c>
      <c r="K15" s="2">
        <v>4.1200000000000001E-2</v>
      </c>
    </row>
    <row r="16" spans="1:11" x14ac:dyDescent="0.35">
      <c r="A16" t="s">
        <v>23</v>
      </c>
      <c r="B16" t="s">
        <v>64</v>
      </c>
      <c r="C16" s="1">
        <v>45292</v>
      </c>
      <c r="D16">
        <v>54</v>
      </c>
      <c r="E16">
        <v>10</v>
      </c>
      <c r="F16">
        <v>208.23</v>
      </c>
      <c r="G16">
        <v>3</v>
      </c>
      <c r="H16" s="2">
        <v>0.3</v>
      </c>
      <c r="I16">
        <v>645.83000000000004</v>
      </c>
      <c r="J16">
        <v>2</v>
      </c>
      <c r="K16" s="2">
        <v>2.7999999999999997E-2</v>
      </c>
    </row>
    <row r="17" spans="1:11" x14ac:dyDescent="0.35">
      <c r="A17" t="s">
        <v>24</v>
      </c>
      <c r="B17" t="s">
        <v>64</v>
      </c>
      <c r="C17" s="1">
        <v>45292</v>
      </c>
      <c r="D17">
        <v>82</v>
      </c>
      <c r="E17">
        <v>4</v>
      </c>
      <c r="F17">
        <v>180.06</v>
      </c>
      <c r="G17">
        <v>4</v>
      </c>
      <c r="H17" s="2">
        <v>1</v>
      </c>
      <c r="I17">
        <v>1207.17</v>
      </c>
      <c r="J17">
        <v>1</v>
      </c>
      <c r="K17" s="2">
        <v>8.4199999999999997E-2</v>
      </c>
    </row>
    <row r="18" spans="1:11" x14ac:dyDescent="0.35">
      <c r="A18" t="s">
        <v>25</v>
      </c>
      <c r="B18" t="s">
        <v>64</v>
      </c>
      <c r="C18" s="1">
        <v>45292</v>
      </c>
      <c r="D18">
        <v>81</v>
      </c>
      <c r="E18">
        <v>7</v>
      </c>
      <c r="F18">
        <v>82.43</v>
      </c>
      <c r="G18">
        <v>7</v>
      </c>
      <c r="H18" s="2">
        <v>1</v>
      </c>
      <c r="I18">
        <v>3463.96</v>
      </c>
      <c r="J18">
        <v>3</v>
      </c>
      <c r="K18" s="2">
        <v>8.4900000000000003E-2</v>
      </c>
    </row>
    <row r="19" spans="1:11" x14ac:dyDescent="0.35">
      <c r="A19" t="s">
        <v>26</v>
      </c>
      <c r="B19" t="s">
        <v>64</v>
      </c>
      <c r="C19" s="1">
        <v>45292</v>
      </c>
      <c r="D19">
        <v>31</v>
      </c>
      <c r="E19">
        <v>17</v>
      </c>
      <c r="F19">
        <v>476.95</v>
      </c>
      <c r="G19">
        <v>7</v>
      </c>
      <c r="H19" s="2">
        <v>0.41176470588235292</v>
      </c>
      <c r="I19">
        <v>3945.43</v>
      </c>
      <c r="J19">
        <v>2</v>
      </c>
      <c r="K19" s="2">
        <v>3.6000000000000004E-2</v>
      </c>
    </row>
    <row r="20" spans="1:11" x14ac:dyDescent="0.35">
      <c r="A20" t="s">
        <v>27</v>
      </c>
      <c r="B20" t="s">
        <v>64</v>
      </c>
      <c r="C20" s="1">
        <v>45292</v>
      </c>
      <c r="D20">
        <v>92</v>
      </c>
      <c r="E20">
        <v>20</v>
      </c>
      <c r="F20">
        <v>161.41999999999999</v>
      </c>
      <c r="G20">
        <v>4</v>
      </c>
      <c r="H20" s="2">
        <v>0.2</v>
      </c>
      <c r="I20">
        <v>425.41</v>
      </c>
      <c r="J20">
        <v>1</v>
      </c>
      <c r="K20" s="2">
        <v>0.1045</v>
      </c>
    </row>
    <row r="21" spans="1:11" x14ac:dyDescent="0.35">
      <c r="A21" t="s">
        <v>28</v>
      </c>
      <c r="B21" t="s">
        <v>64</v>
      </c>
      <c r="C21" s="1">
        <v>45292</v>
      </c>
      <c r="D21">
        <v>73</v>
      </c>
      <c r="E21">
        <v>12</v>
      </c>
      <c r="F21">
        <v>507.45</v>
      </c>
      <c r="G21">
        <v>0</v>
      </c>
      <c r="H21" s="2">
        <v>0</v>
      </c>
      <c r="I21">
        <v>1123.8399999999999</v>
      </c>
      <c r="J21">
        <v>3</v>
      </c>
      <c r="K21" s="2">
        <v>8.9999999999999998E-4</v>
      </c>
    </row>
    <row r="22" spans="1:11" x14ac:dyDescent="0.35">
      <c r="A22" t="s">
        <v>29</v>
      </c>
      <c r="B22" t="s">
        <v>64</v>
      </c>
      <c r="C22" s="1">
        <v>45292</v>
      </c>
      <c r="D22">
        <v>25</v>
      </c>
      <c r="E22">
        <v>14</v>
      </c>
      <c r="F22">
        <v>279.95</v>
      </c>
      <c r="G22">
        <v>2</v>
      </c>
      <c r="H22" s="2">
        <v>0.14285714285714285</v>
      </c>
      <c r="I22">
        <v>1432.23</v>
      </c>
      <c r="J22">
        <v>2</v>
      </c>
      <c r="K22" s="2">
        <v>5.1699999999999996E-2</v>
      </c>
    </row>
    <row r="23" spans="1:11" x14ac:dyDescent="0.35">
      <c r="A23" t="s">
        <v>30</v>
      </c>
      <c r="B23" t="s">
        <v>64</v>
      </c>
      <c r="C23" s="1">
        <v>45292</v>
      </c>
      <c r="D23">
        <v>96</v>
      </c>
      <c r="E23">
        <v>6</v>
      </c>
      <c r="F23">
        <v>532.83000000000004</v>
      </c>
      <c r="G23">
        <v>1</v>
      </c>
      <c r="H23" s="2">
        <v>0.16666666666666666</v>
      </c>
      <c r="I23">
        <v>3173.13</v>
      </c>
      <c r="J23">
        <v>1</v>
      </c>
      <c r="K23" s="2">
        <v>2.8300000000000002E-2</v>
      </c>
    </row>
    <row r="24" spans="1:11" x14ac:dyDescent="0.35">
      <c r="A24" t="s">
        <v>31</v>
      </c>
      <c r="B24" t="s">
        <v>64</v>
      </c>
      <c r="C24" s="1">
        <v>45292</v>
      </c>
      <c r="D24">
        <v>63</v>
      </c>
      <c r="E24">
        <v>8</v>
      </c>
      <c r="F24">
        <v>170.49</v>
      </c>
      <c r="G24">
        <v>7</v>
      </c>
      <c r="H24" s="2">
        <v>0.875</v>
      </c>
      <c r="I24">
        <v>526.12</v>
      </c>
      <c r="J24">
        <v>3</v>
      </c>
      <c r="K24" s="2">
        <v>8.3499999999999991E-2</v>
      </c>
    </row>
    <row r="25" spans="1:11" x14ac:dyDescent="0.35">
      <c r="A25" t="s">
        <v>32</v>
      </c>
      <c r="B25" t="s">
        <v>65</v>
      </c>
      <c r="C25" s="1">
        <v>45292</v>
      </c>
      <c r="D25">
        <v>92</v>
      </c>
      <c r="E25">
        <v>13</v>
      </c>
      <c r="F25">
        <v>422.39</v>
      </c>
      <c r="G25">
        <v>1</v>
      </c>
      <c r="H25" s="2">
        <v>7.6923076923076927E-2</v>
      </c>
      <c r="I25">
        <v>2695.84</v>
      </c>
      <c r="J25">
        <v>2</v>
      </c>
      <c r="K25" s="2">
        <v>2.46E-2</v>
      </c>
    </row>
    <row r="26" spans="1:11" x14ac:dyDescent="0.35">
      <c r="A26" t="s">
        <v>33</v>
      </c>
      <c r="B26" t="s">
        <v>65</v>
      </c>
      <c r="C26" s="1">
        <v>45292</v>
      </c>
      <c r="D26">
        <v>38</v>
      </c>
      <c r="E26">
        <v>10</v>
      </c>
      <c r="F26">
        <v>514.25</v>
      </c>
      <c r="G26">
        <v>4</v>
      </c>
      <c r="H26" s="2">
        <v>0.4</v>
      </c>
      <c r="I26">
        <v>243.62</v>
      </c>
      <c r="J26">
        <v>1</v>
      </c>
      <c r="K26" s="2">
        <v>6.4399999999999999E-2</v>
      </c>
    </row>
    <row r="27" spans="1:11" x14ac:dyDescent="0.35">
      <c r="A27" t="s">
        <v>34</v>
      </c>
      <c r="B27" t="s">
        <v>65</v>
      </c>
      <c r="C27" s="1">
        <v>45292</v>
      </c>
      <c r="D27">
        <v>43</v>
      </c>
      <c r="E27">
        <v>15</v>
      </c>
      <c r="F27">
        <v>363.48</v>
      </c>
      <c r="G27">
        <v>7</v>
      </c>
      <c r="H27" s="2">
        <v>0.46666666666666667</v>
      </c>
      <c r="I27">
        <v>3843.52</v>
      </c>
      <c r="J27">
        <v>3</v>
      </c>
      <c r="K27" s="2">
        <v>8.3400000000000002E-2</v>
      </c>
    </row>
    <row r="28" spans="1:11" x14ac:dyDescent="0.35">
      <c r="A28" t="s">
        <v>9</v>
      </c>
      <c r="B28" t="s">
        <v>65</v>
      </c>
      <c r="C28" s="1">
        <v>45323</v>
      </c>
      <c r="D28">
        <v>62</v>
      </c>
      <c r="E28">
        <v>15</v>
      </c>
      <c r="F28">
        <v>361.38</v>
      </c>
      <c r="G28">
        <v>6</v>
      </c>
      <c r="H28" s="2">
        <v>0.4</v>
      </c>
      <c r="I28">
        <v>4195.1400000000003</v>
      </c>
      <c r="J28">
        <v>2</v>
      </c>
      <c r="K28" s="2">
        <v>2.75E-2</v>
      </c>
    </row>
    <row r="29" spans="1:11" x14ac:dyDescent="0.35">
      <c r="A29" t="s">
        <v>10</v>
      </c>
      <c r="B29" t="s">
        <v>65</v>
      </c>
      <c r="C29" s="1">
        <v>45323</v>
      </c>
      <c r="D29">
        <v>81</v>
      </c>
      <c r="E29">
        <v>14</v>
      </c>
      <c r="F29">
        <v>362.96</v>
      </c>
      <c r="G29">
        <v>5</v>
      </c>
      <c r="H29" s="2">
        <v>0.35714285714285715</v>
      </c>
      <c r="I29">
        <v>3620.19</v>
      </c>
      <c r="J29">
        <v>1</v>
      </c>
      <c r="K29" s="2">
        <v>4.0800000000000003E-2</v>
      </c>
    </row>
    <row r="30" spans="1:11" x14ac:dyDescent="0.35">
      <c r="A30" t="s">
        <v>11</v>
      </c>
      <c r="B30" t="s">
        <v>65</v>
      </c>
      <c r="C30" s="1">
        <v>45323</v>
      </c>
      <c r="D30">
        <v>52</v>
      </c>
      <c r="E30">
        <v>14</v>
      </c>
      <c r="F30">
        <v>382.59</v>
      </c>
      <c r="G30">
        <v>3</v>
      </c>
      <c r="H30" s="2">
        <v>0.21428571428571427</v>
      </c>
      <c r="I30">
        <v>3394.39</v>
      </c>
      <c r="J30">
        <v>3</v>
      </c>
      <c r="K30" s="2">
        <v>4.5599999999999995E-2</v>
      </c>
    </row>
    <row r="31" spans="1:11" x14ac:dyDescent="0.35">
      <c r="A31" t="s">
        <v>12</v>
      </c>
      <c r="B31" t="s">
        <v>65</v>
      </c>
      <c r="C31" s="1">
        <v>45323</v>
      </c>
      <c r="D31">
        <v>22</v>
      </c>
      <c r="E31">
        <v>7</v>
      </c>
      <c r="F31">
        <v>79.459999999999994</v>
      </c>
      <c r="G31">
        <v>3</v>
      </c>
      <c r="H31" s="2">
        <v>0.42857142857142855</v>
      </c>
      <c r="I31">
        <v>1638.74</v>
      </c>
      <c r="J31">
        <v>2</v>
      </c>
      <c r="K31" s="2">
        <v>3.04E-2</v>
      </c>
    </row>
    <row r="32" spans="1:11" x14ac:dyDescent="0.35">
      <c r="A32" t="s">
        <v>13</v>
      </c>
      <c r="B32" t="s">
        <v>65</v>
      </c>
      <c r="C32" s="1">
        <v>45323</v>
      </c>
      <c r="D32">
        <v>93</v>
      </c>
      <c r="E32">
        <v>11</v>
      </c>
      <c r="F32">
        <v>446.3</v>
      </c>
      <c r="G32">
        <v>5</v>
      </c>
      <c r="H32" s="2">
        <v>0.45454545454545453</v>
      </c>
      <c r="I32">
        <v>1057.1400000000001</v>
      </c>
      <c r="J32">
        <v>1</v>
      </c>
      <c r="K32" s="2">
        <v>3.6900000000000002E-2</v>
      </c>
    </row>
    <row r="33" spans="1:11" x14ac:dyDescent="0.35">
      <c r="A33" t="s">
        <v>14</v>
      </c>
      <c r="B33" t="s">
        <v>65</v>
      </c>
      <c r="C33" s="1">
        <v>45323</v>
      </c>
      <c r="D33">
        <v>65</v>
      </c>
      <c r="E33">
        <v>7</v>
      </c>
      <c r="F33">
        <v>461.67</v>
      </c>
      <c r="G33">
        <v>2</v>
      </c>
      <c r="H33" s="2">
        <v>0.2857142857142857</v>
      </c>
      <c r="I33">
        <v>3486.23</v>
      </c>
      <c r="J33">
        <v>3</v>
      </c>
      <c r="K33" s="2">
        <v>1.1200000000000002E-2</v>
      </c>
    </row>
    <row r="34" spans="1:11" x14ac:dyDescent="0.35">
      <c r="A34" t="s">
        <v>15</v>
      </c>
      <c r="B34" t="s">
        <v>65</v>
      </c>
      <c r="C34" s="1">
        <v>45323</v>
      </c>
      <c r="D34">
        <v>90</v>
      </c>
      <c r="E34">
        <v>20</v>
      </c>
      <c r="F34">
        <v>328.63</v>
      </c>
      <c r="G34">
        <v>3</v>
      </c>
      <c r="H34" s="2">
        <v>0.15</v>
      </c>
      <c r="I34">
        <v>2662.44</v>
      </c>
      <c r="J34">
        <v>2</v>
      </c>
      <c r="K34" s="2">
        <v>0.10640000000000001</v>
      </c>
    </row>
    <row r="35" spans="1:11" x14ac:dyDescent="0.35">
      <c r="A35" t="s">
        <v>16</v>
      </c>
      <c r="B35" t="s">
        <v>65</v>
      </c>
      <c r="C35" s="1">
        <v>45323</v>
      </c>
      <c r="D35">
        <v>48</v>
      </c>
      <c r="E35">
        <v>7</v>
      </c>
      <c r="F35">
        <v>247.66</v>
      </c>
      <c r="G35">
        <v>6</v>
      </c>
      <c r="H35" s="2">
        <v>0.8571428571428571</v>
      </c>
      <c r="I35">
        <v>4335.84</v>
      </c>
      <c r="J35">
        <v>1</v>
      </c>
      <c r="K35" s="2">
        <v>3.9900000000000005E-2</v>
      </c>
    </row>
    <row r="36" spans="1:11" x14ac:dyDescent="0.35">
      <c r="A36" t="s">
        <v>17</v>
      </c>
      <c r="B36" t="s">
        <v>65</v>
      </c>
      <c r="C36" s="1">
        <v>45323</v>
      </c>
      <c r="D36">
        <v>37</v>
      </c>
      <c r="E36">
        <v>17</v>
      </c>
      <c r="F36">
        <v>378.61</v>
      </c>
      <c r="G36">
        <v>10</v>
      </c>
      <c r="H36" s="2">
        <v>0.58823529411764708</v>
      </c>
      <c r="I36">
        <v>1295.07</v>
      </c>
      <c r="J36">
        <v>3</v>
      </c>
      <c r="K36" s="2">
        <v>5.6299999999999996E-2</v>
      </c>
    </row>
    <row r="37" spans="1:11" x14ac:dyDescent="0.35">
      <c r="A37" t="s">
        <v>18</v>
      </c>
      <c r="B37" t="s">
        <v>65</v>
      </c>
      <c r="C37" s="1">
        <v>45323</v>
      </c>
      <c r="D37">
        <v>68</v>
      </c>
      <c r="E37">
        <v>16</v>
      </c>
      <c r="F37">
        <v>299.58999999999997</v>
      </c>
      <c r="G37">
        <v>9</v>
      </c>
      <c r="H37" s="2">
        <v>0.5625</v>
      </c>
      <c r="I37">
        <v>979.47</v>
      </c>
      <c r="J37">
        <v>2</v>
      </c>
      <c r="K37" s="2">
        <v>3.6900000000000002E-2</v>
      </c>
    </row>
    <row r="38" spans="1:11" x14ac:dyDescent="0.35">
      <c r="A38" t="s">
        <v>19</v>
      </c>
      <c r="B38" t="s">
        <v>65</v>
      </c>
      <c r="C38" s="1">
        <v>45323</v>
      </c>
      <c r="D38">
        <v>20</v>
      </c>
      <c r="E38">
        <v>9</v>
      </c>
      <c r="F38">
        <v>202.4</v>
      </c>
      <c r="G38">
        <v>7</v>
      </c>
      <c r="H38" s="2">
        <v>0.77777777777777779</v>
      </c>
      <c r="I38">
        <v>732.99</v>
      </c>
      <c r="J38">
        <v>1</v>
      </c>
      <c r="K38" s="2">
        <v>7.9000000000000001E-2</v>
      </c>
    </row>
    <row r="39" spans="1:11" x14ac:dyDescent="0.35">
      <c r="A39" t="s">
        <v>20</v>
      </c>
      <c r="B39" t="s">
        <v>65</v>
      </c>
      <c r="C39" s="1">
        <v>45323</v>
      </c>
      <c r="D39">
        <v>35</v>
      </c>
      <c r="E39">
        <v>6</v>
      </c>
      <c r="F39">
        <v>568.38</v>
      </c>
      <c r="G39">
        <v>6</v>
      </c>
      <c r="H39" s="2">
        <v>1</v>
      </c>
      <c r="I39">
        <v>3949.69</v>
      </c>
      <c r="J39">
        <v>1</v>
      </c>
      <c r="K39" s="2">
        <v>3.7499999999999999E-2</v>
      </c>
    </row>
    <row r="40" spans="1:11" x14ac:dyDescent="0.35">
      <c r="A40" t="s">
        <v>21</v>
      </c>
      <c r="B40" t="s">
        <v>65</v>
      </c>
      <c r="C40" s="1">
        <v>45323</v>
      </c>
      <c r="D40">
        <v>68</v>
      </c>
      <c r="E40">
        <v>21</v>
      </c>
      <c r="F40">
        <v>553.08000000000004</v>
      </c>
      <c r="G40">
        <v>3</v>
      </c>
      <c r="H40" s="2">
        <v>0.14285714285714285</v>
      </c>
      <c r="I40">
        <v>360.7</v>
      </c>
      <c r="J40">
        <v>3</v>
      </c>
      <c r="K40" s="2">
        <v>3.3399999999999999E-2</v>
      </c>
    </row>
    <row r="41" spans="1:11" x14ac:dyDescent="0.35">
      <c r="A41" t="s">
        <v>22</v>
      </c>
      <c r="B41" t="s">
        <v>65</v>
      </c>
      <c r="C41" s="1">
        <v>45323</v>
      </c>
      <c r="D41">
        <v>30</v>
      </c>
      <c r="E41">
        <v>8</v>
      </c>
      <c r="F41">
        <v>223.22</v>
      </c>
      <c r="G41">
        <v>2</v>
      </c>
      <c r="H41" s="2">
        <v>0.25</v>
      </c>
      <c r="I41">
        <v>3595.12</v>
      </c>
      <c r="J41">
        <v>2</v>
      </c>
      <c r="K41" s="2">
        <v>4.3400000000000001E-2</v>
      </c>
    </row>
    <row r="42" spans="1:11" x14ac:dyDescent="0.35">
      <c r="A42" t="s">
        <v>23</v>
      </c>
      <c r="B42" t="s">
        <v>65</v>
      </c>
      <c r="C42" s="1">
        <v>45323</v>
      </c>
      <c r="D42">
        <v>69</v>
      </c>
      <c r="E42">
        <v>8</v>
      </c>
      <c r="F42">
        <v>199.93</v>
      </c>
      <c r="G42">
        <v>2</v>
      </c>
      <c r="H42" s="2">
        <v>0.25</v>
      </c>
      <c r="I42">
        <v>610.66</v>
      </c>
      <c r="J42">
        <v>1</v>
      </c>
      <c r="K42" s="2">
        <v>2.8199999999999999E-2</v>
      </c>
    </row>
    <row r="43" spans="1:11" x14ac:dyDescent="0.35">
      <c r="A43" t="s">
        <v>24</v>
      </c>
      <c r="B43" t="s">
        <v>65</v>
      </c>
      <c r="C43" s="1">
        <v>45323</v>
      </c>
      <c r="D43">
        <v>92</v>
      </c>
      <c r="E43">
        <v>6</v>
      </c>
      <c r="F43">
        <v>180.46</v>
      </c>
      <c r="G43">
        <v>5</v>
      </c>
      <c r="H43" s="2">
        <v>0.83333333333333337</v>
      </c>
      <c r="I43">
        <v>1173.27</v>
      </c>
      <c r="J43">
        <v>3</v>
      </c>
      <c r="K43" s="2">
        <v>7.5300000000000006E-2</v>
      </c>
    </row>
    <row r="44" spans="1:11" x14ac:dyDescent="0.35">
      <c r="A44" t="s">
        <v>25</v>
      </c>
      <c r="B44" t="s">
        <v>65</v>
      </c>
      <c r="C44" s="1">
        <v>45323</v>
      </c>
      <c r="D44">
        <v>92</v>
      </c>
      <c r="E44">
        <v>7</v>
      </c>
      <c r="F44">
        <v>80.12</v>
      </c>
      <c r="G44">
        <v>6</v>
      </c>
      <c r="H44" s="2">
        <v>0.8571428571428571</v>
      </c>
      <c r="I44">
        <v>3794.02</v>
      </c>
      <c r="J44">
        <v>2</v>
      </c>
      <c r="K44" s="2">
        <v>9.5000000000000001E-2</v>
      </c>
    </row>
    <row r="45" spans="1:11" x14ac:dyDescent="0.35">
      <c r="A45" t="s">
        <v>26</v>
      </c>
      <c r="B45" t="s">
        <v>65</v>
      </c>
      <c r="C45" s="1">
        <v>45323</v>
      </c>
      <c r="D45">
        <v>21</v>
      </c>
      <c r="E45">
        <v>14</v>
      </c>
      <c r="F45">
        <v>563.79</v>
      </c>
      <c r="G45">
        <v>8</v>
      </c>
      <c r="H45" s="2">
        <v>0.5714285714285714</v>
      </c>
      <c r="I45">
        <v>3616.21</v>
      </c>
      <c r="J45">
        <v>1</v>
      </c>
      <c r="K45" s="2">
        <v>3.61E-2</v>
      </c>
    </row>
    <row r="46" spans="1:11" x14ac:dyDescent="0.35">
      <c r="A46" t="s">
        <v>27</v>
      </c>
      <c r="B46" t="s">
        <v>65</v>
      </c>
      <c r="C46" s="1">
        <v>45323</v>
      </c>
      <c r="D46">
        <v>83</v>
      </c>
      <c r="E46">
        <v>20</v>
      </c>
      <c r="F46">
        <v>193.39</v>
      </c>
      <c r="G46">
        <v>5</v>
      </c>
      <c r="H46" s="2">
        <v>0.25</v>
      </c>
      <c r="I46">
        <v>402.53</v>
      </c>
      <c r="J46">
        <v>3</v>
      </c>
      <c r="K46" s="2">
        <v>0.1013</v>
      </c>
    </row>
    <row r="47" spans="1:11" x14ac:dyDescent="0.35">
      <c r="A47" t="s">
        <v>28</v>
      </c>
      <c r="B47" t="s">
        <v>65</v>
      </c>
      <c r="C47" s="1">
        <v>45323</v>
      </c>
      <c r="D47">
        <v>57</v>
      </c>
      <c r="E47">
        <v>11</v>
      </c>
      <c r="F47">
        <v>454.77</v>
      </c>
      <c r="G47">
        <v>1</v>
      </c>
      <c r="H47" s="2">
        <v>9.0909090909090912E-2</v>
      </c>
      <c r="I47">
        <v>1152.4100000000001</v>
      </c>
      <c r="J47">
        <v>2</v>
      </c>
      <c r="K47" s="2">
        <v>1E-3</v>
      </c>
    </row>
    <row r="48" spans="1:11" x14ac:dyDescent="0.35">
      <c r="A48" t="s">
        <v>29</v>
      </c>
      <c r="B48" t="s">
        <v>65</v>
      </c>
      <c r="C48" s="1">
        <v>45323</v>
      </c>
      <c r="D48">
        <v>22</v>
      </c>
      <c r="E48">
        <v>17</v>
      </c>
      <c r="F48">
        <v>291.97000000000003</v>
      </c>
      <c r="G48">
        <v>1</v>
      </c>
      <c r="H48" s="2">
        <v>5.8823529411764705E-2</v>
      </c>
      <c r="I48">
        <v>1703.6</v>
      </c>
      <c r="J48">
        <v>1</v>
      </c>
      <c r="K48" s="2">
        <v>5.21E-2</v>
      </c>
    </row>
    <row r="49" spans="1:11" x14ac:dyDescent="0.35">
      <c r="A49" t="s">
        <v>30</v>
      </c>
      <c r="B49" t="s">
        <v>65</v>
      </c>
      <c r="C49" s="1">
        <v>45323</v>
      </c>
      <c r="D49">
        <v>78</v>
      </c>
      <c r="E49">
        <v>5</v>
      </c>
      <c r="F49">
        <v>553.86</v>
      </c>
      <c r="G49">
        <v>1</v>
      </c>
      <c r="H49" s="2">
        <v>0.2</v>
      </c>
      <c r="I49">
        <v>3503.57</v>
      </c>
      <c r="J49">
        <v>3</v>
      </c>
      <c r="K49" s="2">
        <v>3.1300000000000001E-2</v>
      </c>
    </row>
    <row r="50" spans="1:11" x14ac:dyDescent="0.35">
      <c r="A50" t="s">
        <v>31</v>
      </c>
      <c r="B50" t="s">
        <v>65</v>
      </c>
      <c r="C50" s="1">
        <v>45323</v>
      </c>
      <c r="D50">
        <v>68</v>
      </c>
      <c r="E50">
        <v>7</v>
      </c>
      <c r="F50">
        <v>171.76</v>
      </c>
      <c r="G50">
        <v>7</v>
      </c>
      <c r="H50" s="2">
        <v>1</v>
      </c>
      <c r="I50">
        <v>548.36</v>
      </c>
      <c r="J50">
        <v>2</v>
      </c>
      <c r="K50" s="2">
        <v>8.2500000000000004E-2</v>
      </c>
    </row>
    <row r="51" spans="1:11" x14ac:dyDescent="0.35">
      <c r="A51" t="s">
        <v>32</v>
      </c>
      <c r="B51" t="s">
        <v>65</v>
      </c>
      <c r="C51" s="1">
        <v>45323</v>
      </c>
      <c r="D51">
        <v>83</v>
      </c>
      <c r="E51">
        <v>16</v>
      </c>
      <c r="F51">
        <v>382.21</v>
      </c>
      <c r="G51">
        <v>1</v>
      </c>
      <c r="H51" s="2">
        <v>6.25E-2</v>
      </c>
      <c r="I51">
        <v>3017.43</v>
      </c>
      <c r="J51">
        <v>3</v>
      </c>
      <c r="K51" s="2">
        <v>2.4199999999999999E-2</v>
      </c>
    </row>
    <row r="52" spans="1:11" x14ac:dyDescent="0.35">
      <c r="A52" t="s">
        <v>33</v>
      </c>
      <c r="B52" t="s">
        <v>65</v>
      </c>
      <c r="C52" s="1">
        <v>45323</v>
      </c>
      <c r="D52">
        <v>31</v>
      </c>
      <c r="E52">
        <v>11</v>
      </c>
      <c r="F52">
        <v>562.73</v>
      </c>
      <c r="G52">
        <v>4</v>
      </c>
      <c r="H52" s="2">
        <v>0.36363636363636365</v>
      </c>
      <c r="I52">
        <v>221.94</v>
      </c>
      <c r="J52">
        <v>2</v>
      </c>
      <c r="K52" s="2">
        <v>6.7400000000000002E-2</v>
      </c>
    </row>
    <row r="53" spans="1:11" x14ac:dyDescent="0.35">
      <c r="A53" t="s">
        <v>34</v>
      </c>
      <c r="B53" t="s">
        <v>65</v>
      </c>
      <c r="C53" s="1">
        <v>45323</v>
      </c>
      <c r="D53">
        <v>34</v>
      </c>
      <c r="E53">
        <v>17</v>
      </c>
      <c r="F53">
        <v>380.37</v>
      </c>
      <c r="G53">
        <v>7</v>
      </c>
      <c r="H53" s="2">
        <v>0.41176470588235292</v>
      </c>
      <c r="I53">
        <v>4183.2700000000004</v>
      </c>
      <c r="J53">
        <v>1</v>
      </c>
      <c r="K53" s="2">
        <v>8.8699999999999987E-2</v>
      </c>
    </row>
    <row r="54" spans="1:11" x14ac:dyDescent="0.35">
      <c r="A54" t="s">
        <v>9</v>
      </c>
      <c r="B54" t="s">
        <v>65</v>
      </c>
      <c r="C54" s="1">
        <v>45352</v>
      </c>
      <c r="D54">
        <v>55</v>
      </c>
      <c r="E54">
        <v>17</v>
      </c>
      <c r="F54">
        <v>315.62</v>
      </c>
      <c r="G54">
        <v>5</v>
      </c>
      <c r="H54" s="2">
        <v>0.29411764705882354</v>
      </c>
      <c r="I54">
        <v>3890.73</v>
      </c>
      <c r="J54">
        <v>3</v>
      </c>
      <c r="K54" s="2">
        <v>2.8799999999999999E-2</v>
      </c>
    </row>
    <row r="55" spans="1:11" x14ac:dyDescent="0.35">
      <c r="A55" t="s">
        <v>10</v>
      </c>
      <c r="B55" t="s">
        <v>65</v>
      </c>
      <c r="C55" s="1">
        <v>45352</v>
      </c>
      <c r="D55">
        <v>91</v>
      </c>
      <c r="E55">
        <v>10</v>
      </c>
      <c r="F55">
        <v>361.58</v>
      </c>
      <c r="G55">
        <v>4</v>
      </c>
      <c r="H55" s="2">
        <v>0.4</v>
      </c>
      <c r="I55">
        <v>3674.37</v>
      </c>
      <c r="J55">
        <v>2</v>
      </c>
      <c r="K55" s="2">
        <v>4.0800000000000003E-2</v>
      </c>
    </row>
    <row r="56" spans="1:11" x14ac:dyDescent="0.35">
      <c r="A56" t="s">
        <v>11</v>
      </c>
      <c r="B56" t="s">
        <v>65</v>
      </c>
      <c r="C56" s="1">
        <v>45352</v>
      </c>
      <c r="D56">
        <v>59</v>
      </c>
      <c r="E56">
        <v>13</v>
      </c>
      <c r="F56">
        <v>402.9</v>
      </c>
      <c r="G56">
        <v>2</v>
      </c>
      <c r="H56" s="2">
        <v>0.15384615384615385</v>
      </c>
      <c r="I56">
        <v>3357.27</v>
      </c>
      <c r="J56">
        <v>1</v>
      </c>
      <c r="K56" s="2">
        <v>4.2599999999999999E-2</v>
      </c>
    </row>
    <row r="57" spans="1:11" x14ac:dyDescent="0.35">
      <c r="A57" t="s">
        <v>12</v>
      </c>
      <c r="B57" t="s">
        <v>65</v>
      </c>
      <c r="C57" s="1">
        <v>45352</v>
      </c>
      <c r="D57">
        <v>19</v>
      </c>
      <c r="E57">
        <v>6</v>
      </c>
      <c r="F57">
        <v>82.65</v>
      </c>
      <c r="G57">
        <v>3</v>
      </c>
      <c r="H57" s="2">
        <v>0.5</v>
      </c>
      <c r="I57">
        <v>1469.62</v>
      </c>
      <c r="J57">
        <v>3</v>
      </c>
      <c r="K57" s="2">
        <v>3.0699999999999998E-2</v>
      </c>
    </row>
    <row r="58" spans="1:11" x14ac:dyDescent="0.35">
      <c r="A58" t="s">
        <v>13</v>
      </c>
      <c r="B58" t="s">
        <v>65</v>
      </c>
      <c r="C58" s="1">
        <v>45352</v>
      </c>
      <c r="D58">
        <v>77</v>
      </c>
      <c r="E58">
        <v>14</v>
      </c>
      <c r="F58">
        <v>494.43</v>
      </c>
      <c r="G58">
        <v>4</v>
      </c>
      <c r="H58" s="2">
        <v>0.2857142857142857</v>
      </c>
      <c r="I58">
        <v>963.35</v>
      </c>
      <c r="J58">
        <v>2</v>
      </c>
      <c r="K58" s="2">
        <v>3.6699999999999997E-2</v>
      </c>
    </row>
    <row r="59" spans="1:11" x14ac:dyDescent="0.35">
      <c r="A59" t="s">
        <v>14</v>
      </c>
      <c r="B59" t="s">
        <v>65</v>
      </c>
      <c r="C59" s="1">
        <v>45352</v>
      </c>
      <c r="D59">
        <v>50</v>
      </c>
      <c r="E59">
        <v>8</v>
      </c>
      <c r="F59">
        <v>512.92999999999995</v>
      </c>
      <c r="G59">
        <v>3</v>
      </c>
      <c r="H59" s="2">
        <v>0.375</v>
      </c>
      <c r="I59">
        <v>3725.66</v>
      </c>
      <c r="J59">
        <v>1</v>
      </c>
      <c r="K59" s="2">
        <v>1.1599999999999999E-2</v>
      </c>
    </row>
    <row r="60" spans="1:11" x14ac:dyDescent="0.35">
      <c r="A60" t="s">
        <v>15</v>
      </c>
      <c r="B60" t="s">
        <v>65</v>
      </c>
      <c r="C60" s="1">
        <v>45352</v>
      </c>
      <c r="D60">
        <v>88</v>
      </c>
      <c r="E60">
        <v>18</v>
      </c>
      <c r="F60">
        <v>291.04000000000002</v>
      </c>
      <c r="G60">
        <v>2</v>
      </c>
      <c r="H60" s="2">
        <v>0.1111111111111111</v>
      </c>
      <c r="I60">
        <v>2619.84</v>
      </c>
      <c r="J60">
        <v>3</v>
      </c>
      <c r="K60" s="2">
        <v>0.10550000000000001</v>
      </c>
    </row>
    <row r="61" spans="1:11" x14ac:dyDescent="0.35">
      <c r="A61" t="s">
        <v>16</v>
      </c>
      <c r="B61" t="s">
        <v>65</v>
      </c>
      <c r="C61" s="1">
        <v>45352</v>
      </c>
      <c r="D61">
        <v>62</v>
      </c>
      <c r="E61">
        <v>9</v>
      </c>
      <c r="F61">
        <v>252.77</v>
      </c>
      <c r="G61">
        <v>7</v>
      </c>
      <c r="H61" s="2">
        <v>0.77777777777777779</v>
      </c>
      <c r="I61">
        <v>4641.6099999999997</v>
      </c>
      <c r="J61">
        <v>2</v>
      </c>
      <c r="K61" s="2">
        <v>4.0800000000000003E-2</v>
      </c>
    </row>
    <row r="62" spans="1:11" x14ac:dyDescent="0.35">
      <c r="A62" t="s">
        <v>17</v>
      </c>
      <c r="B62" t="s">
        <v>65</v>
      </c>
      <c r="C62" s="1">
        <v>45352</v>
      </c>
      <c r="D62">
        <v>33</v>
      </c>
      <c r="E62">
        <v>18</v>
      </c>
      <c r="F62">
        <v>348.57</v>
      </c>
      <c r="G62">
        <v>8</v>
      </c>
      <c r="H62" s="2">
        <v>0.44444444444444442</v>
      </c>
      <c r="I62">
        <v>1169.6400000000001</v>
      </c>
      <c r="J62">
        <v>1</v>
      </c>
      <c r="K62" s="2">
        <v>5.4800000000000001E-2</v>
      </c>
    </row>
    <row r="63" spans="1:11" x14ac:dyDescent="0.35">
      <c r="A63" t="s">
        <v>18</v>
      </c>
      <c r="B63" t="s">
        <v>65</v>
      </c>
      <c r="C63" s="1">
        <v>45352</v>
      </c>
      <c r="D63">
        <v>54</v>
      </c>
      <c r="E63">
        <v>15</v>
      </c>
      <c r="F63">
        <v>321.99</v>
      </c>
      <c r="G63">
        <v>8</v>
      </c>
      <c r="H63" s="2">
        <v>0.53333333333333333</v>
      </c>
      <c r="I63">
        <v>1080.0899999999999</v>
      </c>
      <c r="J63">
        <v>1</v>
      </c>
      <c r="K63" s="2">
        <v>3.5499999999999997E-2</v>
      </c>
    </row>
    <row r="64" spans="1:11" x14ac:dyDescent="0.35">
      <c r="A64" t="s">
        <v>19</v>
      </c>
      <c r="B64" t="s">
        <v>65</v>
      </c>
      <c r="C64" s="1">
        <v>45352</v>
      </c>
      <c r="D64">
        <v>16</v>
      </c>
      <c r="E64">
        <v>9</v>
      </c>
      <c r="F64">
        <v>199.87</v>
      </c>
      <c r="G64">
        <v>9</v>
      </c>
      <c r="H64" s="2">
        <v>1</v>
      </c>
      <c r="I64">
        <v>818.64</v>
      </c>
      <c r="J64">
        <v>3</v>
      </c>
      <c r="K64" s="2">
        <v>7.46E-2</v>
      </c>
    </row>
    <row r="65" spans="1:11" x14ac:dyDescent="0.35">
      <c r="A65" t="s">
        <v>20</v>
      </c>
      <c r="B65" t="s">
        <v>65</v>
      </c>
      <c r="C65" s="1">
        <v>45352</v>
      </c>
      <c r="D65">
        <v>30</v>
      </c>
      <c r="E65">
        <v>5</v>
      </c>
      <c r="F65">
        <v>565.19000000000005</v>
      </c>
      <c r="G65">
        <v>4</v>
      </c>
      <c r="H65" s="2">
        <v>0.8</v>
      </c>
      <c r="I65">
        <v>3621.51</v>
      </c>
      <c r="J65">
        <v>2</v>
      </c>
      <c r="K65" s="2">
        <v>4.3099999999999999E-2</v>
      </c>
    </row>
    <row r="66" spans="1:11" x14ac:dyDescent="0.35">
      <c r="A66" t="s">
        <v>21</v>
      </c>
      <c r="B66" t="s">
        <v>65</v>
      </c>
      <c r="C66" s="1">
        <v>45352</v>
      </c>
      <c r="D66">
        <v>68</v>
      </c>
      <c r="E66">
        <v>19</v>
      </c>
      <c r="F66">
        <v>623.25</v>
      </c>
      <c r="G66">
        <v>3</v>
      </c>
      <c r="H66" s="2">
        <v>0.15789473684210525</v>
      </c>
      <c r="I66">
        <v>355.96</v>
      </c>
      <c r="J66">
        <v>1</v>
      </c>
      <c r="K66" s="2">
        <v>3.6299999999999999E-2</v>
      </c>
    </row>
    <row r="67" spans="1:11" x14ac:dyDescent="0.35">
      <c r="A67" t="s">
        <v>22</v>
      </c>
      <c r="B67" t="s">
        <v>65</v>
      </c>
      <c r="C67" s="1">
        <v>45352</v>
      </c>
      <c r="D67">
        <v>31</v>
      </c>
      <c r="E67">
        <v>9</v>
      </c>
      <c r="F67">
        <v>209.18</v>
      </c>
      <c r="G67">
        <v>2</v>
      </c>
      <c r="H67" s="2">
        <v>0.22222222222222221</v>
      </c>
      <c r="I67">
        <v>4153.3100000000004</v>
      </c>
      <c r="J67">
        <v>3</v>
      </c>
      <c r="K67" s="2">
        <v>4.0399999999999998E-2</v>
      </c>
    </row>
    <row r="68" spans="1:11" x14ac:dyDescent="0.35">
      <c r="A68" t="s">
        <v>23</v>
      </c>
      <c r="B68" t="s">
        <v>65</v>
      </c>
      <c r="C68" s="1">
        <v>45352</v>
      </c>
      <c r="D68">
        <v>61</v>
      </c>
      <c r="E68">
        <v>7</v>
      </c>
      <c r="F68">
        <v>190.5</v>
      </c>
      <c r="G68">
        <v>3</v>
      </c>
      <c r="H68" s="2">
        <v>0.42857142857142855</v>
      </c>
      <c r="I68">
        <v>661.2</v>
      </c>
      <c r="J68">
        <v>2</v>
      </c>
      <c r="K68" s="2">
        <v>2.7699999999999999E-2</v>
      </c>
    </row>
    <row r="69" spans="1:11" x14ac:dyDescent="0.35">
      <c r="A69" t="s">
        <v>24</v>
      </c>
      <c r="B69" t="s">
        <v>65</v>
      </c>
      <c r="C69" s="1">
        <v>45352</v>
      </c>
      <c r="D69">
        <v>83</v>
      </c>
      <c r="E69">
        <v>5</v>
      </c>
      <c r="F69">
        <v>170.12</v>
      </c>
      <c r="G69">
        <v>3</v>
      </c>
      <c r="H69" s="2">
        <v>0.6</v>
      </c>
      <c r="I69">
        <v>1171.95</v>
      </c>
      <c r="J69">
        <v>1</v>
      </c>
      <c r="K69" s="2">
        <v>7.690000000000001E-2</v>
      </c>
    </row>
    <row r="70" spans="1:11" x14ac:dyDescent="0.35">
      <c r="A70" t="s">
        <v>25</v>
      </c>
      <c r="B70" t="s">
        <v>65</v>
      </c>
      <c r="C70" s="1">
        <v>45352</v>
      </c>
      <c r="D70">
        <v>74</v>
      </c>
      <c r="E70">
        <v>7</v>
      </c>
      <c r="F70">
        <v>87.89</v>
      </c>
      <c r="G70">
        <v>7</v>
      </c>
      <c r="H70" s="2">
        <v>1</v>
      </c>
      <c r="I70">
        <v>3848.14</v>
      </c>
      <c r="J70">
        <v>3</v>
      </c>
      <c r="K70" s="2">
        <v>8.6699999999999999E-2</v>
      </c>
    </row>
    <row r="71" spans="1:11" x14ac:dyDescent="0.35">
      <c r="A71" t="s">
        <v>26</v>
      </c>
      <c r="B71" t="s">
        <v>65</v>
      </c>
      <c r="C71" s="1">
        <v>45352</v>
      </c>
      <c r="D71">
        <v>21</v>
      </c>
      <c r="E71">
        <v>14</v>
      </c>
      <c r="F71">
        <v>498.82</v>
      </c>
      <c r="G71">
        <v>5</v>
      </c>
      <c r="H71" s="2">
        <v>0.35714285714285715</v>
      </c>
      <c r="I71">
        <v>4039.26</v>
      </c>
      <c r="J71">
        <v>2</v>
      </c>
      <c r="K71" s="2">
        <v>3.4000000000000002E-2</v>
      </c>
    </row>
    <row r="72" spans="1:11" x14ac:dyDescent="0.35">
      <c r="A72" t="s">
        <v>27</v>
      </c>
      <c r="B72" t="s">
        <v>66</v>
      </c>
      <c r="C72" s="1">
        <v>45352</v>
      </c>
      <c r="D72">
        <v>84</v>
      </c>
      <c r="E72">
        <v>15</v>
      </c>
      <c r="F72">
        <v>163.21</v>
      </c>
      <c r="G72">
        <v>5</v>
      </c>
      <c r="H72" s="2">
        <v>0.33333333333333331</v>
      </c>
      <c r="I72">
        <v>411.36</v>
      </c>
      <c r="J72">
        <v>1</v>
      </c>
      <c r="K72" s="2">
        <v>0.1014</v>
      </c>
    </row>
    <row r="73" spans="1:11" x14ac:dyDescent="0.35">
      <c r="A73" t="s">
        <v>28</v>
      </c>
      <c r="B73" t="s">
        <v>66</v>
      </c>
      <c r="C73" s="1">
        <v>45352</v>
      </c>
      <c r="D73">
        <v>64</v>
      </c>
      <c r="E73">
        <v>13</v>
      </c>
      <c r="F73">
        <v>496.4</v>
      </c>
      <c r="G73">
        <v>0</v>
      </c>
      <c r="H73" s="2">
        <v>0</v>
      </c>
      <c r="I73">
        <v>1306.3800000000001</v>
      </c>
      <c r="J73">
        <v>3</v>
      </c>
      <c r="K73" s="2">
        <v>1.1000000000000001E-3</v>
      </c>
    </row>
    <row r="74" spans="1:11" x14ac:dyDescent="0.35">
      <c r="A74" t="s">
        <v>29</v>
      </c>
      <c r="B74" t="s">
        <v>66</v>
      </c>
      <c r="C74" s="1">
        <v>45352</v>
      </c>
      <c r="D74">
        <v>21</v>
      </c>
      <c r="E74">
        <v>13</v>
      </c>
      <c r="F74">
        <v>315.41000000000003</v>
      </c>
      <c r="G74">
        <v>1</v>
      </c>
      <c r="H74" s="2">
        <v>7.6923076923076927E-2</v>
      </c>
      <c r="I74">
        <v>1692.59</v>
      </c>
      <c r="J74">
        <v>2</v>
      </c>
      <c r="K74" s="2">
        <v>5.0999999999999997E-2</v>
      </c>
    </row>
    <row r="75" spans="1:11" x14ac:dyDescent="0.35">
      <c r="A75" t="s">
        <v>30</v>
      </c>
      <c r="B75" t="s">
        <v>66</v>
      </c>
      <c r="C75" s="1">
        <v>45352</v>
      </c>
      <c r="D75">
        <v>110</v>
      </c>
      <c r="E75">
        <v>6</v>
      </c>
      <c r="F75">
        <v>535.37</v>
      </c>
      <c r="G75">
        <v>2</v>
      </c>
      <c r="H75" s="2">
        <v>0.33333333333333331</v>
      </c>
      <c r="I75">
        <v>3113.29</v>
      </c>
      <c r="J75">
        <v>1</v>
      </c>
      <c r="K75" s="2">
        <v>3.2099999999999997E-2</v>
      </c>
    </row>
    <row r="76" spans="1:11" x14ac:dyDescent="0.35">
      <c r="A76" t="s">
        <v>31</v>
      </c>
      <c r="B76" t="s">
        <v>66</v>
      </c>
      <c r="C76" s="1">
        <v>45352</v>
      </c>
      <c r="D76">
        <v>62</v>
      </c>
      <c r="E76">
        <v>8</v>
      </c>
      <c r="F76">
        <v>198.84</v>
      </c>
      <c r="G76">
        <v>8</v>
      </c>
      <c r="H76" s="2">
        <v>1</v>
      </c>
      <c r="I76">
        <v>534.58000000000004</v>
      </c>
      <c r="J76">
        <v>3</v>
      </c>
      <c r="K76" s="2">
        <v>8.8000000000000009E-2</v>
      </c>
    </row>
    <row r="77" spans="1:11" x14ac:dyDescent="0.35">
      <c r="A77" t="s">
        <v>32</v>
      </c>
      <c r="B77" t="s">
        <v>66</v>
      </c>
      <c r="C77" s="1">
        <v>45352</v>
      </c>
      <c r="D77">
        <v>108</v>
      </c>
      <c r="E77">
        <v>14</v>
      </c>
      <c r="F77">
        <v>416.78</v>
      </c>
      <c r="G77">
        <v>1</v>
      </c>
      <c r="H77" s="2">
        <v>7.1428571428571425E-2</v>
      </c>
      <c r="I77">
        <v>2989.69</v>
      </c>
      <c r="J77">
        <v>2</v>
      </c>
      <c r="K77" s="2">
        <v>2.5499999999999998E-2</v>
      </c>
    </row>
    <row r="78" spans="1:11" x14ac:dyDescent="0.35">
      <c r="A78" t="s">
        <v>33</v>
      </c>
      <c r="B78" t="s">
        <v>66</v>
      </c>
      <c r="C78" s="1">
        <v>45352</v>
      </c>
      <c r="D78">
        <v>28</v>
      </c>
      <c r="E78">
        <v>12</v>
      </c>
      <c r="F78">
        <v>533.85</v>
      </c>
      <c r="G78">
        <v>5</v>
      </c>
      <c r="H78" s="2">
        <v>0.41666666666666669</v>
      </c>
      <c r="I78">
        <v>224.87</v>
      </c>
      <c r="J78">
        <v>1</v>
      </c>
      <c r="K78" s="2">
        <v>6.480000000000001E-2</v>
      </c>
    </row>
    <row r="79" spans="1:11" x14ac:dyDescent="0.35">
      <c r="A79" t="s">
        <v>34</v>
      </c>
      <c r="B79" t="s">
        <v>66</v>
      </c>
      <c r="C79" s="1">
        <v>45352</v>
      </c>
      <c r="D79">
        <v>39</v>
      </c>
      <c r="E79">
        <v>16</v>
      </c>
      <c r="F79">
        <v>312.8</v>
      </c>
      <c r="G79">
        <v>8</v>
      </c>
      <c r="H79" s="2">
        <v>0.5</v>
      </c>
      <c r="I79">
        <v>4592.09</v>
      </c>
      <c r="J79">
        <v>3</v>
      </c>
      <c r="K79" s="2">
        <v>8.5500000000000007E-2</v>
      </c>
    </row>
    <row r="80" spans="1:11" x14ac:dyDescent="0.35">
      <c r="A80" t="s">
        <v>9</v>
      </c>
      <c r="B80" t="s">
        <v>66</v>
      </c>
      <c r="C80" s="1">
        <v>45383</v>
      </c>
      <c r="D80">
        <v>69</v>
      </c>
      <c r="E80">
        <v>17</v>
      </c>
      <c r="F80">
        <v>342.81</v>
      </c>
      <c r="G80">
        <v>6</v>
      </c>
      <c r="H80" s="2">
        <v>0.35294117647058826</v>
      </c>
      <c r="I80">
        <v>3728.2</v>
      </c>
      <c r="J80">
        <v>2</v>
      </c>
      <c r="K80" s="2">
        <v>2.9600000000000001E-2</v>
      </c>
    </row>
    <row r="81" spans="1:11" x14ac:dyDescent="0.35">
      <c r="A81" t="s">
        <v>10</v>
      </c>
      <c r="B81" t="s">
        <v>66</v>
      </c>
      <c r="C81" s="1">
        <v>45383</v>
      </c>
      <c r="D81">
        <v>83</v>
      </c>
      <c r="E81">
        <v>11</v>
      </c>
      <c r="F81">
        <v>365.12</v>
      </c>
      <c r="G81">
        <v>5</v>
      </c>
      <c r="H81" s="2">
        <v>0.45454545454545453</v>
      </c>
      <c r="I81">
        <v>3682.69</v>
      </c>
      <c r="J81">
        <v>1</v>
      </c>
      <c r="K81" s="2">
        <v>3.8199999999999998E-2</v>
      </c>
    </row>
    <row r="82" spans="1:11" x14ac:dyDescent="0.35">
      <c r="A82" t="s">
        <v>11</v>
      </c>
      <c r="B82" t="s">
        <v>66</v>
      </c>
      <c r="C82" s="1">
        <v>45383</v>
      </c>
      <c r="D82">
        <v>41</v>
      </c>
      <c r="E82">
        <v>14</v>
      </c>
      <c r="F82">
        <v>416.88</v>
      </c>
      <c r="G82">
        <v>2</v>
      </c>
      <c r="H82" s="2">
        <v>0.14285714285714285</v>
      </c>
      <c r="I82">
        <v>3638.83</v>
      </c>
      <c r="J82">
        <v>3</v>
      </c>
      <c r="K82" s="2">
        <v>4.41E-2</v>
      </c>
    </row>
    <row r="83" spans="1:11" x14ac:dyDescent="0.35">
      <c r="A83" t="s">
        <v>12</v>
      </c>
      <c r="B83" t="s">
        <v>66</v>
      </c>
      <c r="C83" s="1">
        <v>45383</v>
      </c>
      <c r="D83">
        <v>17</v>
      </c>
      <c r="E83">
        <v>7</v>
      </c>
      <c r="F83">
        <v>81.14</v>
      </c>
      <c r="G83">
        <v>3</v>
      </c>
      <c r="H83" s="2">
        <v>0.42857142857142855</v>
      </c>
      <c r="I83">
        <v>1419.04</v>
      </c>
      <c r="J83">
        <v>2</v>
      </c>
      <c r="K83" s="2">
        <v>2.9399999999999999E-2</v>
      </c>
    </row>
    <row r="84" spans="1:11" x14ac:dyDescent="0.35">
      <c r="A84" t="s">
        <v>13</v>
      </c>
      <c r="B84" t="s">
        <v>66</v>
      </c>
      <c r="C84" s="1">
        <v>45383</v>
      </c>
      <c r="D84">
        <v>76</v>
      </c>
      <c r="E84">
        <v>16</v>
      </c>
      <c r="F84">
        <v>449.04</v>
      </c>
      <c r="G84">
        <v>4</v>
      </c>
      <c r="H84" s="2">
        <v>0.25</v>
      </c>
      <c r="I84">
        <v>1019.97</v>
      </c>
      <c r="J84">
        <v>1</v>
      </c>
      <c r="K84" s="2">
        <v>3.8100000000000002E-2</v>
      </c>
    </row>
    <row r="85" spans="1:11" x14ac:dyDescent="0.35">
      <c r="A85" t="s">
        <v>14</v>
      </c>
      <c r="B85" t="s">
        <v>66</v>
      </c>
      <c r="C85" s="1">
        <v>45383</v>
      </c>
      <c r="D85">
        <v>72</v>
      </c>
      <c r="E85">
        <v>6</v>
      </c>
      <c r="F85">
        <v>508.55</v>
      </c>
      <c r="G85">
        <v>3</v>
      </c>
      <c r="H85" s="2">
        <v>0.5</v>
      </c>
      <c r="I85">
        <v>3633.75</v>
      </c>
      <c r="J85">
        <v>3</v>
      </c>
      <c r="K85" s="2">
        <v>1.1399999999999999E-2</v>
      </c>
    </row>
    <row r="86" spans="1:11" x14ac:dyDescent="0.35">
      <c r="A86" t="s">
        <v>15</v>
      </c>
      <c r="B86" t="s">
        <v>66</v>
      </c>
      <c r="C86" s="1">
        <v>45383</v>
      </c>
      <c r="D86">
        <v>72</v>
      </c>
      <c r="E86">
        <v>18</v>
      </c>
      <c r="F86">
        <v>299.08999999999997</v>
      </c>
      <c r="G86">
        <v>2</v>
      </c>
      <c r="H86" s="2">
        <v>0.1111111111111111</v>
      </c>
      <c r="I86">
        <v>2378.29</v>
      </c>
      <c r="J86">
        <v>2</v>
      </c>
      <c r="K86" s="2">
        <v>0.1052</v>
      </c>
    </row>
    <row r="87" spans="1:11" x14ac:dyDescent="0.35">
      <c r="A87" t="s">
        <v>16</v>
      </c>
      <c r="B87" t="s">
        <v>66</v>
      </c>
      <c r="C87" s="1">
        <v>45383</v>
      </c>
      <c r="D87">
        <v>44</v>
      </c>
      <c r="E87">
        <v>6</v>
      </c>
      <c r="F87">
        <v>246.21</v>
      </c>
      <c r="G87">
        <v>5</v>
      </c>
      <c r="H87" s="2">
        <v>0.83333333333333337</v>
      </c>
      <c r="I87">
        <v>4155.8</v>
      </c>
      <c r="J87">
        <v>1</v>
      </c>
      <c r="K87" s="2">
        <v>4.3299999999999998E-2</v>
      </c>
    </row>
    <row r="88" spans="1:11" x14ac:dyDescent="0.35">
      <c r="A88" t="s">
        <v>17</v>
      </c>
      <c r="B88" t="s">
        <v>66</v>
      </c>
      <c r="C88" s="1">
        <v>45383</v>
      </c>
      <c r="D88">
        <v>29</v>
      </c>
      <c r="E88">
        <v>16</v>
      </c>
      <c r="F88">
        <v>412.07</v>
      </c>
      <c r="G88">
        <v>10</v>
      </c>
      <c r="H88" s="2">
        <v>0.625</v>
      </c>
      <c r="I88">
        <v>1075.94</v>
      </c>
      <c r="J88">
        <v>1</v>
      </c>
      <c r="K88" s="2">
        <v>6.2400000000000004E-2</v>
      </c>
    </row>
    <row r="89" spans="1:11" x14ac:dyDescent="0.35">
      <c r="A89" t="s">
        <v>18</v>
      </c>
      <c r="B89" t="s">
        <v>66</v>
      </c>
      <c r="C89" s="1">
        <v>45383</v>
      </c>
      <c r="D89">
        <v>64</v>
      </c>
      <c r="E89">
        <v>13</v>
      </c>
      <c r="F89">
        <v>317.58</v>
      </c>
      <c r="G89">
        <v>8</v>
      </c>
      <c r="H89" s="2">
        <v>0.61538461538461542</v>
      </c>
      <c r="I89">
        <v>1088.22</v>
      </c>
      <c r="J89">
        <v>3</v>
      </c>
      <c r="K89" s="2">
        <v>3.49E-2</v>
      </c>
    </row>
    <row r="90" spans="1:11" x14ac:dyDescent="0.35">
      <c r="A90" t="s">
        <v>19</v>
      </c>
      <c r="B90" t="s">
        <v>66</v>
      </c>
      <c r="C90" s="1">
        <v>45383</v>
      </c>
      <c r="D90">
        <v>16</v>
      </c>
      <c r="E90">
        <v>7</v>
      </c>
      <c r="F90">
        <v>181.58</v>
      </c>
      <c r="G90">
        <v>6</v>
      </c>
      <c r="H90" s="2">
        <v>0.8571428571428571</v>
      </c>
      <c r="I90">
        <v>868.4</v>
      </c>
      <c r="J90">
        <v>2</v>
      </c>
      <c r="K90" s="2">
        <v>8.4100000000000008E-2</v>
      </c>
    </row>
    <row r="91" spans="1:11" x14ac:dyDescent="0.35">
      <c r="A91" t="s">
        <v>20</v>
      </c>
      <c r="B91" t="s">
        <v>66</v>
      </c>
      <c r="C91" s="1">
        <v>45383</v>
      </c>
      <c r="D91">
        <v>37</v>
      </c>
      <c r="E91">
        <v>7</v>
      </c>
      <c r="F91">
        <v>470.85</v>
      </c>
      <c r="G91">
        <v>7</v>
      </c>
      <c r="H91" s="2">
        <v>1</v>
      </c>
      <c r="I91">
        <v>3483.6</v>
      </c>
      <c r="J91">
        <v>1</v>
      </c>
      <c r="K91" s="2">
        <v>4.2599999999999999E-2</v>
      </c>
    </row>
    <row r="92" spans="1:11" x14ac:dyDescent="0.35">
      <c r="A92" t="s">
        <v>21</v>
      </c>
      <c r="B92" t="s">
        <v>66</v>
      </c>
      <c r="C92" s="1">
        <v>45383</v>
      </c>
      <c r="D92">
        <v>81</v>
      </c>
      <c r="E92">
        <v>16</v>
      </c>
      <c r="F92">
        <v>584.29999999999995</v>
      </c>
      <c r="G92">
        <v>3</v>
      </c>
      <c r="H92" s="2">
        <v>0.1875</v>
      </c>
      <c r="I92">
        <v>377.45</v>
      </c>
      <c r="J92">
        <v>3</v>
      </c>
      <c r="K92" s="2">
        <v>3.32E-2</v>
      </c>
    </row>
    <row r="93" spans="1:11" x14ac:dyDescent="0.35">
      <c r="A93" t="s">
        <v>22</v>
      </c>
      <c r="B93" t="s">
        <v>66</v>
      </c>
      <c r="C93" s="1">
        <v>45383</v>
      </c>
      <c r="D93">
        <v>26</v>
      </c>
      <c r="E93">
        <v>6</v>
      </c>
      <c r="F93">
        <v>231.59</v>
      </c>
      <c r="G93">
        <v>2</v>
      </c>
      <c r="H93" s="2">
        <v>0.33333333333333331</v>
      </c>
      <c r="I93">
        <v>3988.15</v>
      </c>
      <c r="J93">
        <v>2</v>
      </c>
      <c r="K93" s="2">
        <v>3.8399999999999997E-2</v>
      </c>
    </row>
    <row r="94" spans="1:11" x14ac:dyDescent="0.35">
      <c r="A94" t="s">
        <v>23</v>
      </c>
      <c r="B94" t="s">
        <v>67</v>
      </c>
      <c r="C94" s="1">
        <v>45383</v>
      </c>
      <c r="D94">
        <v>69</v>
      </c>
      <c r="E94">
        <v>9</v>
      </c>
      <c r="F94">
        <v>221.01</v>
      </c>
      <c r="G94">
        <v>3</v>
      </c>
      <c r="H94" s="2">
        <v>0.33333333333333331</v>
      </c>
      <c r="I94">
        <v>643.44000000000005</v>
      </c>
      <c r="J94">
        <v>1</v>
      </c>
      <c r="K94" s="2">
        <v>3.2000000000000001E-2</v>
      </c>
    </row>
    <row r="95" spans="1:11" x14ac:dyDescent="0.35">
      <c r="A95" t="s">
        <v>24</v>
      </c>
      <c r="B95" t="s">
        <v>67</v>
      </c>
      <c r="C95" s="1">
        <v>45383</v>
      </c>
      <c r="D95">
        <v>103</v>
      </c>
      <c r="E95">
        <v>6</v>
      </c>
      <c r="F95">
        <v>165.74</v>
      </c>
      <c r="G95">
        <v>6</v>
      </c>
      <c r="H95" s="2">
        <v>1</v>
      </c>
      <c r="I95">
        <v>1169.3800000000001</v>
      </c>
      <c r="J95">
        <v>3</v>
      </c>
      <c r="K95" s="2">
        <v>7.7699999999999991E-2</v>
      </c>
    </row>
    <row r="96" spans="1:11" x14ac:dyDescent="0.35">
      <c r="A96" t="s">
        <v>25</v>
      </c>
      <c r="B96" t="s">
        <v>67</v>
      </c>
      <c r="C96" s="1">
        <v>45383</v>
      </c>
      <c r="D96">
        <v>100</v>
      </c>
      <c r="E96">
        <v>7</v>
      </c>
      <c r="F96">
        <v>82.62</v>
      </c>
      <c r="G96">
        <v>6</v>
      </c>
      <c r="H96" s="2">
        <v>0.8571428571428571</v>
      </c>
      <c r="I96">
        <v>4085.91</v>
      </c>
      <c r="J96">
        <v>2</v>
      </c>
      <c r="K96" s="2">
        <v>9.0500000000000011E-2</v>
      </c>
    </row>
    <row r="97" spans="1:11" x14ac:dyDescent="0.35">
      <c r="A97" t="s">
        <v>26</v>
      </c>
      <c r="B97" t="s">
        <v>67</v>
      </c>
      <c r="C97" s="1">
        <v>45383</v>
      </c>
      <c r="D97">
        <v>26</v>
      </c>
      <c r="E97">
        <v>17</v>
      </c>
      <c r="F97">
        <v>526.34</v>
      </c>
      <c r="G97">
        <v>6</v>
      </c>
      <c r="H97" s="2">
        <v>0.35294117647058826</v>
      </c>
      <c r="I97">
        <v>3360.11</v>
      </c>
      <c r="J97">
        <v>1</v>
      </c>
      <c r="K97" s="2">
        <v>3.0600000000000002E-2</v>
      </c>
    </row>
    <row r="98" spans="1:11" x14ac:dyDescent="0.35">
      <c r="A98" t="s">
        <v>27</v>
      </c>
      <c r="B98" t="s">
        <v>67</v>
      </c>
      <c r="C98" s="1">
        <v>45383</v>
      </c>
      <c r="D98">
        <v>104</v>
      </c>
      <c r="E98">
        <v>22</v>
      </c>
      <c r="F98">
        <v>190.87</v>
      </c>
      <c r="G98">
        <v>4</v>
      </c>
      <c r="H98" s="2">
        <v>0.18181818181818182</v>
      </c>
      <c r="I98">
        <v>433.41</v>
      </c>
      <c r="J98">
        <v>3</v>
      </c>
      <c r="K98" s="2">
        <v>9.3599999999999989E-2</v>
      </c>
    </row>
    <row r="99" spans="1:11" x14ac:dyDescent="0.35">
      <c r="A99" t="s">
        <v>28</v>
      </c>
      <c r="B99" t="s">
        <v>67</v>
      </c>
      <c r="C99" s="1">
        <v>45383</v>
      </c>
      <c r="D99">
        <v>63</v>
      </c>
      <c r="E99">
        <v>11</v>
      </c>
      <c r="F99">
        <v>554.51</v>
      </c>
      <c r="G99">
        <v>1</v>
      </c>
      <c r="H99" s="2">
        <v>9.0909090909090912E-2</v>
      </c>
      <c r="I99">
        <v>1138.51</v>
      </c>
      <c r="J99">
        <v>2</v>
      </c>
      <c r="K99" s="2">
        <v>1E-3</v>
      </c>
    </row>
    <row r="100" spans="1:11" x14ac:dyDescent="0.35">
      <c r="A100" t="s">
        <v>29</v>
      </c>
      <c r="B100" t="s">
        <v>67</v>
      </c>
      <c r="C100" s="1">
        <v>45383</v>
      </c>
      <c r="D100">
        <v>22</v>
      </c>
      <c r="E100">
        <v>13</v>
      </c>
      <c r="F100">
        <v>302.49</v>
      </c>
      <c r="G100">
        <v>2</v>
      </c>
      <c r="H100" s="2">
        <v>0.15384615384615385</v>
      </c>
      <c r="I100">
        <v>1591.45</v>
      </c>
      <c r="J100">
        <v>3</v>
      </c>
      <c r="K100" s="2">
        <v>4.9599999999999998E-2</v>
      </c>
    </row>
    <row r="101" spans="1:11" x14ac:dyDescent="0.35">
      <c r="A101" t="s">
        <v>30</v>
      </c>
      <c r="B101" t="s">
        <v>67</v>
      </c>
      <c r="C101" s="1">
        <v>45383</v>
      </c>
      <c r="D101">
        <v>91</v>
      </c>
      <c r="E101">
        <v>5</v>
      </c>
      <c r="F101">
        <v>605.11</v>
      </c>
      <c r="G101">
        <v>2</v>
      </c>
      <c r="H101" s="2">
        <v>0.4</v>
      </c>
      <c r="I101">
        <v>3499.88</v>
      </c>
      <c r="J101">
        <v>2</v>
      </c>
      <c r="K101" s="2">
        <v>3.0200000000000001E-2</v>
      </c>
    </row>
    <row r="102" spans="1:11" x14ac:dyDescent="0.35">
      <c r="A102" t="s">
        <v>31</v>
      </c>
      <c r="B102" t="s">
        <v>67</v>
      </c>
      <c r="C102" s="1">
        <v>45383</v>
      </c>
      <c r="D102">
        <v>77</v>
      </c>
      <c r="E102">
        <v>8</v>
      </c>
      <c r="F102">
        <v>173.88</v>
      </c>
      <c r="G102">
        <v>6</v>
      </c>
      <c r="H102" s="2">
        <v>0.75</v>
      </c>
      <c r="I102">
        <v>462.44</v>
      </c>
      <c r="J102">
        <v>1</v>
      </c>
      <c r="K102" s="2">
        <v>7.9899999999999999E-2</v>
      </c>
    </row>
    <row r="103" spans="1:11" x14ac:dyDescent="0.35">
      <c r="A103" t="s">
        <v>32</v>
      </c>
      <c r="B103" t="s">
        <v>67</v>
      </c>
      <c r="C103" s="1">
        <v>45383</v>
      </c>
      <c r="D103">
        <v>90</v>
      </c>
      <c r="E103">
        <v>17</v>
      </c>
      <c r="F103">
        <v>366.84</v>
      </c>
      <c r="G103">
        <v>0</v>
      </c>
      <c r="H103" s="2">
        <v>0</v>
      </c>
      <c r="I103">
        <v>3153.56</v>
      </c>
      <c r="J103">
        <v>3</v>
      </c>
      <c r="K103" s="2">
        <v>2.4500000000000001E-2</v>
      </c>
    </row>
    <row r="104" spans="1:11" x14ac:dyDescent="0.35">
      <c r="A104" t="s">
        <v>33</v>
      </c>
      <c r="B104" t="s">
        <v>67</v>
      </c>
      <c r="C104" s="1">
        <v>45383</v>
      </c>
      <c r="D104">
        <v>33</v>
      </c>
      <c r="E104">
        <v>9</v>
      </c>
      <c r="F104">
        <v>578.41999999999996</v>
      </c>
      <c r="G104">
        <v>4</v>
      </c>
      <c r="H104" s="2">
        <v>0.44444444444444442</v>
      </c>
      <c r="I104">
        <v>229.72</v>
      </c>
      <c r="J104">
        <v>2</v>
      </c>
      <c r="K104" s="2">
        <v>7.46E-2</v>
      </c>
    </row>
    <row r="105" spans="1:11" x14ac:dyDescent="0.35">
      <c r="A105" t="s">
        <v>34</v>
      </c>
      <c r="B105" t="s">
        <v>67</v>
      </c>
      <c r="C105" s="1">
        <v>45383</v>
      </c>
      <c r="D105">
        <v>42</v>
      </c>
      <c r="E105">
        <v>14</v>
      </c>
      <c r="F105">
        <v>321.29000000000002</v>
      </c>
      <c r="G105">
        <v>7</v>
      </c>
      <c r="H105" s="2">
        <v>0.5</v>
      </c>
      <c r="I105">
        <v>4298.2700000000004</v>
      </c>
      <c r="J105">
        <v>1</v>
      </c>
      <c r="K105" s="2">
        <v>7.4499999999999997E-2</v>
      </c>
    </row>
    <row r="106" spans="1:11" x14ac:dyDescent="0.35">
      <c r="A106" t="s">
        <v>9</v>
      </c>
      <c r="B106" t="s">
        <v>67</v>
      </c>
      <c r="C106" s="1">
        <v>45413</v>
      </c>
      <c r="D106">
        <v>69</v>
      </c>
      <c r="E106">
        <v>16</v>
      </c>
      <c r="F106">
        <v>299.22000000000003</v>
      </c>
      <c r="G106">
        <v>6</v>
      </c>
      <c r="H106" s="2">
        <v>0.375</v>
      </c>
      <c r="I106">
        <v>3716.14</v>
      </c>
      <c r="J106">
        <v>3</v>
      </c>
      <c r="K106" s="2">
        <v>2.63E-2</v>
      </c>
    </row>
    <row r="107" spans="1:11" x14ac:dyDescent="0.35">
      <c r="A107" t="s">
        <v>10</v>
      </c>
      <c r="B107" t="s">
        <v>67</v>
      </c>
      <c r="C107" s="1">
        <v>45413</v>
      </c>
      <c r="D107">
        <v>68</v>
      </c>
      <c r="E107">
        <v>11</v>
      </c>
      <c r="F107">
        <v>345.62</v>
      </c>
      <c r="G107">
        <v>4</v>
      </c>
      <c r="H107" s="2">
        <v>0.36363636363636365</v>
      </c>
      <c r="I107">
        <v>3558.13</v>
      </c>
      <c r="J107">
        <v>2</v>
      </c>
      <c r="K107" s="2">
        <v>4.0800000000000003E-2</v>
      </c>
    </row>
    <row r="108" spans="1:11" x14ac:dyDescent="0.35">
      <c r="A108" t="s">
        <v>11</v>
      </c>
      <c r="B108" t="s">
        <v>67</v>
      </c>
      <c r="C108" s="1">
        <v>45413</v>
      </c>
      <c r="D108">
        <v>45</v>
      </c>
      <c r="E108">
        <v>17</v>
      </c>
      <c r="F108">
        <v>416.96</v>
      </c>
      <c r="G108">
        <v>3</v>
      </c>
      <c r="H108" s="2">
        <v>0.17647058823529413</v>
      </c>
      <c r="I108">
        <v>3327.07</v>
      </c>
      <c r="J108">
        <v>1</v>
      </c>
      <c r="K108" s="2">
        <v>4.0999999999999995E-2</v>
      </c>
    </row>
    <row r="109" spans="1:11" x14ac:dyDescent="0.35">
      <c r="A109" t="s">
        <v>12</v>
      </c>
      <c r="B109" t="s">
        <v>67</v>
      </c>
      <c r="C109" s="1">
        <v>45413</v>
      </c>
      <c r="D109">
        <v>17</v>
      </c>
      <c r="E109">
        <v>8</v>
      </c>
      <c r="F109">
        <v>72.05</v>
      </c>
      <c r="G109">
        <v>3</v>
      </c>
      <c r="H109" s="2">
        <v>0.375</v>
      </c>
      <c r="I109">
        <v>1672.82</v>
      </c>
      <c r="J109">
        <v>3</v>
      </c>
      <c r="K109" s="2">
        <v>3.0299999999999997E-2</v>
      </c>
    </row>
    <row r="110" spans="1:11" x14ac:dyDescent="0.35">
      <c r="A110" t="s">
        <v>13</v>
      </c>
      <c r="B110" t="s">
        <v>67</v>
      </c>
      <c r="C110" s="1">
        <v>45413</v>
      </c>
      <c r="D110">
        <v>85</v>
      </c>
      <c r="E110">
        <v>13</v>
      </c>
      <c r="F110">
        <v>475.61</v>
      </c>
      <c r="G110">
        <v>5</v>
      </c>
      <c r="H110" s="2">
        <v>0.38461538461538464</v>
      </c>
      <c r="I110">
        <v>939.32</v>
      </c>
      <c r="J110">
        <v>2</v>
      </c>
      <c r="K110" s="2">
        <v>3.6400000000000002E-2</v>
      </c>
    </row>
    <row r="111" spans="1:11" x14ac:dyDescent="0.35">
      <c r="A111" t="s">
        <v>14</v>
      </c>
      <c r="B111" t="s">
        <v>67</v>
      </c>
      <c r="C111" s="1">
        <v>45413</v>
      </c>
      <c r="D111">
        <v>49</v>
      </c>
      <c r="E111">
        <v>7</v>
      </c>
      <c r="F111">
        <v>469.53</v>
      </c>
      <c r="G111">
        <v>3</v>
      </c>
      <c r="H111" s="2">
        <v>0.42857142857142855</v>
      </c>
      <c r="I111">
        <v>3623.32</v>
      </c>
      <c r="J111">
        <v>1</v>
      </c>
      <c r="K111" s="2">
        <v>1.21E-2</v>
      </c>
    </row>
    <row r="112" spans="1:11" x14ac:dyDescent="0.35">
      <c r="A112" t="s">
        <v>15</v>
      </c>
      <c r="B112" t="s">
        <v>67</v>
      </c>
      <c r="C112" s="1">
        <v>45413</v>
      </c>
      <c r="D112">
        <v>66</v>
      </c>
      <c r="E112">
        <v>15</v>
      </c>
      <c r="F112">
        <v>333.1</v>
      </c>
      <c r="G112">
        <v>2</v>
      </c>
      <c r="H112" s="2">
        <v>0.13333333333333333</v>
      </c>
      <c r="I112">
        <v>2631.58</v>
      </c>
      <c r="J112">
        <v>1</v>
      </c>
      <c r="K112" s="2">
        <v>0.10249999999999999</v>
      </c>
    </row>
    <row r="113" spans="1:11" x14ac:dyDescent="0.35">
      <c r="A113" t="s">
        <v>16</v>
      </c>
      <c r="B113" t="s">
        <v>67</v>
      </c>
      <c r="C113" s="1">
        <v>45413</v>
      </c>
      <c r="D113">
        <v>63</v>
      </c>
      <c r="E113">
        <v>9</v>
      </c>
      <c r="F113">
        <v>258.11</v>
      </c>
      <c r="G113">
        <v>7</v>
      </c>
      <c r="H113" s="2">
        <v>0.77777777777777779</v>
      </c>
      <c r="I113">
        <v>4064.36</v>
      </c>
      <c r="J113">
        <v>3</v>
      </c>
      <c r="K113" s="2">
        <v>4.1599999999999998E-2</v>
      </c>
    </row>
    <row r="114" spans="1:11" x14ac:dyDescent="0.35">
      <c r="A114" t="s">
        <v>17</v>
      </c>
      <c r="B114" t="s">
        <v>67</v>
      </c>
      <c r="C114" s="1">
        <v>45413</v>
      </c>
      <c r="D114">
        <v>31</v>
      </c>
      <c r="E114">
        <v>20</v>
      </c>
      <c r="F114">
        <v>400.8</v>
      </c>
      <c r="G114">
        <v>8</v>
      </c>
      <c r="H114" s="2">
        <v>0.4</v>
      </c>
      <c r="I114">
        <v>1294.3599999999999</v>
      </c>
      <c r="J114">
        <v>2</v>
      </c>
      <c r="K114" s="2">
        <v>5.6399999999999999E-2</v>
      </c>
    </row>
    <row r="115" spans="1:11" x14ac:dyDescent="0.35">
      <c r="A115" t="s">
        <v>18</v>
      </c>
      <c r="B115" t="s">
        <v>67</v>
      </c>
      <c r="C115" s="1">
        <v>45413</v>
      </c>
      <c r="D115">
        <v>75</v>
      </c>
      <c r="E115">
        <v>19</v>
      </c>
      <c r="F115">
        <v>343.28</v>
      </c>
      <c r="G115">
        <v>9</v>
      </c>
      <c r="H115" s="2">
        <v>0.47368421052631576</v>
      </c>
      <c r="I115">
        <v>899.46</v>
      </c>
      <c r="J115">
        <v>1</v>
      </c>
      <c r="K115" s="2">
        <v>3.2199999999999999E-2</v>
      </c>
    </row>
    <row r="116" spans="1:11" x14ac:dyDescent="0.35">
      <c r="A116" t="s">
        <v>19</v>
      </c>
      <c r="B116" t="s">
        <v>67</v>
      </c>
      <c r="C116" s="1">
        <v>45413</v>
      </c>
      <c r="D116">
        <v>18</v>
      </c>
      <c r="E116">
        <v>7</v>
      </c>
      <c r="F116">
        <v>204.63</v>
      </c>
      <c r="G116">
        <v>7</v>
      </c>
      <c r="H116" s="2">
        <v>1</v>
      </c>
      <c r="I116">
        <v>789.77</v>
      </c>
      <c r="J116">
        <v>3</v>
      </c>
      <c r="K116" s="2">
        <v>7.4499999999999997E-2</v>
      </c>
    </row>
    <row r="117" spans="1:11" x14ac:dyDescent="0.35">
      <c r="A117" t="s">
        <v>20</v>
      </c>
      <c r="B117" t="s">
        <v>67</v>
      </c>
      <c r="C117" s="1">
        <v>45413</v>
      </c>
      <c r="D117">
        <v>35</v>
      </c>
      <c r="E117">
        <v>6</v>
      </c>
      <c r="F117">
        <v>553.11</v>
      </c>
      <c r="G117">
        <v>4</v>
      </c>
      <c r="H117" s="2">
        <v>0.66666666666666663</v>
      </c>
      <c r="I117">
        <v>3867.67</v>
      </c>
      <c r="J117">
        <v>2</v>
      </c>
      <c r="K117" s="2">
        <v>3.8300000000000001E-2</v>
      </c>
    </row>
    <row r="118" spans="1:11" x14ac:dyDescent="0.35">
      <c r="A118" t="s">
        <v>21</v>
      </c>
      <c r="B118" t="s">
        <v>67</v>
      </c>
      <c r="C118" s="1">
        <v>45413</v>
      </c>
      <c r="D118">
        <v>74</v>
      </c>
      <c r="E118">
        <v>20</v>
      </c>
      <c r="F118">
        <v>623.33000000000004</v>
      </c>
      <c r="G118">
        <v>2</v>
      </c>
      <c r="H118" s="2">
        <v>0.1</v>
      </c>
      <c r="I118">
        <v>359.97</v>
      </c>
      <c r="J118">
        <v>1</v>
      </c>
      <c r="K118" s="2">
        <v>3.8399999999999997E-2</v>
      </c>
    </row>
    <row r="119" spans="1:11" x14ac:dyDescent="0.35">
      <c r="A119" t="s">
        <v>22</v>
      </c>
      <c r="B119" t="s">
        <v>67</v>
      </c>
      <c r="C119" s="1">
        <v>45413</v>
      </c>
      <c r="D119">
        <v>26</v>
      </c>
      <c r="E119">
        <v>7</v>
      </c>
      <c r="F119">
        <v>200.45</v>
      </c>
      <c r="G119">
        <v>1</v>
      </c>
      <c r="H119" s="2">
        <v>0.14285714285714285</v>
      </c>
      <c r="I119">
        <v>3797.35</v>
      </c>
      <c r="J119">
        <v>3</v>
      </c>
      <c r="K119" s="2">
        <v>4.1399999999999999E-2</v>
      </c>
    </row>
    <row r="120" spans="1:11" x14ac:dyDescent="0.35">
      <c r="A120" t="s">
        <v>23</v>
      </c>
      <c r="B120" t="s">
        <v>67</v>
      </c>
      <c r="C120" s="1">
        <v>45413</v>
      </c>
      <c r="D120">
        <v>50</v>
      </c>
      <c r="E120">
        <v>7</v>
      </c>
      <c r="F120">
        <v>196.2</v>
      </c>
      <c r="G120">
        <v>2</v>
      </c>
      <c r="H120" s="2">
        <v>0.2857142857142857</v>
      </c>
      <c r="I120">
        <v>592.71</v>
      </c>
      <c r="J120">
        <v>2</v>
      </c>
      <c r="K120" s="2">
        <v>2.76E-2</v>
      </c>
    </row>
    <row r="121" spans="1:11" x14ac:dyDescent="0.35">
      <c r="A121" t="s">
        <v>24</v>
      </c>
      <c r="B121" t="s">
        <v>67</v>
      </c>
      <c r="C121" s="1">
        <v>45413</v>
      </c>
      <c r="D121">
        <v>97</v>
      </c>
      <c r="E121">
        <v>5</v>
      </c>
      <c r="F121">
        <v>185.62</v>
      </c>
      <c r="G121">
        <v>4</v>
      </c>
      <c r="H121" s="2">
        <v>0.8</v>
      </c>
      <c r="I121">
        <v>1282.81</v>
      </c>
      <c r="J121">
        <v>1</v>
      </c>
      <c r="K121" s="2">
        <v>7.22E-2</v>
      </c>
    </row>
    <row r="122" spans="1:11" x14ac:dyDescent="0.35">
      <c r="A122" t="s">
        <v>25</v>
      </c>
      <c r="B122" t="s">
        <v>67</v>
      </c>
      <c r="C122" s="1">
        <v>45413</v>
      </c>
      <c r="D122">
        <v>91</v>
      </c>
      <c r="E122">
        <v>7</v>
      </c>
      <c r="F122">
        <v>89.39</v>
      </c>
      <c r="G122">
        <v>6</v>
      </c>
      <c r="H122" s="2">
        <v>0.8571428571428571</v>
      </c>
      <c r="I122">
        <v>3971.59</v>
      </c>
      <c r="J122">
        <v>3</v>
      </c>
      <c r="K122" s="2">
        <v>9.0700000000000003E-2</v>
      </c>
    </row>
    <row r="123" spans="1:11" x14ac:dyDescent="0.35">
      <c r="A123" t="s">
        <v>26</v>
      </c>
      <c r="B123" t="s">
        <v>67</v>
      </c>
      <c r="C123" s="1">
        <v>45413</v>
      </c>
      <c r="D123">
        <v>21</v>
      </c>
      <c r="E123">
        <v>14</v>
      </c>
      <c r="F123">
        <v>472.79</v>
      </c>
      <c r="G123">
        <v>8</v>
      </c>
      <c r="H123" s="2">
        <v>0.5714285714285714</v>
      </c>
      <c r="I123">
        <v>3830.32</v>
      </c>
      <c r="J123">
        <v>2</v>
      </c>
      <c r="K123" s="2">
        <v>3.5200000000000002E-2</v>
      </c>
    </row>
    <row r="124" spans="1:11" x14ac:dyDescent="0.35">
      <c r="A124" t="s">
        <v>27</v>
      </c>
      <c r="B124" t="s">
        <v>67</v>
      </c>
      <c r="C124" s="1">
        <v>45413</v>
      </c>
      <c r="D124">
        <v>91</v>
      </c>
      <c r="E124">
        <v>15</v>
      </c>
      <c r="F124">
        <v>173.03</v>
      </c>
      <c r="G124">
        <v>4</v>
      </c>
      <c r="H124" s="2">
        <v>0.26666666666666666</v>
      </c>
      <c r="I124">
        <v>386.08</v>
      </c>
      <c r="J124">
        <v>1</v>
      </c>
      <c r="K124" s="2">
        <v>9.820000000000001E-2</v>
      </c>
    </row>
    <row r="125" spans="1:11" x14ac:dyDescent="0.35">
      <c r="A125" t="s">
        <v>28</v>
      </c>
      <c r="B125" t="s">
        <v>67</v>
      </c>
      <c r="C125" s="1">
        <v>45413</v>
      </c>
      <c r="D125">
        <v>67</v>
      </c>
      <c r="E125">
        <v>15</v>
      </c>
      <c r="F125">
        <v>499.68</v>
      </c>
      <c r="G125">
        <v>0</v>
      </c>
      <c r="H125" s="2">
        <v>0</v>
      </c>
      <c r="I125">
        <v>1287.1300000000001</v>
      </c>
      <c r="J125">
        <v>3</v>
      </c>
      <c r="K125" s="2">
        <v>1E-3</v>
      </c>
    </row>
    <row r="126" spans="1:11" x14ac:dyDescent="0.35">
      <c r="A126" t="s">
        <v>29</v>
      </c>
      <c r="B126" t="s">
        <v>67</v>
      </c>
      <c r="C126" s="1">
        <v>45413</v>
      </c>
      <c r="D126">
        <v>19</v>
      </c>
      <c r="E126">
        <v>13</v>
      </c>
      <c r="F126">
        <v>316.23</v>
      </c>
      <c r="G126">
        <v>1</v>
      </c>
      <c r="H126" s="2">
        <v>7.6923076923076927E-2</v>
      </c>
      <c r="I126">
        <v>1598.49</v>
      </c>
      <c r="J126">
        <v>2</v>
      </c>
      <c r="K126" s="2">
        <v>5.8299999999999998E-2</v>
      </c>
    </row>
    <row r="127" spans="1:11" x14ac:dyDescent="0.35">
      <c r="A127" t="s">
        <v>30</v>
      </c>
      <c r="B127" t="s">
        <v>67</v>
      </c>
      <c r="C127" s="1">
        <v>45413</v>
      </c>
      <c r="D127">
        <v>105</v>
      </c>
      <c r="E127">
        <v>6</v>
      </c>
      <c r="F127">
        <v>567.03</v>
      </c>
      <c r="G127">
        <v>1</v>
      </c>
      <c r="H127" s="2">
        <v>0.16666666666666666</v>
      </c>
      <c r="I127">
        <v>3496.65</v>
      </c>
      <c r="J127">
        <v>1</v>
      </c>
      <c r="K127" s="2">
        <v>3.0600000000000002E-2</v>
      </c>
    </row>
    <row r="128" spans="1:11" x14ac:dyDescent="0.35">
      <c r="A128" t="s">
        <v>31</v>
      </c>
      <c r="B128" t="s">
        <v>67</v>
      </c>
      <c r="C128" s="1">
        <v>45413</v>
      </c>
      <c r="D128">
        <v>73</v>
      </c>
      <c r="E128">
        <v>8</v>
      </c>
      <c r="F128">
        <v>175.52</v>
      </c>
      <c r="G128">
        <v>7</v>
      </c>
      <c r="H128" s="2">
        <v>0.875</v>
      </c>
      <c r="I128">
        <v>455.32</v>
      </c>
      <c r="J128">
        <v>3</v>
      </c>
      <c r="K128" s="2">
        <v>9.35E-2</v>
      </c>
    </row>
    <row r="129" spans="1:11" x14ac:dyDescent="0.35">
      <c r="A129" t="s">
        <v>32</v>
      </c>
      <c r="B129" t="s">
        <v>67</v>
      </c>
      <c r="C129" s="1">
        <v>45413</v>
      </c>
      <c r="D129">
        <v>111</v>
      </c>
      <c r="E129">
        <v>13</v>
      </c>
      <c r="F129">
        <v>358.31</v>
      </c>
      <c r="G129">
        <v>0</v>
      </c>
      <c r="H129" s="2">
        <v>0</v>
      </c>
      <c r="I129">
        <v>2811.77</v>
      </c>
      <c r="J129">
        <v>2</v>
      </c>
      <c r="K129" s="2">
        <v>2.7099999999999999E-2</v>
      </c>
    </row>
    <row r="130" spans="1:11" x14ac:dyDescent="0.35">
      <c r="A130" t="s">
        <v>33</v>
      </c>
      <c r="B130" t="s">
        <v>67</v>
      </c>
      <c r="C130" s="1">
        <v>45413</v>
      </c>
      <c r="D130">
        <v>38</v>
      </c>
      <c r="E130">
        <v>12</v>
      </c>
      <c r="F130">
        <v>556.33000000000004</v>
      </c>
      <c r="G130">
        <v>4</v>
      </c>
      <c r="H130" s="2">
        <v>0.33333333333333331</v>
      </c>
      <c r="I130">
        <v>241.08</v>
      </c>
      <c r="J130">
        <v>1</v>
      </c>
      <c r="K130" s="2">
        <v>7.0599999999999996E-2</v>
      </c>
    </row>
    <row r="131" spans="1:11" x14ac:dyDescent="0.35">
      <c r="A131" t="s">
        <v>34</v>
      </c>
      <c r="B131" t="s">
        <v>67</v>
      </c>
      <c r="C131" s="1">
        <v>45413</v>
      </c>
      <c r="D131">
        <v>33</v>
      </c>
      <c r="E131">
        <v>17</v>
      </c>
      <c r="F131">
        <v>371.65</v>
      </c>
      <c r="G131">
        <v>9</v>
      </c>
      <c r="H131" s="2">
        <v>0.52941176470588236</v>
      </c>
      <c r="I131">
        <v>4068.75</v>
      </c>
      <c r="J131">
        <v>3</v>
      </c>
      <c r="K131" s="2">
        <v>8.5500000000000007E-2</v>
      </c>
    </row>
    <row r="132" spans="1:11" x14ac:dyDescent="0.35">
      <c r="A132" t="s">
        <v>9</v>
      </c>
      <c r="B132" t="s">
        <v>67</v>
      </c>
      <c r="C132" s="1">
        <v>45444</v>
      </c>
      <c r="D132">
        <v>59</v>
      </c>
      <c r="E132">
        <v>16</v>
      </c>
      <c r="F132">
        <v>359.47</v>
      </c>
      <c r="G132">
        <v>7</v>
      </c>
      <c r="H132" s="2">
        <v>0.4375</v>
      </c>
      <c r="I132">
        <v>3958.94</v>
      </c>
      <c r="J132">
        <v>2</v>
      </c>
      <c r="K132" s="2">
        <v>2.46E-2</v>
      </c>
    </row>
    <row r="133" spans="1:11" x14ac:dyDescent="0.35">
      <c r="A133" t="s">
        <v>10</v>
      </c>
      <c r="B133" t="s">
        <v>67</v>
      </c>
      <c r="C133" s="1">
        <v>45444</v>
      </c>
      <c r="D133">
        <v>71</v>
      </c>
      <c r="E133">
        <v>11</v>
      </c>
      <c r="F133">
        <v>379.33</v>
      </c>
      <c r="G133">
        <v>4</v>
      </c>
      <c r="H133" s="2">
        <v>0.36363636363636365</v>
      </c>
      <c r="I133">
        <v>4003.52</v>
      </c>
      <c r="J133">
        <v>1</v>
      </c>
      <c r="K133" s="2">
        <v>4.2900000000000001E-2</v>
      </c>
    </row>
    <row r="134" spans="1:11" x14ac:dyDescent="0.35">
      <c r="A134" t="s">
        <v>11</v>
      </c>
      <c r="B134" t="s">
        <v>67</v>
      </c>
      <c r="C134" s="1">
        <v>45444</v>
      </c>
      <c r="D134">
        <v>48</v>
      </c>
      <c r="E134">
        <v>14</v>
      </c>
      <c r="F134">
        <v>383.94</v>
      </c>
      <c r="G134">
        <v>3</v>
      </c>
      <c r="H134" s="2">
        <v>0.21428571428571427</v>
      </c>
      <c r="I134">
        <v>3173.36</v>
      </c>
      <c r="J134">
        <v>3</v>
      </c>
      <c r="K134" s="2">
        <v>4.0999999999999995E-2</v>
      </c>
    </row>
    <row r="135" spans="1:11" x14ac:dyDescent="0.35">
      <c r="A135" t="s">
        <v>12</v>
      </c>
      <c r="B135" t="s">
        <v>67</v>
      </c>
      <c r="C135" s="1">
        <v>45444</v>
      </c>
      <c r="D135">
        <v>18</v>
      </c>
      <c r="E135">
        <v>7</v>
      </c>
      <c r="F135">
        <v>85.32</v>
      </c>
      <c r="G135">
        <v>3</v>
      </c>
      <c r="H135" s="2">
        <v>0.42857142857142855</v>
      </c>
      <c r="I135">
        <v>1431.69</v>
      </c>
      <c r="J135">
        <v>2</v>
      </c>
      <c r="K135" s="2">
        <v>3.1600000000000003E-2</v>
      </c>
    </row>
    <row r="136" spans="1:11" x14ac:dyDescent="0.35">
      <c r="A136" t="s">
        <v>13</v>
      </c>
      <c r="B136" t="s">
        <v>67</v>
      </c>
      <c r="C136" s="1">
        <v>45444</v>
      </c>
      <c r="D136">
        <v>93</v>
      </c>
      <c r="E136">
        <v>14</v>
      </c>
      <c r="F136">
        <v>466.81</v>
      </c>
      <c r="G136">
        <v>5</v>
      </c>
      <c r="H136" s="2">
        <v>0.35714285714285715</v>
      </c>
      <c r="I136">
        <v>988.98</v>
      </c>
      <c r="J136">
        <v>1</v>
      </c>
      <c r="K136" s="2">
        <v>4.2300000000000004E-2</v>
      </c>
    </row>
    <row r="137" spans="1:11" x14ac:dyDescent="0.35">
      <c r="A137" t="s">
        <v>14</v>
      </c>
      <c r="B137" t="s">
        <v>68</v>
      </c>
      <c r="C137" s="1">
        <v>45444</v>
      </c>
      <c r="D137">
        <v>49</v>
      </c>
      <c r="E137">
        <v>7</v>
      </c>
      <c r="F137">
        <v>512.88</v>
      </c>
      <c r="G137">
        <v>2</v>
      </c>
      <c r="H137" s="2">
        <v>0.2857142857142857</v>
      </c>
      <c r="I137">
        <v>3545.66</v>
      </c>
      <c r="J137">
        <v>1</v>
      </c>
      <c r="K137" s="2">
        <v>1.2699999999999999E-2</v>
      </c>
    </row>
    <row r="138" spans="1:11" x14ac:dyDescent="0.35">
      <c r="A138" t="s">
        <v>15</v>
      </c>
      <c r="B138" t="s">
        <v>68</v>
      </c>
      <c r="C138" s="1">
        <v>45444</v>
      </c>
      <c r="D138">
        <v>85</v>
      </c>
      <c r="E138">
        <v>17</v>
      </c>
      <c r="F138">
        <v>324.56</v>
      </c>
      <c r="G138">
        <v>3</v>
      </c>
      <c r="H138" s="2">
        <v>0.17647058823529413</v>
      </c>
      <c r="I138">
        <v>2420.5300000000002</v>
      </c>
      <c r="J138">
        <v>3</v>
      </c>
      <c r="K138" s="2">
        <v>8.929999999999999E-2</v>
      </c>
    </row>
    <row r="139" spans="1:11" x14ac:dyDescent="0.35">
      <c r="A139" t="s">
        <v>16</v>
      </c>
      <c r="B139" t="s">
        <v>68</v>
      </c>
      <c r="C139" s="1">
        <v>45444</v>
      </c>
      <c r="D139">
        <v>61</v>
      </c>
      <c r="E139">
        <v>7</v>
      </c>
      <c r="F139">
        <v>219.53</v>
      </c>
      <c r="G139">
        <v>7</v>
      </c>
      <c r="H139" s="2">
        <v>1</v>
      </c>
      <c r="I139">
        <v>3860.12</v>
      </c>
      <c r="J139">
        <v>2</v>
      </c>
      <c r="K139" s="2">
        <v>4.3499999999999997E-2</v>
      </c>
    </row>
    <row r="140" spans="1:11" x14ac:dyDescent="0.35">
      <c r="A140" t="s">
        <v>17</v>
      </c>
      <c r="B140" t="s">
        <v>68</v>
      </c>
      <c r="C140" s="1">
        <v>45444</v>
      </c>
      <c r="D140">
        <v>30</v>
      </c>
      <c r="E140">
        <v>16</v>
      </c>
      <c r="F140">
        <v>353.65</v>
      </c>
      <c r="G140">
        <v>9</v>
      </c>
      <c r="H140" s="2">
        <v>0.5625</v>
      </c>
      <c r="I140">
        <v>1213.5899999999999</v>
      </c>
      <c r="J140">
        <v>1</v>
      </c>
      <c r="K140" s="2">
        <v>6.2E-2</v>
      </c>
    </row>
    <row r="141" spans="1:11" x14ac:dyDescent="0.35">
      <c r="A141" t="s">
        <v>18</v>
      </c>
      <c r="B141" t="s">
        <v>68</v>
      </c>
      <c r="C141" s="1">
        <v>45444</v>
      </c>
      <c r="D141">
        <v>54</v>
      </c>
      <c r="E141">
        <v>16</v>
      </c>
      <c r="F141">
        <v>334.41</v>
      </c>
      <c r="G141">
        <v>9</v>
      </c>
      <c r="H141" s="2">
        <v>0.5625</v>
      </c>
      <c r="I141">
        <v>1056.98</v>
      </c>
      <c r="J141">
        <v>3</v>
      </c>
      <c r="K141" s="2">
        <v>3.5200000000000002E-2</v>
      </c>
    </row>
    <row r="142" spans="1:11" x14ac:dyDescent="0.35">
      <c r="A142" t="s">
        <v>19</v>
      </c>
      <c r="B142" t="s">
        <v>68</v>
      </c>
      <c r="C142" s="1">
        <v>45444</v>
      </c>
      <c r="D142">
        <v>19</v>
      </c>
      <c r="E142">
        <v>7</v>
      </c>
      <c r="F142">
        <v>199.46</v>
      </c>
      <c r="G142">
        <v>7</v>
      </c>
      <c r="H142" s="2">
        <v>1</v>
      </c>
      <c r="I142">
        <v>809.56</v>
      </c>
      <c r="J142">
        <v>2</v>
      </c>
      <c r="K142" s="2">
        <v>7.1399999999999991E-2</v>
      </c>
    </row>
    <row r="143" spans="1:11" x14ac:dyDescent="0.35">
      <c r="A143" t="s">
        <v>20</v>
      </c>
      <c r="B143" t="s">
        <v>68</v>
      </c>
      <c r="C143" s="1">
        <v>45444</v>
      </c>
      <c r="D143">
        <v>40</v>
      </c>
      <c r="E143">
        <v>6</v>
      </c>
      <c r="F143">
        <v>509.67</v>
      </c>
      <c r="G143">
        <v>4</v>
      </c>
      <c r="H143" s="2">
        <v>0.66666666666666663</v>
      </c>
      <c r="I143">
        <v>3330.44</v>
      </c>
      <c r="J143">
        <v>1</v>
      </c>
      <c r="K143" s="2">
        <v>3.8300000000000001E-2</v>
      </c>
    </row>
    <row r="144" spans="1:11" x14ac:dyDescent="0.35">
      <c r="A144" t="s">
        <v>21</v>
      </c>
      <c r="B144" t="s">
        <v>68</v>
      </c>
      <c r="C144" s="1">
        <v>45444</v>
      </c>
      <c r="D144">
        <v>73</v>
      </c>
      <c r="E144">
        <v>21</v>
      </c>
      <c r="F144">
        <v>601.02</v>
      </c>
      <c r="G144">
        <v>2</v>
      </c>
      <c r="H144" s="2">
        <v>9.5238095238095233E-2</v>
      </c>
      <c r="I144">
        <v>364.56</v>
      </c>
      <c r="J144">
        <v>3</v>
      </c>
      <c r="K144" s="2">
        <v>3.4300000000000004E-2</v>
      </c>
    </row>
    <row r="145" spans="1:11" x14ac:dyDescent="0.35">
      <c r="A145" t="s">
        <v>22</v>
      </c>
      <c r="B145" t="s">
        <v>68</v>
      </c>
      <c r="C145" s="1">
        <v>45444</v>
      </c>
      <c r="D145">
        <v>36</v>
      </c>
      <c r="E145">
        <v>9</v>
      </c>
      <c r="F145">
        <v>196.74</v>
      </c>
      <c r="G145">
        <v>1</v>
      </c>
      <c r="H145" s="2">
        <v>0.1111111111111111</v>
      </c>
      <c r="I145">
        <v>3760.57</v>
      </c>
      <c r="J145">
        <v>2</v>
      </c>
      <c r="K145" s="2">
        <v>3.9800000000000002E-2</v>
      </c>
    </row>
    <row r="146" spans="1:11" x14ac:dyDescent="0.35">
      <c r="A146" t="s">
        <v>23</v>
      </c>
      <c r="B146" t="s">
        <v>68</v>
      </c>
      <c r="C146" s="1">
        <v>45444</v>
      </c>
      <c r="D146">
        <v>58</v>
      </c>
      <c r="E146">
        <v>8</v>
      </c>
      <c r="F146">
        <v>196.58</v>
      </c>
      <c r="G146">
        <v>3</v>
      </c>
      <c r="H146" s="2">
        <v>0.375</v>
      </c>
      <c r="I146">
        <v>692.47</v>
      </c>
      <c r="J146">
        <v>1</v>
      </c>
      <c r="K146" s="2">
        <v>3.27E-2</v>
      </c>
    </row>
    <row r="147" spans="1:11" x14ac:dyDescent="0.35">
      <c r="A147" t="s">
        <v>24</v>
      </c>
      <c r="B147" t="s">
        <v>68</v>
      </c>
      <c r="C147" s="1">
        <v>45444</v>
      </c>
      <c r="D147">
        <v>100</v>
      </c>
      <c r="E147">
        <v>5</v>
      </c>
      <c r="F147">
        <v>153.87</v>
      </c>
      <c r="G147">
        <v>2</v>
      </c>
      <c r="H147" s="2">
        <v>0.4</v>
      </c>
      <c r="I147">
        <v>1190.24</v>
      </c>
      <c r="J147">
        <v>3</v>
      </c>
      <c r="K147" s="2">
        <v>8.0600000000000005E-2</v>
      </c>
    </row>
    <row r="148" spans="1:11" x14ac:dyDescent="0.35">
      <c r="A148" t="s">
        <v>25</v>
      </c>
      <c r="B148" t="s">
        <v>68</v>
      </c>
      <c r="C148" s="1">
        <v>45444</v>
      </c>
      <c r="D148">
        <v>93</v>
      </c>
      <c r="E148">
        <v>5</v>
      </c>
      <c r="F148">
        <v>85.65</v>
      </c>
      <c r="G148">
        <v>5</v>
      </c>
      <c r="H148" s="2">
        <v>1</v>
      </c>
      <c r="I148">
        <v>3913.17</v>
      </c>
      <c r="J148">
        <v>2</v>
      </c>
      <c r="K148" s="2">
        <v>9.5700000000000007E-2</v>
      </c>
    </row>
    <row r="149" spans="1:11" x14ac:dyDescent="0.35">
      <c r="A149" t="s">
        <v>26</v>
      </c>
      <c r="B149" t="s">
        <v>68</v>
      </c>
      <c r="C149" s="1">
        <v>45444</v>
      </c>
      <c r="D149">
        <v>28</v>
      </c>
      <c r="E149">
        <v>16</v>
      </c>
      <c r="F149">
        <v>506.95</v>
      </c>
      <c r="G149">
        <v>6</v>
      </c>
      <c r="H149" s="2">
        <v>0.375</v>
      </c>
      <c r="I149">
        <v>3993.03</v>
      </c>
      <c r="J149">
        <v>3</v>
      </c>
      <c r="K149" s="2">
        <v>3.0600000000000002E-2</v>
      </c>
    </row>
    <row r="150" spans="1:11" x14ac:dyDescent="0.35">
      <c r="A150" t="s">
        <v>27</v>
      </c>
      <c r="B150" t="s">
        <v>68</v>
      </c>
      <c r="C150" s="1">
        <v>45444</v>
      </c>
      <c r="D150">
        <v>88</v>
      </c>
      <c r="E150">
        <v>18</v>
      </c>
      <c r="F150">
        <v>181.21</v>
      </c>
      <c r="G150">
        <v>4</v>
      </c>
      <c r="H150" s="2">
        <v>0.22222222222222221</v>
      </c>
      <c r="I150">
        <v>377.13</v>
      </c>
      <c r="J150">
        <v>2</v>
      </c>
      <c r="K150" s="2">
        <v>0.10009999999999999</v>
      </c>
    </row>
    <row r="151" spans="1:11" x14ac:dyDescent="0.35">
      <c r="A151" t="s">
        <v>28</v>
      </c>
      <c r="B151" t="s">
        <v>68</v>
      </c>
      <c r="C151" s="1">
        <v>45444</v>
      </c>
      <c r="D151">
        <v>69</v>
      </c>
      <c r="E151">
        <v>16</v>
      </c>
      <c r="F151">
        <v>495.32</v>
      </c>
      <c r="G151">
        <v>0</v>
      </c>
      <c r="H151" s="2">
        <v>0</v>
      </c>
      <c r="I151">
        <v>1262.99</v>
      </c>
      <c r="J151">
        <v>1</v>
      </c>
      <c r="K151" s="2">
        <v>1E-3</v>
      </c>
    </row>
    <row r="152" spans="1:11" x14ac:dyDescent="0.35">
      <c r="A152" t="s">
        <v>29</v>
      </c>
      <c r="B152" t="s">
        <v>68</v>
      </c>
      <c r="C152" s="1">
        <v>45444</v>
      </c>
      <c r="D152">
        <v>21</v>
      </c>
      <c r="E152">
        <v>16</v>
      </c>
      <c r="F152">
        <v>315.91000000000003</v>
      </c>
      <c r="G152">
        <v>1</v>
      </c>
      <c r="H152" s="2">
        <v>6.25E-2</v>
      </c>
      <c r="I152">
        <v>1455.83</v>
      </c>
      <c r="J152">
        <v>3</v>
      </c>
      <c r="K152" s="2">
        <v>5.1299999999999998E-2</v>
      </c>
    </row>
    <row r="153" spans="1:11" x14ac:dyDescent="0.35">
      <c r="A153" t="s">
        <v>30</v>
      </c>
      <c r="B153" t="s">
        <v>68</v>
      </c>
      <c r="C153" s="1">
        <v>45444</v>
      </c>
      <c r="D153">
        <v>92</v>
      </c>
      <c r="E153">
        <v>5</v>
      </c>
      <c r="F153">
        <v>569.75</v>
      </c>
      <c r="G153">
        <v>2</v>
      </c>
      <c r="H153" s="2">
        <v>0.4</v>
      </c>
      <c r="I153">
        <v>3734.43</v>
      </c>
      <c r="J153">
        <v>2</v>
      </c>
      <c r="K153" s="2">
        <v>2.76E-2</v>
      </c>
    </row>
    <row r="154" spans="1:11" x14ac:dyDescent="0.35">
      <c r="A154" t="s">
        <v>31</v>
      </c>
      <c r="B154" t="s">
        <v>68</v>
      </c>
      <c r="C154" s="1">
        <v>45444</v>
      </c>
      <c r="D154">
        <v>58</v>
      </c>
      <c r="E154">
        <v>7</v>
      </c>
      <c r="F154">
        <v>173.24</v>
      </c>
      <c r="G154">
        <v>7</v>
      </c>
      <c r="H154" s="2">
        <v>1</v>
      </c>
      <c r="I154">
        <v>525.73</v>
      </c>
      <c r="J154">
        <v>1</v>
      </c>
      <c r="K154" s="2">
        <v>8.2299999999999998E-2</v>
      </c>
    </row>
    <row r="155" spans="1:11" x14ac:dyDescent="0.35">
      <c r="A155" t="s">
        <v>32</v>
      </c>
      <c r="B155" t="s">
        <v>68</v>
      </c>
      <c r="C155" s="1">
        <v>45444</v>
      </c>
      <c r="D155">
        <v>114</v>
      </c>
      <c r="E155">
        <v>13</v>
      </c>
      <c r="F155">
        <v>364.35</v>
      </c>
      <c r="G155">
        <v>0</v>
      </c>
      <c r="H155" s="2">
        <v>0</v>
      </c>
      <c r="I155">
        <v>2988.28</v>
      </c>
      <c r="J155">
        <v>3</v>
      </c>
      <c r="K155" s="2">
        <v>2.58E-2</v>
      </c>
    </row>
    <row r="156" spans="1:11" x14ac:dyDescent="0.35">
      <c r="A156" t="s">
        <v>33</v>
      </c>
      <c r="B156" t="s">
        <v>68</v>
      </c>
      <c r="C156" s="1">
        <v>45444</v>
      </c>
      <c r="D156">
        <v>35</v>
      </c>
      <c r="E156">
        <v>12</v>
      </c>
      <c r="F156">
        <v>515.24</v>
      </c>
      <c r="G156">
        <v>5</v>
      </c>
      <c r="H156" s="2">
        <v>0.41666666666666669</v>
      </c>
      <c r="I156">
        <v>224.24</v>
      </c>
      <c r="J156">
        <v>2</v>
      </c>
      <c r="K156" s="2">
        <v>6.9800000000000001E-2</v>
      </c>
    </row>
    <row r="157" spans="1:11" x14ac:dyDescent="0.35">
      <c r="A157" t="s">
        <v>34</v>
      </c>
      <c r="B157" t="s">
        <v>68</v>
      </c>
      <c r="C157" s="1">
        <v>45444</v>
      </c>
      <c r="D157">
        <v>35</v>
      </c>
      <c r="E157">
        <v>16</v>
      </c>
      <c r="F157">
        <v>351.71</v>
      </c>
      <c r="G157">
        <v>9</v>
      </c>
      <c r="H157" s="2">
        <v>0.5625</v>
      </c>
      <c r="I157">
        <v>3984.69</v>
      </c>
      <c r="J157">
        <v>1</v>
      </c>
      <c r="K157" s="2">
        <v>7.4099999999999999E-2</v>
      </c>
    </row>
    <row r="158" spans="1:11" x14ac:dyDescent="0.35">
      <c r="A158" t="s">
        <v>9</v>
      </c>
      <c r="B158" t="s">
        <v>68</v>
      </c>
      <c r="C158" s="1">
        <v>45474</v>
      </c>
      <c r="D158">
        <v>71</v>
      </c>
      <c r="E158">
        <v>17</v>
      </c>
      <c r="F158">
        <v>360.1</v>
      </c>
      <c r="G158">
        <v>6</v>
      </c>
      <c r="H158" s="2">
        <v>0.35294117647058826</v>
      </c>
      <c r="I158">
        <v>4444.83</v>
      </c>
      <c r="J158">
        <v>3</v>
      </c>
      <c r="K158" s="2">
        <v>2.9500000000000002E-2</v>
      </c>
    </row>
    <row r="159" spans="1:11" x14ac:dyDescent="0.35">
      <c r="A159" t="s">
        <v>10</v>
      </c>
      <c r="B159" t="s">
        <v>68</v>
      </c>
      <c r="C159" s="1">
        <v>45474</v>
      </c>
      <c r="D159">
        <v>62</v>
      </c>
      <c r="E159">
        <v>13</v>
      </c>
      <c r="F159">
        <v>364.64</v>
      </c>
      <c r="G159">
        <v>4</v>
      </c>
      <c r="H159" s="2">
        <v>0.30769230769230771</v>
      </c>
      <c r="I159">
        <v>3704.33</v>
      </c>
      <c r="J159">
        <v>2</v>
      </c>
      <c r="K159" s="2">
        <v>3.7499999999999999E-2</v>
      </c>
    </row>
    <row r="160" spans="1:11" x14ac:dyDescent="0.35">
      <c r="A160" t="s">
        <v>11</v>
      </c>
      <c r="B160" t="s">
        <v>68</v>
      </c>
      <c r="C160" s="1">
        <v>45474</v>
      </c>
      <c r="D160">
        <v>53</v>
      </c>
      <c r="E160">
        <v>14</v>
      </c>
      <c r="F160">
        <v>367.56</v>
      </c>
      <c r="G160">
        <v>2</v>
      </c>
      <c r="H160" s="2">
        <v>0.14285714285714285</v>
      </c>
      <c r="I160">
        <v>3514.07</v>
      </c>
      <c r="J160">
        <v>1</v>
      </c>
      <c r="K160" s="2">
        <v>4.0099999999999997E-2</v>
      </c>
    </row>
    <row r="161" spans="1:11" x14ac:dyDescent="0.35">
      <c r="A161" t="s">
        <v>12</v>
      </c>
      <c r="B161" t="s">
        <v>68</v>
      </c>
      <c r="C161" s="1">
        <v>45474</v>
      </c>
      <c r="D161">
        <v>18</v>
      </c>
      <c r="E161">
        <v>6</v>
      </c>
      <c r="F161">
        <v>76.27</v>
      </c>
      <c r="G161">
        <v>4</v>
      </c>
      <c r="H161" s="2">
        <v>0.66666666666666663</v>
      </c>
      <c r="I161">
        <v>1597.98</v>
      </c>
      <c r="J161">
        <v>1</v>
      </c>
      <c r="K161" s="2">
        <v>2.81E-2</v>
      </c>
    </row>
    <row r="162" spans="1:11" x14ac:dyDescent="0.35">
      <c r="A162" t="s">
        <v>13</v>
      </c>
      <c r="B162" t="s">
        <v>68</v>
      </c>
      <c r="C162" s="1">
        <v>45474</v>
      </c>
      <c r="D162">
        <v>71</v>
      </c>
      <c r="E162">
        <v>12</v>
      </c>
      <c r="F162">
        <v>487.04</v>
      </c>
      <c r="G162">
        <v>5</v>
      </c>
      <c r="H162" s="2">
        <v>0.41666666666666669</v>
      </c>
      <c r="I162">
        <v>1004.9</v>
      </c>
      <c r="J162">
        <v>3</v>
      </c>
      <c r="K162" s="2">
        <v>4.2099999999999999E-2</v>
      </c>
    </row>
    <row r="163" spans="1:11" x14ac:dyDescent="0.35">
      <c r="A163" t="s">
        <v>14</v>
      </c>
      <c r="B163" t="s">
        <v>68</v>
      </c>
      <c r="C163" s="1">
        <v>45474</v>
      </c>
      <c r="D163">
        <v>70</v>
      </c>
      <c r="E163">
        <v>5</v>
      </c>
      <c r="F163">
        <v>491.31</v>
      </c>
      <c r="G163">
        <v>3</v>
      </c>
      <c r="H163" s="2">
        <v>0.6</v>
      </c>
      <c r="I163">
        <v>3289.06</v>
      </c>
      <c r="J163">
        <v>2</v>
      </c>
      <c r="K163" s="2">
        <v>1.1299999999999999E-2</v>
      </c>
    </row>
    <row r="164" spans="1:11" x14ac:dyDescent="0.35">
      <c r="A164" t="s">
        <v>15</v>
      </c>
      <c r="B164" t="s">
        <v>68</v>
      </c>
      <c r="C164" s="1">
        <v>45474</v>
      </c>
      <c r="D164">
        <v>77</v>
      </c>
      <c r="E164">
        <v>15</v>
      </c>
      <c r="F164">
        <v>282.58999999999997</v>
      </c>
      <c r="G164">
        <v>2</v>
      </c>
      <c r="H164" s="2">
        <v>0.13333333333333333</v>
      </c>
      <c r="I164">
        <v>2296.14</v>
      </c>
      <c r="J164">
        <v>1</v>
      </c>
      <c r="K164" s="2">
        <v>9.5799999999999996E-2</v>
      </c>
    </row>
    <row r="165" spans="1:11" x14ac:dyDescent="0.35">
      <c r="A165" t="s">
        <v>16</v>
      </c>
      <c r="B165" t="s">
        <v>68</v>
      </c>
      <c r="C165" s="1">
        <v>45474</v>
      </c>
      <c r="D165">
        <v>50</v>
      </c>
      <c r="E165">
        <v>9</v>
      </c>
      <c r="F165">
        <v>246.06</v>
      </c>
      <c r="G165">
        <v>5</v>
      </c>
      <c r="H165" s="2">
        <v>0.55555555555555558</v>
      </c>
      <c r="I165">
        <v>4227.22</v>
      </c>
      <c r="J165">
        <v>3</v>
      </c>
      <c r="K165" s="2">
        <v>3.7200000000000004E-2</v>
      </c>
    </row>
    <row r="166" spans="1:11" x14ac:dyDescent="0.35">
      <c r="A166" t="s">
        <v>17</v>
      </c>
      <c r="B166" t="s">
        <v>68</v>
      </c>
      <c r="C166" s="1">
        <v>45474</v>
      </c>
      <c r="D166">
        <v>31</v>
      </c>
      <c r="E166">
        <v>15</v>
      </c>
      <c r="F166">
        <v>347.38</v>
      </c>
      <c r="G166">
        <v>10</v>
      </c>
      <c r="H166" s="2">
        <v>0.66666666666666663</v>
      </c>
      <c r="I166">
        <v>1101.06</v>
      </c>
      <c r="J166">
        <v>2</v>
      </c>
      <c r="K166" s="2">
        <v>6.0100000000000001E-2</v>
      </c>
    </row>
    <row r="167" spans="1:11" x14ac:dyDescent="0.35">
      <c r="A167" t="s">
        <v>18</v>
      </c>
      <c r="B167" t="s">
        <v>68</v>
      </c>
      <c r="C167" s="1">
        <v>45474</v>
      </c>
      <c r="D167">
        <v>77</v>
      </c>
      <c r="E167">
        <v>16</v>
      </c>
      <c r="F167">
        <v>335.59</v>
      </c>
      <c r="G167">
        <v>7</v>
      </c>
      <c r="H167" s="2">
        <v>0.4375</v>
      </c>
      <c r="I167">
        <v>1087.4100000000001</v>
      </c>
      <c r="J167">
        <v>1</v>
      </c>
      <c r="K167" s="2">
        <v>3.6900000000000002E-2</v>
      </c>
    </row>
    <row r="168" spans="1:11" x14ac:dyDescent="0.35">
      <c r="A168" t="s">
        <v>19</v>
      </c>
      <c r="B168" t="s">
        <v>68</v>
      </c>
      <c r="C168" s="1">
        <v>45474</v>
      </c>
      <c r="D168">
        <v>17</v>
      </c>
      <c r="E168">
        <v>8</v>
      </c>
      <c r="F168">
        <v>208.21</v>
      </c>
      <c r="G168">
        <v>4</v>
      </c>
      <c r="H168" s="2">
        <v>0.5</v>
      </c>
      <c r="I168">
        <v>828.73</v>
      </c>
      <c r="J168">
        <v>3</v>
      </c>
      <c r="K168" s="2">
        <v>7.4200000000000002E-2</v>
      </c>
    </row>
    <row r="169" spans="1:11" x14ac:dyDescent="0.35">
      <c r="A169" t="s">
        <v>20</v>
      </c>
      <c r="B169" t="s">
        <v>68</v>
      </c>
      <c r="C169" s="1">
        <v>45474</v>
      </c>
      <c r="D169">
        <v>32</v>
      </c>
      <c r="E169">
        <v>6</v>
      </c>
      <c r="F169">
        <v>553.58000000000004</v>
      </c>
      <c r="G169">
        <v>3</v>
      </c>
      <c r="H169" s="2">
        <v>0.5</v>
      </c>
      <c r="I169">
        <v>3939.56</v>
      </c>
      <c r="J169">
        <v>2</v>
      </c>
      <c r="K169" s="2">
        <v>3.78E-2</v>
      </c>
    </row>
    <row r="170" spans="1:11" x14ac:dyDescent="0.35">
      <c r="A170" t="s">
        <v>21</v>
      </c>
      <c r="B170" t="s">
        <v>68</v>
      </c>
      <c r="C170" s="1">
        <v>45474</v>
      </c>
      <c r="D170">
        <v>72</v>
      </c>
      <c r="E170">
        <v>21</v>
      </c>
      <c r="F170">
        <v>604.57000000000005</v>
      </c>
      <c r="G170">
        <v>2</v>
      </c>
      <c r="H170" s="2">
        <v>9.5238095238095233E-2</v>
      </c>
      <c r="I170">
        <v>327.82</v>
      </c>
      <c r="J170">
        <v>1</v>
      </c>
      <c r="K170" s="2">
        <v>3.6699999999999997E-2</v>
      </c>
    </row>
    <row r="171" spans="1:11" x14ac:dyDescent="0.35">
      <c r="A171" t="s">
        <v>22</v>
      </c>
      <c r="B171" t="s">
        <v>68</v>
      </c>
      <c r="C171" s="1">
        <v>45474</v>
      </c>
      <c r="D171">
        <v>34</v>
      </c>
      <c r="E171">
        <v>7</v>
      </c>
      <c r="F171">
        <v>199.39</v>
      </c>
      <c r="G171">
        <v>1</v>
      </c>
      <c r="H171" s="2">
        <v>0.14285714285714285</v>
      </c>
      <c r="I171">
        <v>3767.74</v>
      </c>
      <c r="J171">
        <v>3</v>
      </c>
      <c r="K171" s="2">
        <v>3.85E-2</v>
      </c>
    </row>
    <row r="172" spans="1:11" x14ac:dyDescent="0.35">
      <c r="A172" t="s">
        <v>23</v>
      </c>
      <c r="B172" t="s">
        <v>68</v>
      </c>
      <c r="C172" s="1">
        <v>45474</v>
      </c>
      <c r="D172">
        <v>71</v>
      </c>
      <c r="E172">
        <v>9</v>
      </c>
      <c r="F172">
        <v>220.4</v>
      </c>
      <c r="G172">
        <v>2</v>
      </c>
      <c r="H172" s="2">
        <v>0.22222222222222221</v>
      </c>
      <c r="I172">
        <v>692.29</v>
      </c>
      <c r="J172">
        <v>2</v>
      </c>
      <c r="K172" s="2">
        <v>2.8999999999999998E-2</v>
      </c>
    </row>
    <row r="173" spans="1:11" x14ac:dyDescent="0.35">
      <c r="A173" t="s">
        <v>24</v>
      </c>
      <c r="B173" t="s">
        <v>68</v>
      </c>
      <c r="C173" s="1">
        <v>45474</v>
      </c>
      <c r="D173">
        <v>83</v>
      </c>
      <c r="E173">
        <v>5</v>
      </c>
      <c r="F173">
        <v>166.85</v>
      </c>
      <c r="G173">
        <v>4</v>
      </c>
      <c r="H173" s="2">
        <v>0.8</v>
      </c>
      <c r="I173">
        <v>1364.24</v>
      </c>
      <c r="J173">
        <v>1</v>
      </c>
      <c r="K173" s="2">
        <v>8.3100000000000007E-2</v>
      </c>
    </row>
    <row r="174" spans="1:11" x14ac:dyDescent="0.35">
      <c r="A174" t="s">
        <v>25</v>
      </c>
      <c r="B174" t="s">
        <v>68</v>
      </c>
      <c r="C174" s="1">
        <v>45474</v>
      </c>
      <c r="D174">
        <v>71</v>
      </c>
      <c r="E174">
        <v>7</v>
      </c>
      <c r="F174">
        <v>78.53</v>
      </c>
      <c r="G174">
        <v>4</v>
      </c>
      <c r="H174" s="2">
        <v>0.5714285714285714</v>
      </c>
      <c r="I174">
        <v>3652.64</v>
      </c>
      <c r="J174">
        <v>3</v>
      </c>
      <c r="K174" s="2">
        <v>8.6999999999999994E-2</v>
      </c>
    </row>
    <row r="175" spans="1:11" x14ac:dyDescent="0.35">
      <c r="A175" t="s">
        <v>26</v>
      </c>
      <c r="B175" t="s">
        <v>68</v>
      </c>
      <c r="C175" s="1">
        <v>45474</v>
      </c>
      <c r="D175">
        <v>24</v>
      </c>
      <c r="E175">
        <v>13</v>
      </c>
      <c r="F175">
        <v>471.72</v>
      </c>
      <c r="G175">
        <v>7</v>
      </c>
      <c r="H175" s="2">
        <v>0.53846153846153844</v>
      </c>
      <c r="I175">
        <v>3588.89</v>
      </c>
      <c r="J175">
        <v>2</v>
      </c>
      <c r="K175" s="2">
        <v>3.5400000000000001E-2</v>
      </c>
    </row>
    <row r="176" spans="1:11" x14ac:dyDescent="0.35">
      <c r="A176" t="s">
        <v>27</v>
      </c>
      <c r="B176" t="s">
        <v>68</v>
      </c>
      <c r="C176" s="1">
        <v>45474</v>
      </c>
      <c r="D176">
        <v>75</v>
      </c>
      <c r="E176">
        <v>17</v>
      </c>
      <c r="F176">
        <v>176.07</v>
      </c>
      <c r="G176">
        <v>5</v>
      </c>
      <c r="H176" s="2">
        <v>0.29411764705882354</v>
      </c>
      <c r="I176">
        <v>458.18</v>
      </c>
      <c r="J176">
        <v>1</v>
      </c>
      <c r="K176" s="2">
        <v>9.9399999999999988E-2</v>
      </c>
    </row>
    <row r="177" spans="1:11" x14ac:dyDescent="0.35">
      <c r="A177" t="s">
        <v>28</v>
      </c>
      <c r="B177" t="s">
        <v>68</v>
      </c>
      <c r="C177" s="1">
        <v>45474</v>
      </c>
      <c r="D177">
        <v>76</v>
      </c>
      <c r="E177">
        <v>11</v>
      </c>
      <c r="F177">
        <v>486.93</v>
      </c>
      <c r="G177">
        <v>0</v>
      </c>
      <c r="H177" s="2">
        <v>0</v>
      </c>
      <c r="I177">
        <v>1219.29</v>
      </c>
      <c r="J177">
        <v>3</v>
      </c>
      <c r="K177" s="2">
        <v>1E-3</v>
      </c>
    </row>
    <row r="178" spans="1:11" x14ac:dyDescent="0.35">
      <c r="A178" t="s">
        <v>29</v>
      </c>
      <c r="B178" t="s">
        <v>68</v>
      </c>
      <c r="C178" s="1">
        <v>45474</v>
      </c>
      <c r="D178">
        <v>20</v>
      </c>
      <c r="E178">
        <v>14</v>
      </c>
      <c r="F178">
        <v>283.66000000000003</v>
      </c>
      <c r="G178">
        <v>2</v>
      </c>
      <c r="H178" s="2">
        <v>0.14285714285714285</v>
      </c>
      <c r="I178">
        <v>1494.14</v>
      </c>
      <c r="J178">
        <v>2</v>
      </c>
      <c r="K178" s="2">
        <v>5.7800000000000004E-2</v>
      </c>
    </row>
    <row r="179" spans="1:11" x14ac:dyDescent="0.35">
      <c r="A179" t="s">
        <v>30</v>
      </c>
      <c r="B179" t="s">
        <v>68</v>
      </c>
      <c r="C179" s="1">
        <v>45474</v>
      </c>
      <c r="D179">
        <v>79</v>
      </c>
      <c r="E179">
        <v>6</v>
      </c>
      <c r="F179">
        <v>536.04999999999995</v>
      </c>
      <c r="G179">
        <v>1</v>
      </c>
      <c r="H179" s="2">
        <v>0.16666666666666666</v>
      </c>
      <c r="I179">
        <v>3682.29</v>
      </c>
      <c r="J179">
        <v>1</v>
      </c>
      <c r="K179" s="2">
        <v>3.2099999999999997E-2</v>
      </c>
    </row>
    <row r="180" spans="1:11" x14ac:dyDescent="0.35">
      <c r="A180" t="s">
        <v>31</v>
      </c>
      <c r="B180" t="s">
        <v>68</v>
      </c>
      <c r="C180" s="1">
        <v>45474</v>
      </c>
      <c r="D180">
        <v>82</v>
      </c>
      <c r="E180">
        <v>9</v>
      </c>
      <c r="F180">
        <v>171.86</v>
      </c>
      <c r="G180">
        <v>7</v>
      </c>
      <c r="H180" s="2">
        <v>0.77777777777777779</v>
      </c>
      <c r="I180">
        <v>506.88</v>
      </c>
      <c r="J180">
        <v>3</v>
      </c>
      <c r="K180" s="2">
        <v>9.4100000000000003E-2</v>
      </c>
    </row>
    <row r="181" spans="1:11" x14ac:dyDescent="0.35">
      <c r="A181" t="s">
        <v>32</v>
      </c>
      <c r="B181" t="s">
        <v>68</v>
      </c>
      <c r="C181" s="1">
        <v>45474</v>
      </c>
      <c r="D181">
        <v>103</v>
      </c>
      <c r="E181">
        <v>15</v>
      </c>
      <c r="F181">
        <v>359.16</v>
      </c>
      <c r="G181">
        <v>1</v>
      </c>
      <c r="H181" s="2">
        <v>6.6666666666666666E-2</v>
      </c>
      <c r="I181">
        <v>2949.94</v>
      </c>
      <c r="J181">
        <v>2</v>
      </c>
      <c r="K181" s="2">
        <v>2.3599999999999999E-2</v>
      </c>
    </row>
    <row r="182" spans="1:11" x14ac:dyDescent="0.35">
      <c r="A182" t="s">
        <v>33</v>
      </c>
      <c r="B182" t="s">
        <v>68</v>
      </c>
      <c r="C182" s="1">
        <v>45474</v>
      </c>
      <c r="D182">
        <v>41</v>
      </c>
      <c r="E182">
        <v>9</v>
      </c>
      <c r="F182">
        <v>569.97</v>
      </c>
      <c r="G182">
        <v>5</v>
      </c>
      <c r="H182" s="2">
        <v>0.55555555555555558</v>
      </c>
      <c r="I182">
        <v>259.86</v>
      </c>
      <c r="J182">
        <v>1</v>
      </c>
      <c r="K182" s="2">
        <v>6.3299999999999995E-2</v>
      </c>
    </row>
    <row r="183" spans="1:11" x14ac:dyDescent="0.35">
      <c r="A183" t="s">
        <v>34</v>
      </c>
      <c r="B183" t="s">
        <v>68</v>
      </c>
      <c r="C183" s="1">
        <v>45474</v>
      </c>
      <c r="D183">
        <v>38</v>
      </c>
      <c r="E183">
        <v>14</v>
      </c>
      <c r="F183">
        <v>359.22</v>
      </c>
      <c r="G183">
        <v>8</v>
      </c>
      <c r="H183" s="2">
        <v>0.5714285714285714</v>
      </c>
      <c r="I183">
        <v>3846.34</v>
      </c>
      <c r="J183">
        <v>3</v>
      </c>
      <c r="K183" s="2">
        <v>8.5900000000000004E-2</v>
      </c>
    </row>
    <row r="184" spans="1:11" x14ac:dyDescent="0.35">
      <c r="A184" t="s">
        <v>9</v>
      </c>
      <c r="B184" t="s">
        <v>68</v>
      </c>
      <c r="C184" s="1">
        <v>45505</v>
      </c>
      <c r="D184">
        <v>71</v>
      </c>
      <c r="E184">
        <v>15</v>
      </c>
      <c r="F184">
        <v>297.05</v>
      </c>
      <c r="G184">
        <v>6</v>
      </c>
      <c r="H184" s="2">
        <v>0.4</v>
      </c>
      <c r="I184">
        <v>4043.62</v>
      </c>
      <c r="J184">
        <v>2</v>
      </c>
      <c r="K184" s="2">
        <v>2.7200000000000002E-2</v>
      </c>
    </row>
    <row r="185" spans="1:11" x14ac:dyDescent="0.35">
      <c r="A185" t="s">
        <v>10</v>
      </c>
      <c r="B185" t="s">
        <v>68</v>
      </c>
      <c r="C185" s="1">
        <v>45505</v>
      </c>
      <c r="D185">
        <v>66</v>
      </c>
      <c r="E185">
        <v>13</v>
      </c>
      <c r="F185">
        <v>376.76</v>
      </c>
      <c r="G185">
        <v>5</v>
      </c>
      <c r="H185" s="2">
        <v>0.38461538461538464</v>
      </c>
      <c r="I185">
        <v>3819.73</v>
      </c>
      <c r="J185">
        <v>1</v>
      </c>
      <c r="K185" s="2">
        <v>4.4900000000000002E-2</v>
      </c>
    </row>
    <row r="186" spans="1:11" x14ac:dyDescent="0.35">
      <c r="A186" t="s">
        <v>11</v>
      </c>
      <c r="B186" t="s">
        <v>68</v>
      </c>
      <c r="C186" s="1">
        <v>45505</v>
      </c>
      <c r="D186">
        <v>53</v>
      </c>
      <c r="E186">
        <v>15</v>
      </c>
      <c r="F186">
        <v>379.29</v>
      </c>
      <c r="G186">
        <v>2</v>
      </c>
      <c r="H186" s="2">
        <v>0.13333333333333333</v>
      </c>
      <c r="I186">
        <v>3409.69</v>
      </c>
      <c r="J186">
        <v>1</v>
      </c>
      <c r="K186" s="2">
        <v>4.41E-2</v>
      </c>
    </row>
    <row r="187" spans="1:11" x14ac:dyDescent="0.35">
      <c r="A187" t="s">
        <v>12</v>
      </c>
      <c r="B187" t="s">
        <v>68</v>
      </c>
      <c r="C187" s="1">
        <v>45505</v>
      </c>
      <c r="D187">
        <v>18</v>
      </c>
      <c r="E187">
        <v>8</v>
      </c>
      <c r="F187">
        <v>82.91</v>
      </c>
      <c r="G187">
        <v>3</v>
      </c>
      <c r="H187" s="2">
        <v>0.375</v>
      </c>
      <c r="I187">
        <v>1387.86</v>
      </c>
      <c r="J187">
        <v>3</v>
      </c>
      <c r="K187" s="2">
        <v>3.0099999999999998E-2</v>
      </c>
    </row>
    <row r="188" spans="1:11" x14ac:dyDescent="0.35">
      <c r="A188" t="s">
        <v>13</v>
      </c>
      <c r="B188" t="s">
        <v>68</v>
      </c>
      <c r="C188" s="1">
        <v>45505</v>
      </c>
      <c r="D188">
        <v>72</v>
      </c>
      <c r="E188">
        <v>14</v>
      </c>
      <c r="F188">
        <v>437.47</v>
      </c>
      <c r="G188">
        <v>4</v>
      </c>
      <c r="H188" s="2">
        <v>0.2857142857142857</v>
      </c>
      <c r="I188">
        <v>958.02</v>
      </c>
      <c r="J188">
        <v>2</v>
      </c>
      <c r="K188" s="2">
        <v>3.9100000000000003E-2</v>
      </c>
    </row>
    <row r="189" spans="1:11" x14ac:dyDescent="0.35">
      <c r="A189" t="s">
        <v>14</v>
      </c>
      <c r="B189" t="s">
        <v>68</v>
      </c>
      <c r="C189" s="1">
        <v>45505</v>
      </c>
      <c r="D189">
        <v>64</v>
      </c>
      <c r="E189">
        <v>7</v>
      </c>
      <c r="F189">
        <v>554.20000000000005</v>
      </c>
      <c r="G189">
        <v>2</v>
      </c>
      <c r="H189" s="2">
        <v>0.2857142857142857</v>
      </c>
      <c r="I189">
        <v>3620.9</v>
      </c>
      <c r="J189">
        <v>1</v>
      </c>
      <c r="K189" s="2">
        <v>1.23E-2</v>
      </c>
    </row>
    <row r="190" spans="1:11" x14ac:dyDescent="0.35">
      <c r="A190" t="s">
        <v>15</v>
      </c>
      <c r="B190" t="s">
        <v>68</v>
      </c>
      <c r="C190" s="1">
        <v>45505</v>
      </c>
      <c r="D190">
        <v>76</v>
      </c>
      <c r="E190">
        <v>21</v>
      </c>
      <c r="F190">
        <v>293.93</v>
      </c>
      <c r="G190">
        <v>2</v>
      </c>
      <c r="H190" s="2">
        <v>9.5238095238095233E-2</v>
      </c>
      <c r="I190">
        <v>2531.4</v>
      </c>
      <c r="J190">
        <v>3</v>
      </c>
      <c r="K190" s="2">
        <v>0.1012</v>
      </c>
    </row>
    <row r="191" spans="1:11" x14ac:dyDescent="0.35">
      <c r="A191" t="s">
        <v>16</v>
      </c>
      <c r="B191" t="s">
        <v>68</v>
      </c>
      <c r="C191" s="1">
        <v>45505</v>
      </c>
      <c r="D191">
        <v>64</v>
      </c>
      <c r="E191">
        <v>9</v>
      </c>
      <c r="F191">
        <v>255.17</v>
      </c>
      <c r="G191">
        <v>6</v>
      </c>
      <c r="H191" s="2">
        <v>0.66666666666666663</v>
      </c>
      <c r="I191">
        <v>4136.6899999999996</v>
      </c>
      <c r="J191">
        <v>2</v>
      </c>
      <c r="K191" s="2">
        <v>3.8199999999999998E-2</v>
      </c>
    </row>
    <row r="192" spans="1:11" x14ac:dyDescent="0.35">
      <c r="A192" t="s">
        <v>17</v>
      </c>
      <c r="B192" t="s">
        <v>68</v>
      </c>
      <c r="C192" s="1">
        <v>45505</v>
      </c>
      <c r="D192">
        <v>26</v>
      </c>
      <c r="E192">
        <v>17</v>
      </c>
      <c r="F192">
        <v>391.73</v>
      </c>
      <c r="G192">
        <v>7</v>
      </c>
      <c r="H192" s="2">
        <v>0.41176470588235292</v>
      </c>
      <c r="I192">
        <v>1166.55</v>
      </c>
      <c r="J192">
        <v>1</v>
      </c>
      <c r="K192" s="2">
        <v>6.1200000000000004E-2</v>
      </c>
    </row>
    <row r="193" spans="1:11" x14ac:dyDescent="0.35">
      <c r="A193" t="s">
        <v>18</v>
      </c>
      <c r="B193" t="s">
        <v>68</v>
      </c>
      <c r="C193" s="1">
        <v>45505</v>
      </c>
      <c r="D193">
        <v>65</v>
      </c>
      <c r="E193">
        <v>13</v>
      </c>
      <c r="F193">
        <v>324.26</v>
      </c>
      <c r="G193">
        <v>7</v>
      </c>
      <c r="H193" s="2">
        <v>0.53846153846153844</v>
      </c>
      <c r="I193">
        <v>1044.8599999999999</v>
      </c>
      <c r="J193">
        <v>3</v>
      </c>
      <c r="K193" s="2">
        <v>3.5200000000000002E-2</v>
      </c>
    </row>
    <row r="194" spans="1:11" x14ac:dyDescent="0.35">
      <c r="A194" t="s">
        <v>19</v>
      </c>
      <c r="B194" t="s">
        <v>68</v>
      </c>
      <c r="C194" s="1">
        <v>45505</v>
      </c>
      <c r="D194">
        <v>22</v>
      </c>
      <c r="E194">
        <v>9</v>
      </c>
      <c r="F194">
        <v>211.28</v>
      </c>
      <c r="G194">
        <v>8</v>
      </c>
      <c r="H194" s="2">
        <v>0.88888888888888884</v>
      </c>
      <c r="I194">
        <v>772.77</v>
      </c>
      <c r="J194">
        <v>2</v>
      </c>
      <c r="K194" s="2">
        <v>8.0600000000000005E-2</v>
      </c>
    </row>
    <row r="195" spans="1:11" x14ac:dyDescent="0.35">
      <c r="A195" t="s">
        <v>20</v>
      </c>
      <c r="B195" t="s">
        <v>68</v>
      </c>
      <c r="C195" s="1">
        <v>45505</v>
      </c>
      <c r="D195">
        <v>30</v>
      </c>
      <c r="E195">
        <v>6</v>
      </c>
      <c r="F195">
        <v>549.26</v>
      </c>
      <c r="G195">
        <v>2</v>
      </c>
      <c r="H195" s="2">
        <v>0.33333333333333331</v>
      </c>
      <c r="I195">
        <v>3868.36</v>
      </c>
      <c r="J195">
        <v>1</v>
      </c>
      <c r="K195" s="2">
        <v>4.2800000000000005E-2</v>
      </c>
    </row>
    <row r="196" spans="1:11" x14ac:dyDescent="0.35">
      <c r="A196" t="s">
        <v>21</v>
      </c>
      <c r="B196" t="s">
        <v>68</v>
      </c>
      <c r="C196" s="1">
        <v>45505</v>
      </c>
      <c r="D196">
        <v>83</v>
      </c>
      <c r="E196">
        <v>15</v>
      </c>
      <c r="F196">
        <v>601.05999999999995</v>
      </c>
      <c r="G196">
        <v>3</v>
      </c>
      <c r="H196" s="2">
        <v>0.2</v>
      </c>
      <c r="I196">
        <v>350.62</v>
      </c>
      <c r="J196">
        <v>3</v>
      </c>
      <c r="K196" s="2">
        <v>3.6600000000000001E-2</v>
      </c>
    </row>
    <row r="197" spans="1:11" x14ac:dyDescent="0.35">
      <c r="A197" t="s">
        <v>22</v>
      </c>
      <c r="B197" t="s">
        <v>68</v>
      </c>
      <c r="C197" s="1">
        <v>45505</v>
      </c>
      <c r="D197">
        <v>35</v>
      </c>
      <c r="E197">
        <v>6</v>
      </c>
      <c r="F197">
        <v>192.19</v>
      </c>
      <c r="G197">
        <v>1</v>
      </c>
      <c r="H197" s="2">
        <v>0.16666666666666666</v>
      </c>
      <c r="I197">
        <v>3963.32</v>
      </c>
      <c r="J197">
        <v>2</v>
      </c>
      <c r="K197" s="2">
        <v>3.9800000000000002E-2</v>
      </c>
    </row>
    <row r="198" spans="1:11" x14ac:dyDescent="0.35">
      <c r="A198" t="s">
        <v>23</v>
      </c>
      <c r="B198" t="s">
        <v>68</v>
      </c>
      <c r="C198" s="1">
        <v>45505</v>
      </c>
      <c r="D198">
        <v>73</v>
      </c>
      <c r="E198">
        <v>8</v>
      </c>
      <c r="F198">
        <v>191.76</v>
      </c>
      <c r="G198">
        <v>3</v>
      </c>
      <c r="H198" s="2">
        <v>0.375</v>
      </c>
      <c r="I198">
        <v>675.97</v>
      </c>
      <c r="J198">
        <v>3</v>
      </c>
      <c r="K198" s="2">
        <v>3.0200000000000001E-2</v>
      </c>
    </row>
    <row r="199" spans="1:11" x14ac:dyDescent="0.35">
      <c r="A199" t="s">
        <v>24</v>
      </c>
      <c r="B199" t="s">
        <v>68</v>
      </c>
      <c r="C199" s="1">
        <v>45505</v>
      </c>
      <c r="D199">
        <v>104</v>
      </c>
      <c r="E199">
        <v>4</v>
      </c>
      <c r="F199">
        <v>169.75</v>
      </c>
      <c r="G199">
        <v>3</v>
      </c>
      <c r="H199" s="2">
        <v>0.75</v>
      </c>
      <c r="I199">
        <v>1255.83</v>
      </c>
      <c r="J199">
        <v>2</v>
      </c>
      <c r="K199" s="2">
        <v>7.7600000000000002E-2</v>
      </c>
    </row>
    <row r="200" spans="1:11" x14ac:dyDescent="0.35">
      <c r="A200" t="s">
        <v>25</v>
      </c>
      <c r="B200" t="s">
        <v>68</v>
      </c>
      <c r="C200" s="1">
        <v>45505</v>
      </c>
      <c r="D200">
        <v>71</v>
      </c>
      <c r="E200">
        <v>6</v>
      </c>
      <c r="F200">
        <v>87.5</v>
      </c>
      <c r="G200">
        <v>3</v>
      </c>
      <c r="H200" s="2">
        <v>0.5</v>
      </c>
      <c r="I200">
        <v>3666.64</v>
      </c>
      <c r="J200">
        <v>1</v>
      </c>
      <c r="K200" s="2">
        <v>9.1300000000000006E-2</v>
      </c>
    </row>
    <row r="201" spans="1:11" x14ac:dyDescent="0.35">
      <c r="A201" t="s">
        <v>26</v>
      </c>
      <c r="B201" t="s">
        <v>68</v>
      </c>
      <c r="C201" s="1">
        <v>45505</v>
      </c>
      <c r="D201">
        <v>22</v>
      </c>
      <c r="E201">
        <v>14</v>
      </c>
      <c r="F201">
        <v>477.3</v>
      </c>
      <c r="G201">
        <v>6</v>
      </c>
      <c r="H201" s="2">
        <v>0.42857142857142855</v>
      </c>
      <c r="I201">
        <v>3790.05</v>
      </c>
      <c r="J201">
        <v>3</v>
      </c>
      <c r="K201" s="2">
        <v>3.32E-2</v>
      </c>
    </row>
    <row r="202" spans="1:11" x14ac:dyDescent="0.35">
      <c r="A202" t="s">
        <v>27</v>
      </c>
      <c r="B202" t="s">
        <v>68</v>
      </c>
      <c r="C202" s="1">
        <v>45505</v>
      </c>
      <c r="D202">
        <v>85</v>
      </c>
      <c r="E202">
        <v>17</v>
      </c>
      <c r="F202">
        <v>187.72</v>
      </c>
      <c r="G202">
        <v>5</v>
      </c>
      <c r="H202" s="2">
        <v>0.29411764705882354</v>
      </c>
      <c r="I202">
        <v>443.22</v>
      </c>
      <c r="J202">
        <v>2</v>
      </c>
      <c r="K202" s="2">
        <v>0.1016</v>
      </c>
    </row>
    <row r="203" spans="1:11" x14ac:dyDescent="0.35">
      <c r="A203" t="s">
        <v>28</v>
      </c>
      <c r="B203" t="s">
        <v>68</v>
      </c>
      <c r="C203" s="1">
        <v>45505</v>
      </c>
      <c r="D203">
        <v>80</v>
      </c>
      <c r="E203">
        <v>13</v>
      </c>
      <c r="F203">
        <v>504.59</v>
      </c>
      <c r="G203">
        <v>0</v>
      </c>
      <c r="H203" s="2">
        <v>0</v>
      </c>
      <c r="I203">
        <v>1265.47</v>
      </c>
      <c r="J203">
        <v>1</v>
      </c>
      <c r="K203" s="2">
        <v>1E-3</v>
      </c>
    </row>
    <row r="204" spans="1:11" x14ac:dyDescent="0.35">
      <c r="A204" t="s">
        <v>29</v>
      </c>
      <c r="B204" t="s">
        <v>68</v>
      </c>
      <c r="C204" s="1">
        <v>45505</v>
      </c>
      <c r="D204">
        <v>18</v>
      </c>
      <c r="E204">
        <v>12</v>
      </c>
      <c r="F204">
        <v>262.26</v>
      </c>
      <c r="G204">
        <v>1</v>
      </c>
      <c r="H204" s="2">
        <v>8.3333333333333329E-2</v>
      </c>
      <c r="I204">
        <v>1573.7</v>
      </c>
      <c r="J204">
        <v>3</v>
      </c>
      <c r="K204" s="2">
        <v>5.1299999999999998E-2</v>
      </c>
    </row>
    <row r="205" spans="1:11" x14ac:dyDescent="0.35">
      <c r="A205" t="s">
        <v>30</v>
      </c>
      <c r="B205" t="s">
        <v>68</v>
      </c>
      <c r="C205" s="1">
        <v>45505</v>
      </c>
      <c r="D205">
        <v>106</v>
      </c>
      <c r="E205">
        <v>6</v>
      </c>
      <c r="F205">
        <v>572.16</v>
      </c>
      <c r="G205">
        <v>2</v>
      </c>
      <c r="H205" s="2">
        <v>0.33333333333333331</v>
      </c>
      <c r="I205">
        <v>3398.37</v>
      </c>
      <c r="J205">
        <v>2</v>
      </c>
      <c r="K205" s="2">
        <v>2.87E-2</v>
      </c>
    </row>
    <row r="206" spans="1:11" x14ac:dyDescent="0.35">
      <c r="A206" t="s">
        <v>31</v>
      </c>
      <c r="B206" t="s">
        <v>68</v>
      </c>
      <c r="C206" s="1">
        <v>45505</v>
      </c>
      <c r="D206">
        <v>71</v>
      </c>
      <c r="E206">
        <v>9</v>
      </c>
      <c r="F206">
        <v>172.96</v>
      </c>
      <c r="G206">
        <v>6</v>
      </c>
      <c r="H206" s="2">
        <v>0.66666666666666663</v>
      </c>
      <c r="I206">
        <v>464.49</v>
      </c>
      <c r="J206">
        <v>1</v>
      </c>
      <c r="K206" s="2">
        <v>8.2699999999999996E-2</v>
      </c>
    </row>
    <row r="207" spans="1:11" x14ac:dyDescent="0.35">
      <c r="A207" t="s">
        <v>32</v>
      </c>
      <c r="B207" t="s">
        <v>68</v>
      </c>
      <c r="C207" s="1">
        <v>45505</v>
      </c>
      <c r="D207">
        <v>115</v>
      </c>
      <c r="E207">
        <v>17</v>
      </c>
      <c r="F207">
        <v>422.48</v>
      </c>
      <c r="G207">
        <v>0</v>
      </c>
      <c r="H207" s="2">
        <v>0</v>
      </c>
      <c r="I207">
        <v>2681.51</v>
      </c>
      <c r="J207">
        <v>3</v>
      </c>
      <c r="K207" s="2">
        <v>2.5000000000000001E-2</v>
      </c>
    </row>
    <row r="208" spans="1:11" x14ac:dyDescent="0.35">
      <c r="A208" t="s">
        <v>33</v>
      </c>
      <c r="B208" t="s">
        <v>68</v>
      </c>
      <c r="C208" s="1">
        <v>45505</v>
      </c>
      <c r="D208">
        <v>34</v>
      </c>
      <c r="E208">
        <v>10</v>
      </c>
      <c r="F208">
        <v>565.11</v>
      </c>
      <c r="G208">
        <v>5</v>
      </c>
      <c r="H208" s="2">
        <v>0.5</v>
      </c>
      <c r="I208">
        <v>222.62</v>
      </c>
      <c r="J208">
        <v>2</v>
      </c>
      <c r="K208" s="2">
        <v>7.1800000000000003E-2</v>
      </c>
    </row>
    <row r="209" spans="1:11" x14ac:dyDescent="0.35">
      <c r="A209" t="s">
        <v>34</v>
      </c>
      <c r="B209" t="s">
        <v>68</v>
      </c>
      <c r="C209" s="1">
        <v>45505</v>
      </c>
      <c r="D209">
        <v>40</v>
      </c>
      <c r="E209">
        <v>17</v>
      </c>
      <c r="F209">
        <v>355.83</v>
      </c>
      <c r="G209">
        <v>6</v>
      </c>
      <c r="H209" s="2">
        <v>0.35294117647058826</v>
      </c>
      <c r="I209">
        <v>4155.8599999999997</v>
      </c>
      <c r="J209">
        <v>1</v>
      </c>
      <c r="K209" s="2">
        <v>8.8000000000000009E-2</v>
      </c>
    </row>
    <row r="210" spans="1:11" x14ac:dyDescent="0.35">
      <c r="A210" t="s">
        <v>9</v>
      </c>
      <c r="B210" t="s">
        <v>68</v>
      </c>
      <c r="C210" s="1">
        <v>45536</v>
      </c>
      <c r="D210">
        <v>51</v>
      </c>
      <c r="E210">
        <v>15</v>
      </c>
      <c r="F210">
        <v>349.71</v>
      </c>
      <c r="G210">
        <v>8</v>
      </c>
      <c r="H210" s="2">
        <v>0.53333333333333333</v>
      </c>
      <c r="I210">
        <v>4017.54</v>
      </c>
      <c r="J210">
        <v>1</v>
      </c>
      <c r="K210" s="2">
        <v>2.92E-2</v>
      </c>
    </row>
    <row r="211" spans="1:11" x14ac:dyDescent="0.35">
      <c r="A211" t="s">
        <v>10</v>
      </c>
      <c r="B211" t="s">
        <v>68</v>
      </c>
      <c r="C211" s="1">
        <v>45536</v>
      </c>
      <c r="D211">
        <v>79</v>
      </c>
      <c r="E211">
        <v>9</v>
      </c>
      <c r="F211">
        <v>358.67</v>
      </c>
      <c r="G211">
        <v>5</v>
      </c>
      <c r="H211" s="2">
        <v>0.55555555555555558</v>
      </c>
      <c r="I211">
        <v>3658.64</v>
      </c>
      <c r="J211">
        <v>3</v>
      </c>
      <c r="K211" s="2">
        <v>3.7499999999999999E-2</v>
      </c>
    </row>
    <row r="212" spans="1:11" x14ac:dyDescent="0.35">
      <c r="A212" t="s">
        <v>11</v>
      </c>
      <c r="B212" t="s">
        <v>68</v>
      </c>
      <c r="C212" s="1">
        <v>45536</v>
      </c>
      <c r="D212">
        <v>57</v>
      </c>
      <c r="E212">
        <v>18</v>
      </c>
      <c r="F212">
        <v>403.41</v>
      </c>
      <c r="G212">
        <v>3</v>
      </c>
      <c r="H212" s="2">
        <v>0.16666666666666666</v>
      </c>
      <c r="I212">
        <v>3767.63</v>
      </c>
      <c r="J212">
        <v>2</v>
      </c>
      <c r="K212" s="2">
        <v>4.24E-2</v>
      </c>
    </row>
    <row r="213" spans="1:11" x14ac:dyDescent="0.35">
      <c r="A213" t="s">
        <v>12</v>
      </c>
      <c r="B213" t="s">
        <v>68</v>
      </c>
      <c r="C213" s="1">
        <v>45536</v>
      </c>
      <c r="D213">
        <v>24</v>
      </c>
      <c r="E213">
        <v>7</v>
      </c>
      <c r="F213">
        <v>79.62</v>
      </c>
      <c r="G213">
        <v>4</v>
      </c>
      <c r="H213" s="2">
        <v>0.5714285714285714</v>
      </c>
      <c r="I213">
        <v>1650.69</v>
      </c>
      <c r="J213">
        <v>1</v>
      </c>
      <c r="K213" s="2">
        <v>3.0600000000000002E-2</v>
      </c>
    </row>
    <row r="214" spans="1:11" x14ac:dyDescent="0.35">
      <c r="A214" t="s">
        <v>13</v>
      </c>
      <c r="B214" t="s">
        <v>68</v>
      </c>
      <c r="C214" s="1">
        <v>45536</v>
      </c>
      <c r="D214">
        <v>77</v>
      </c>
      <c r="E214">
        <v>11</v>
      </c>
      <c r="F214">
        <v>487.47</v>
      </c>
      <c r="G214">
        <v>4</v>
      </c>
      <c r="H214" s="2">
        <v>0.36363636363636365</v>
      </c>
      <c r="I214">
        <v>990.89</v>
      </c>
      <c r="J214">
        <v>3</v>
      </c>
      <c r="K214" s="2">
        <v>4.3299999999999998E-2</v>
      </c>
    </row>
    <row r="215" spans="1:11" x14ac:dyDescent="0.35">
      <c r="A215" t="s">
        <v>14</v>
      </c>
      <c r="B215" t="s">
        <v>68</v>
      </c>
      <c r="C215" s="1">
        <v>45536</v>
      </c>
      <c r="D215">
        <v>69</v>
      </c>
      <c r="E215">
        <v>7</v>
      </c>
      <c r="F215">
        <v>549.77</v>
      </c>
      <c r="G215">
        <v>2</v>
      </c>
      <c r="H215" s="2">
        <v>0.2857142857142857</v>
      </c>
      <c r="I215">
        <v>3916.58</v>
      </c>
      <c r="J215">
        <v>2</v>
      </c>
      <c r="K215" s="2">
        <v>1.2E-2</v>
      </c>
    </row>
    <row r="216" spans="1:11" x14ac:dyDescent="0.35">
      <c r="A216" t="s">
        <v>15</v>
      </c>
      <c r="B216" t="s">
        <v>68</v>
      </c>
      <c r="C216" s="1">
        <v>45536</v>
      </c>
      <c r="D216">
        <v>74</v>
      </c>
      <c r="E216">
        <v>18</v>
      </c>
      <c r="F216">
        <v>306.89999999999998</v>
      </c>
      <c r="G216">
        <v>3</v>
      </c>
      <c r="H216" s="2">
        <v>0.16666666666666666</v>
      </c>
      <c r="I216">
        <v>2254.16</v>
      </c>
      <c r="J216">
        <v>1</v>
      </c>
      <c r="K216" s="2">
        <v>9.64E-2</v>
      </c>
    </row>
    <row r="217" spans="1:11" x14ac:dyDescent="0.35">
      <c r="A217" t="s">
        <v>16</v>
      </c>
      <c r="B217" t="s">
        <v>68</v>
      </c>
      <c r="C217" s="1">
        <v>45536</v>
      </c>
      <c r="D217">
        <v>57</v>
      </c>
      <c r="E217">
        <v>7</v>
      </c>
      <c r="F217">
        <v>262.27999999999997</v>
      </c>
      <c r="G217">
        <v>7</v>
      </c>
      <c r="H217" s="2">
        <v>1</v>
      </c>
      <c r="I217">
        <v>3929.11</v>
      </c>
      <c r="J217">
        <v>3</v>
      </c>
      <c r="K217" s="2">
        <v>4.4299999999999999E-2</v>
      </c>
    </row>
    <row r="218" spans="1:11" x14ac:dyDescent="0.35">
      <c r="A218" t="s">
        <v>17</v>
      </c>
      <c r="B218" t="s">
        <v>68</v>
      </c>
      <c r="C218" s="1">
        <v>45536</v>
      </c>
      <c r="D218">
        <v>26</v>
      </c>
      <c r="E218">
        <v>21</v>
      </c>
      <c r="F218">
        <v>359.51</v>
      </c>
      <c r="G218">
        <v>9</v>
      </c>
      <c r="H218" s="2">
        <v>0.42857142857142855</v>
      </c>
      <c r="I218">
        <v>1187.3699999999999</v>
      </c>
      <c r="J218">
        <v>2</v>
      </c>
      <c r="K218" s="2">
        <v>5.33E-2</v>
      </c>
    </row>
    <row r="219" spans="1:11" x14ac:dyDescent="0.35">
      <c r="A219" t="s">
        <v>18</v>
      </c>
      <c r="B219" t="s">
        <v>68</v>
      </c>
      <c r="C219" s="1">
        <v>45536</v>
      </c>
      <c r="D219">
        <v>76</v>
      </c>
      <c r="E219">
        <v>18</v>
      </c>
      <c r="F219">
        <v>339.1</v>
      </c>
      <c r="G219">
        <v>8</v>
      </c>
      <c r="H219" s="2">
        <v>0.44444444444444442</v>
      </c>
      <c r="I219">
        <v>924.79</v>
      </c>
      <c r="J219">
        <v>1</v>
      </c>
      <c r="K219" s="2">
        <v>3.6000000000000004E-2</v>
      </c>
    </row>
    <row r="220" spans="1:11" x14ac:dyDescent="0.35">
      <c r="A220" t="s">
        <v>19</v>
      </c>
      <c r="B220" t="s">
        <v>68</v>
      </c>
      <c r="C220" s="1">
        <v>45536</v>
      </c>
      <c r="D220">
        <v>22</v>
      </c>
      <c r="E220">
        <v>7</v>
      </c>
      <c r="F220">
        <v>182.47</v>
      </c>
      <c r="G220">
        <v>7</v>
      </c>
      <c r="H220" s="2">
        <v>1</v>
      </c>
      <c r="I220">
        <v>779.86</v>
      </c>
      <c r="J220">
        <v>3</v>
      </c>
      <c r="K220" s="2">
        <v>7.2700000000000001E-2</v>
      </c>
    </row>
    <row r="221" spans="1:11" x14ac:dyDescent="0.35">
      <c r="A221" t="s">
        <v>20</v>
      </c>
      <c r="B221" t="s">
        <v>68</v>
      </c>
      <c r="C221" s="1">
        <v>45536</v>
      </c>
      <c r="D221">
        <v>38</v>
      </c>
      <c r="E221">
        <v>6</v>
      </c>
      <c r="F221">
        <v>553.89</v>
      </c>
      <c r="G221">
        <v>6</v>
      </c>
      <c r="H221" s="2">
        <v>1</v>
      </c>
      <c r="I221">
        <v>4013.79</v>
      </c>
      <c r="J221">
        <v>2</v>
      </c>
      <c r="K221" s="2">
        <v>4.3200000000000002E-2</v>
      </c>
    </row>
    <row r="222" spans="1:11" x14ac:dyDescent="0.35">
      <c r="A222" t="s">
        <v>21</v>
      </c>
      <c r="B222" t="s">
        <v>68</v>
      </c>
      <c r="C222" s="1">
        <v>45536</v>
      </c>
      <c r="D222">
        <v>87</v>
      </c>
      <c r="E222">
        <v>21</v>
      </c>
      <c r="F222">
        <v>633.13</v>
      </c>
      <c r="G222">
        <v>2</v>
      </c>
      <c r="H222" s="2">
        <v>9.5238095238095233E-2</v>
      </c>
      <c r="I222">
        <v>336.22</v>
      </c>
      <c r="J222">
        <v>1</v>
      </c>
      <c r="K222" s="2">
        <v>3.4500000000000003E-2</v>
      </c>
    </row>
    <row r="223" spans="1:11" x14ac:dyDescent="0.35">
      <c r="A223" t="s">
        <v>22</v>
      </c>
      <c r="B223" t="s">
        <v>68</v>
      </c>
      <c r="C223" s="1">
        <v>45536</v>
      </c>
      <c r="D223">
        <v>37</v>
      </c>
      <c r="E223">
        <v>8</v>
      </c>
      <c r="F223">
        <v>215.09</v>
      </c>
      <c r="G223">
        <v>2</v>
      </c>
      <c r="H223" s="2">
        <v>0.25</v>
      </c>
      <c r="I223">
        <v>3424.83</v>
      </c>
      <c r="J223">
        <v>3</v>
      </c>
      <c r="K223" s="2">
        <v>4.07E-2</v>
      </c>
    </row>
    <row r="224" spans="1:11" x14ac:dyDescent="0.35">
      <c r="A224" t="s">
        <v>23</v>
      </c>
      <c r="B224" t="s">
        <v>68</v>
      </c>
      <c r="C224" s="1">
        <v>45536</v>
      </c>
      <c r="D224">
        <v>71</v>
      </c>
      <c r="E224">
        <v>8</v>
      </c>
      <c r="F224">
        <v>199.19</v>
      </c>
      <c r="G224">
        <v>2</v>
      </c>
      <c r="H224" s="2">
        <v>0.25</v>
      </c>
      <c r="I224">
        <v>635.24</v>
      </c>
      <c r="J224">
        <v>2</v>
      </c>
      <c r="K224" s="2">
        <v>2.9500000000000002E-2</v>
      </c>
    </row>
    <row r="225" spans="1:11" x14ac:dyDescent="0.35">
      <c r="A225" t="s">
        <v>24</v>
      </c>
      <c r="B225" t="s">
        <v>68</v>
      </c>
      <c r="C225" s="1">
        <v>45536</v>
      </c>
      <c r="D225">
        <v>81</v>
      </c>
      <c r="E225">
        <v>5</v>
      </c>
      <c r="F225">
        <v>153.5</v>
      </c>
      <c r="G225">
        <v>2</v>
      </c>
      <c r="H225" s="2">
        <v>0.4</v>
      </c>
      <c r="I225">
        <v>1307.47</v>
      </c>
      <c r="J225">
        <v>1</v>
      </c>
      <c r="K225" s="2">
        <v>7.3300000000000004E-2</v>
      </c>
    </row>
    <row r="226" spans="1:11" x14ac:dyDescent="0.35">
      <c r="A226" t="s">
        <v>25</v>
      </c>
      <c r="B226" t="s">
        <v>68</v>
      </c>
      <c r="C226" s="1">
        <v>45536</v>
      </c>
      <c r="D226">
        <v>93</v>
      </c>
      <c r="E226">
        <v>5</v>
      </c>
      <c r="F226">
        <v>77.12</v>
      </c>
      <c r="G226">
        <v>2</v>
      </c>
      <c r="H226" s="2">
        <v>0.4</v>
      </c>
      <c r="I226">
        <v>3483.91</v>
      </c>
      <c r="J226">
        <v>3</v>
      </c>
      <c r="K226" s="2">
        <v>9.9000000000000005E-2</v>
      </c>
    </row>
    <row r="227" spans="1:11" x14ac:dyDescent="0.35">
      <c r="A227" t="s">
        <v>26</v>
      </c>
      <c r="B227" t="s">
        <v>68</v>
      </c>
      <c r="C227" s="1">
        <v>45536</v>
      </c>
      <c r="D227">
        <v>21</v>
      </c>
      <c r="E227">
        <v>17</v>
      </c>
      <c r="F227">
        <v>533.41999999999996</v>
      </c>
      <c r="G227">
        <v>7</v>
      </c>
      <c r="H227" s="2">
        <v>0.41176470588235292</v>
      </c>
      <c r="I227">
        <v>3895.32</v>
      </c>
      <c r="J227">
        <v>2</v>
      </c>
      <c r="K227" s="2">
        <v>3.4000000000000002E-2</v>
      </c>
    </row>
    <row r="228" spans="1:11" x14ac:dyDescent="0.35">
      <c r="A228" t="s">
        <v>27</v>
      </c>
      <c r="B228" t="s">
        <v>68</v>
      </c>
      <c r="C228" s="1">
        <v>45536</v>
      </c>
      <c r="D228">
        <v>86</v>
      </c>
      <c r="E228">
        <v>17</v>
      </c>
      <c r="F228">
        <v>160.88999999999999</v>
      </c>
      <c r="G228">
        <v>4</v>
      </c>
      <c r="H228" s="2">
        <v>0.23529411764705882</v>
      </c>
      <c r="I228">
        <v>418.33</v>
      </c>
      <c r="J228">
        <v>1</v>
      </c>
      <c r="K228" s="2">
        <v>8.8100000000000012E-2</v>
      </c>
    </row>
    <row r="229" spans="1:11" x14ac:dyDescent="0.35">
      <c r="A229" t="s">
        <v>28</v>
      </c>
      <c r="B229" t="s">
        <v>68</v>
      </c>
      <c r="C229" s="1">
        <v>45536</v>
      </c>
      <c r="D229">
        <v>72</v>
      </c>
      <c r="E229">
        <v>11</v>
      </c>
      <c r="F229">
        <v>459.86</v>
      </c>
      <c r="G229">
        <v>0</v>
      </c>
      <c r="H229" s="2">
        <v>0</v>
      </c>
      <c r="I229">
        <v>1269.5999999999999</v>
      </c>
      <c r="J229">
        <v>3</v>
      </c>
      <c r="K229" s="2">
        <v>1E-3</v>
      </c>
    </row>
    <row r="230" spans="1:11" x14ac:dyDescent="0.35">
      <c r="A230" t="s">
        <v>29</v>
      </c>
      <c r="B230" t="s">
        <v>68</v>
      </c>
      <c r="C230" s="1">
        <v>45536</v>
      </c>
      <c r="D230">
        <v>18</v>
      </c>
      <c r="E230">
        <v>13</v>
      </c>
      <c r="F230">
        <v>290.14</v>
      </c>
      <c r="G230">
        <v>2</v>
      </c>
      <c r="H230" s="2">
        <v>0.15384615384615385</v>
      </c>
      <c r="I230">
        <v>1444.65</v>
      </c>
      <c r="J230">
        <v>2</v>
      </c>
      <c r="K230" s="2">
        <v>5.4699999999999999E-2</v>
      </c>
    </row>
    <row r="231" spans="1:11" x14ac:dyDescent="0.35">
      <c r="A231" t="s">
        <v>30</v>
      </c>
      <c r="B231" t="s">
        <v>68</v>
      </c>
      <c r="C231" s="1">
        <v>45536</v>
      </c>
      <c r="D231">
        <v>105</v>
      </c>
      <c r="E231">
        <v>7</v>
      </c>
      <c r="F231">
        <v>587.83000000000004</v>
      </c>
      <c r="G231">
        <v>1</v>
      </c>
      <c r="H231" s="2">
        <v>0.14285714285714285</v>
      </c>
      <c r="I231">
        <v>3601.93</v>
      </c>
      <c r="J231">
        <v>1</v>
      </c>
      <c r="K231" s="2">
        <v>3.2199999999999999E-2</v>
      </c>
    </row>
    <row r="232" spans="1:11" x14ac:dyDescent="0.35">
      <c r="A232" t="s">
        <v>31</v>
      </c>
      <c r="B232" t="s">
        <v>68</v>
      </c>
      <c r="C232" s="1">
        <v>45536</v>
      </c>
      <c r="D232">
        <v>75</v>
      </c>
      <c r="E232">
        <v>8</v>
      </c>
      <c r="F232">
        <v>177.88</v>
      </c>
      <c r="G232">
        <v>7</v>
      </c>
      <c r="H232" s="2">
        <v>0.875</v>
      </c>
      <c r="I232">
        <v>507.1</v>
      </c>
      <c r="J232">
        <v>3</v>
      </c>
      <c r="K232" s="2">
        <v>9.5199999999999993E-2</v>
      </c>
    </row>
    <row r="233" spans="1:11" x14ac:dyDescent="0.35">
      <c r="A233" t="s">
        <v>32</v>
      </c>
      <c r="B233" t="s">
        <v>68</v>
      </c>
      <c r="C233" s="1">
        <v>45536</v>
      </c>
      <c r="D233">
        <v>98</v>
      </c>
      <c r="E233">
        <v>12</v>
      </c>
      <c r="F233">
        <v>406.95</v>
      </c>
      <c r="G233">
        <v>0</v>
      </c>
      <c r="H233" s="2">
        <v>0</v>
      </c>
      <c r="I233">
        <v>2978.09</v>
      </c>
      <c r="J233">
        <v>2</v>
      </c>
      <c r="K233" s="2">
        <v>2.3700000000000002E-2</v>
      </c>
    </row>
    <row r="234" spans="1:11" x14ac:dyDescent="0.35">
      <c r="A234" t="s">
        <v>33</v>
      </c>
      <c r="B234" t="s">
        <v>68</v>
      </c>
      <c r="C234" s="1">
        <v>45536</v>
      </c>
      <c r="D234">
        <v>33</v>
      </c>
      <c r="E234">
        <v>13</v>
      </c>
      <c r="F234">
        <v>517.1</v>
      </c>
      <c r="G234">
        <v>4</v>
      </c>
      <c r="H234" s="2">
        <v>0.30769230769230771</v>
      </c>
      <c r="I234">
        <v>250.08</v>
      </c>
      <c r="J234">
        <v>1</v>
      </c>
      <c r="K234" s="2">
        <v>6.5299999999999997E-2</v>
      </c>
    </row>
    <row r="235" spans="1:11" x14ac:dyDescent="0.35">
      <c r="A235" t="s">
        <v>34</v>
      </c>
      <c r="B235" t="s">
        <v>68</v>
      </c>
      <c r="C235" s="1">
        <v>45536</v>
      </c>
      <c r="D235">
        <v>35</v>
      </c>
      <c r="E235">
        <v>18</v>
      </c>
      <c r="F235">
        <v>348.92</v>
      </c>
      <c r="G235">
        <v>7</v>
      </c>
      <c r="H235" s="2">
        <v>0.3888888888888889</v>
      </c>
      <c r="I235">
        <v>4381.3900000000003</v>
      </c>
      <c r="J235">
        <v>1</v>
      </c>
      <c r="K235" s="2">
        <v>8.8599999999999998E-2</v>
      </c>
    </row>
    <row r="236" spans="1:11" x14ac:dyDescent="0.35">
      <c r="A236" t="s">
        <v>9</v>
      </c>
      <c r="B236" t="s">
        <v>68</v>
      </c>
      <c r="C236" s="1">
        <v>45566</v>
      </c>
      <c r="D236">
        <v>74</v>
      </c>
      <c r="E236">
        <v>16</v>
      </c>
      <c r="F236">
        <v>308.51</v>
      </c>
      <c r="G236">
        <v>7</v>
      </c>
      <c r="H236" s="2">
        <v>0.4375</v>
      </c>
      <c r="I236">
        <v>4267.5</v>
      </c>
      <c r="J236">
        <v>3</v>
      </c>
      <c r="K236" s="2">
        <v>2.9399999999999999E-2</v>
      </c>
    </row>
    <row r="237" spans="1:11" x14ac:dyDescent="0.35">
      <c r="A237" t="s">
        <v>10</v>
      </c>
      <c r="B237" t="s">
        <v>68</v>
      </c>
      <c r="C237" s="1">
        <v>45566</v>
      </c>
      <c r="D237">
        <v>72</v>
      </c>
      <c r="E237">
        <v>10</v>
      </c>
      <c r="F237">
        <v>362.58</v>
      </c>
      <c r="G237">
        <v>5</v>
      </c>
      <c r="H237" s="2">
        <v>0.5</v>
      </c>
      <c r="I237">
        <v>3679.65</v>
      </c>
      <c r="J237">
        <v>2</v>
      </c>
      <c r="K237" s="2">
        <v>3.8599999999999995E-2</v>
      </c>
    </row>
    <row r="238" spans="1:11" x14ac:dyDescent="0.35">
      <c r="A238" t="s">
        <v>11</v>
      </c>
      <c r="B238" t="s">
        <v>68</v>
      </c>
      <c r="C238" s="1">
        <v>45566</v>
      </c>
      <c r="D238">
        <v>58</v>
      </c>
      <c r="E238">
        <v>13</v>
      </c>
      <c r="F238">
        <v>368.06</v>
      </c>
      <c r="G238">
        <v>2</v>
      </c>
      <c r="H238" s="2">
        <v>0.15384615384615385</v>
      </c>
      <c r="I238">
        <v>3626.22</v>
      </c>
      <c r="J238">
        <v>1</v>
      </c>
      <c r="K238" s="2">
        <v>4.1399999999999999E-2</v>
      </c>
    </row>
    <row r="239" spans="1:11" x14ac:dyDescent="0.35">
      <c r="A239" t="s">
        <v>12</v>
      </c>
      <c r="B239" t="s">
        <v>68</v>
      </c>
      <c r="C239" s="1">
        <v>45566</v>
      </c>
      <c r="D239">
        <v>22</v>
      </c>
      <c r="E239">
        <v>7</v>
      </c>
      <c r="F239">
        <v>74.680000000000007</v>
      </c>
      <c r="G239">
        <v>4</v>
      </c>
      <c r="H239" s="2">
        <v>0.5714285714285714</v>
      </c>
      <c r="I239">
        <v>1543.72</v>
      </c>
      <c r="J239">
        <v>3</v>
      </c>
      <c r="K239" s="2">
        <v>2.75E-2</v>
      </c>
    </row>
    <row r="240" spans="1:11" x14ac:dyDescent="0.35">
      <c r="A240" t="s">
        <v>13</v>
      </c>
      <c r="B240" t="s">
        <v>68</v>
      </c>
      <c r="C240" s="1">
        <v>45566</v>
      </c>
      <c r="D240">
        <v>74</v>
      </c>
      <c r="E240">
        <v>15</v>
      </c>
      <c r="F240">
        <v>460.2</v>
      </c>
      <c r="G240">
        <v>4</v>
      </c>
      <c r="H240" s="2">
        <v>0.26666666666666666</v>
      </c>
      <c r="I240">
        <v>980.1</v>
      </c>
      <c r="J240">
        <v>2</v>
      </c>
      <c r="K240" s="2">
        <v>3.7900000000000003E-2</v>
      </c>
    </row>
    <row r="241" spans="1:11" x14ac:dyDescent="0.35">
      <c r="A241" t="s">
        <v>14</v>
      </c>
      <c r="B241" t="s">
        <v>68</v>
      </c>
      <c r="C241" s="1">
        <v>45566</v>
      </c>
      <c r="D241">
        <v>62</v>
      </c>
      <c r="E241">
        <v>8</v>
      </c>
      <c r="F241">
        <v>540.79999999999995</v>
      </c>
      <c r="G241">
        <v>3</v>
      </c>
      <c r="H241" s="2">
        <v>0.375</v>
      </c>
      <c r="I241">
        <v>3928.71</v>
      </c>
      <c r="J241">
        <v>1</v>
      </c>
      <c r="K241" s="2">
        <v>1.09E-2</v>
      </c>
    </row>
    <row r="242" spans="1:11" x14ac:dyDescent="0.35">
      <c r="A242" t="s">
        <v>15</v>
      </c>
      <c r="B242" t="s">
        <v>68</v>
      </c>
      <c r="C242" s="1">
        <v>45566</v>
      </c>
      <c r="D242">
        <v>70</v>
      </c>
      <c r="E242">
        <v>21</v>
      </c>
      <c r="F242">
        <v>319.62</v>
      </c>
      <c r="G242">
        <v>3</v>
      </c>
      <c r="H242" s="2">
        <v>0.14285714285714285</v>
      </c>
      <c r="I242">
        <v>2486.2199999999998</v>
      </c>
      <c r="J242">
        <v>3</v>
      </c>
      <c r="K242" s="2">
        <v>0.1036</v>
      </c>
    </row>
    <row r="243" spans="1:11" x14ac:dyDescent="0.35">
      <c r="A243" t="s">
        <v>16</v>
      </c>
      <c r="B243" t="s">
        <v>68</v>
      </c>
      <c r="C243" s="1">
        <v>45566</v>
      </c>
      <c r="D243">
        <v>51</v>
      </c>
      <c r="E243">
        <v>7</v>
      </c>
      <c r="F243">
        <v>248.37</v>
      </c>
      <c r="G243">
        <v>7</v>
      </c>
      <c r="H243" s="2">
        <v>1</v>
      </c>
      <c r="I243">
        <v>3946.23</v>
      </c>
      <c r="J243">
        <v>2</v>
      </c>
      <c r="K243" s="2">
        <v>4.2699999999999995E-2</v>
      </c>
    </row>
    <row r="244" spans="1:11" x14ac:dyDescent="0.35">
      <c r="A244" t="s">
        <v>17</v>
      </c>
      <c r="B244" t="s">
        <v>68</v>
      </c>
      <c r="C244" s="1">
        <v>45566</v>
      </c>
      <c r="D244">
        <v>32</v>
      </c>
      <c r="E244">
        <v>16</v>
      </c>
      <c r="F244">
        <v>393.04</v>
      </c>
      <c r="G244">
        <v>7</v>
      </c>
      <c r="H244" s="2">
        <v>0.4375</v>
      </c>
      <c r="I244">
        <v>1286.18</v>
      </c>
      <c r="J244">
        <v>1</v>
      </c>
      <c r="K244" s="2">
        <v>5.6399999999999999E-2</v>
      </c>
    </row>
    <row r="245" spans="1:11" x14ac:dyDescent="0.35">
      <c r="A245" t="s">
        <v>18</v>
      </c>
      <c r="B245" t="s">
        <v>68</v>
      </c>
      <c r="C245" s="1">
        <v>45566</v>
      </c>
      <c r="D245">
        <v>71</v>
      </c>
      <c r="E245">
        <v>16</v>
      </c>
      <c r="F245">
        <v>323.56</v>
      </c>
      <c r="G245">
        <v>9</v>
      </c>
      <c r="H245" s="2">
        <v>0.5625</v>
      </c>
      <c r="I245">
        <v>957.05</v>
      </c>
      <c r="J245">
        <v>3</v>
      </c>
      <c r="K245" s="2">
        <v>3.1099999999999999E-2</v>
      </c>
    </row>
    <row r="246" spans="1:11" x14ac:dyDescent="0.35">
      <c r="A246" t="s">
        <v>19</v>
      </c>
      <c r="B246" t="s">
        <v>68</v>
      </c>
      <c r="C246" s="1">
        <v>45566</v>
      </c>
      <c r="D246">
        <v>17</v>
      </c>
      <c r="E246">
        <v>7</v>
      </c>
      <c r="F246">
        <v>205.3</v>
      </c>
      <c r="G246">
        <v>4</v>
      </c>
      <c r="H246" s="2">
        <v>0.5714285714285714</v>
      </c>
      <c r="I246">
        <v>762.2</v>
      </c>
      <c r="J246">
        <v>2</v>
      </c>
      <c r="K246" s="2">
        <v>7.2300000000000003E-2</v>
      </c>
    </row>
    <row r="247" spans="1:11" x14ac:dyDescent="0.35">
      <c r="A247" t="s">
        <v>20</v>
      </c>
      <c r="B247" t="s">
        <v>68</v>
      </c>
      <c r="C247" s="1">
        <v>45566</v>
      </c>
      <c r="D247">
        <v>35</v>
      </c>
      <c r="E247">
        <v>6</v>
      </c>
      <c r="F247">
        <v>544.78</v>
      </c>
      <c r="G247">
        <v>5</v>
      </c>
      <c r="H247" s="2">
        <v>0.83333333333333337</v>
      </c>
      <c r="I247">
        <v>3420.99</v>
      </c>
      <c r="J247">
        <v>3</v>
      </c>
      <c r="K247" s="2">
        <v>4.0500000000000001E-2</v>
      </c>
    </row>
    <row r="248" spans="1:11" x14ac:dyDescent="0.35">
      <c r="A248" t="s">
        <v>21</v>
      </c>
      <c r="B248" t="s">
        <v>68</v>
      </c>
      <c r="C248" s="1">
        <v>45566</v>
      </c>
      <c r="D248">
        <v>73</v>
      </c>
      <c r="E248">
        <v>17</v>
      </c>
      <c r="F248">
        <v>557.29999999999995</v>
      </c>
      <c r="G248">
        <v>3</v>
      </c>
      <c r="H248" s="2">
        <v>0.17647058823529413</v>
      </c>
      <c r="I248">
        <v>376.66</v>
      </c>
      <c r="J248">
        <v>2</v>
      </c>
      <c r="K248" s="2">
        <v>3.4700000000000002E-2</v>
      </c>
    </row>
    <row r="249" spans="1:11" x14ac:dyDescent="0.35">
      <c r="A249" t="s">
        <v>22</v>
      </c>
      <c r="B249" t="s">
        <v>68</v>
      </c>
      <c r="C249" s="1">
        <v>45566</v>
      </c>
      <c r="D249">
        <v>27</v>
      </c>
      <c r="E249">
        <v>6</v>
      </c>
      <c r="F249">
        <v>202.37</v>
      </c>
      <c r="G249">
        <v>1</v>
      </c>
      <c r="H249" s="2">
        <v>0.16666666666666666</v>
      </c>
      <c r="I249">
        <v>3781.81</v>
      </c>
      <c r="J249">
        <v>1</v>
      </c>
      <c r="K249" s="2">
        <v>4.3099999999999999E-2</v>
      </c>
    </row>
    <row r="250" spans="1:11" x14ac:dyDescent="0.35">
      <c r="A250" t="s">
        <v>23</v>
      </c>
      <c r="B250" t="s">
        <v>68</v>
      </c>
      <c r="C250" s="1">
        <v>45566</v>
      </c>
      <c r="D250">
        <v>49</v>
      </c>
      <c r="E250">
        <v>7</v>
      </c>
      <c r="F250">
        <v>204.14</v>
      </c>
      <c r="G250">
        <v>3</v>
      </c>
      <c r="H250" s="2">
        <v>0.42857142857142855</v>
      </c>
      <c r="I250">
        <v>636.65</v>
      </c>
      <c r="J250">
        <v>3</v>
      </c>
      <c r="K250" s="2">
        <v>2.9500000000000002E-2</v>
      </c>
    </row>
    <row r="251" spans="1:11" x14ac:dyDescent="0.35">
      <c r="A251" t="s">
        <v>24</v>
      </c>
      <c r="B251" t="s">
        <v>68</v>
      </c>
      <c r="C251" s="1">
        <v>45566</v>
      </c>
      <c r="D251">
        <v>106</v>
      </c>
      <c r="E251">
        <v>5</v>
      </c>
      <c r="F251">
        <v>163.38</v>
      </c>
      <c r="G251">
        <v>1</v>
      </c>
      <c r="H251" s="2">
        <v>0.2</v>
      </c>
      <c r="I251">
        <v>1148.1400000000001</v>
      </c>
      <c r="J251">
        <v>2</v>
      </c>
      <c r="K251" s="2">
        <v>7.8799999999999995E-2</v>
      </c>
    </row>
    <row r="252" spans="1:11" x14ac:dyDescent="0.35">
      <c r="A252" t="s">
        <v>25</v>
      </c>
      <c r="B252" t="s">
        <v>68</v>
      </c>
      <c r="C252" s="1">
        <v>45566</v>
      </c>
      <c r="D252">
        <v>102</v>
      </c>
      <c r="E252">
        <v>5</v>
      </c>
      <c r="F252">
        <v>86.37</v>
      </c>
      <c r="G252">
        <v>5</v>
      </c>
      <c r="H252" s="2">
        <v>1</v>
      </c>
      <c r="I252">
        <v>3851.19</v>
      </c>
      <c r="J252">
        <v>1</v>
      </c>
      <c r="K252" s="2">
        <v>8.3800000000000013E-2</v>
      </c>
    </row>
    <row r="253" spans="1:11" x14ac:dyDescent="0.35">
      <c r="A253" t="s">
        <v>26</v>
      </c>
      <c r="B253" t="s">
        <v>68</v>
      </c>
      <c r="C253" s="1">
        <v>45566</v>
      </c>
      <c r="D253">
        <v>21</v>
      </c>
      <c r="E253">
        <v>14</v>
      </c>
      <c r="F253">
        <v>537.36</v>
      </c>
      <c r="G253">
        <v>7</v>
      </c>
      <c r="H253" s="2">
        <v>0.5</v>
      </c>
      <c r="I253">
        <v>3767.78</v>
      </c>
      <c r="J253">
        <v>3</v>
      </c>
      <c r="K253" s="2">
        <v>3.44E-2</v>
      </c>
    </row>
    <row r="254" spans="1:11" x14ac:dyDescent="0.35">
      <c r="A254" t="s">
        <v>27</v>
      </c>
      <c r="B254" t="s">
        <v>68</v>
      </c>
      <c r="C254" s="1">
        <v>45566</v>
      </c>
      <c r="D254">
        <v>104</v>
      </c>
      <c r="E254">
        <v>20</v>
      </c>
      <c r="F254">
        <v>181.9</v>
      </c>
      <c r="G254">
        <v>4</v>
      </c>
      <c r="H254" s="2">
        <v>0.2</v>
      </c>
      <c r="I254">
        <v>400.92</v>
      </c>
      <c r="J254">
        <v>2</v>
      </c>
      <c r="K254" s="2">
        <v>0.10009999999999999</v>
      </c>
    </row>
    <row r="255" spans="1:11" x14ac:dyDescent="0.35">
      <c r="A255" t="s">
        <v>28</v>
      </c>
      <c r="B255" t="s">
        <v>68</v>
      </c>
      <c r="C255" s="1">
        <v>45566</v>
      </c>
      <c r="D255">
        <v>64</v>
      </c>
      <c r="E255">
        <v>15</v>
      </c>
      <c r="F255">
        <v>514.38</v>
      </c>
      <c r="G255">
        <v>0</v>
      </c>
      <c r="H255" s="2">
        <v>0</v>
      </c>
      <c r="I255">
        <v>1220.5899999999999</v>
      </c>
      <c r="J255">
        <v>1</v>
      </c>
      <c r="K255" s="2">
        <v>1E-3</v>
      </c>
    </row>
    <row r="256" spans="1:11" x14ac:dyDescent="0.35">
      <c r="A256" t="s">
        <v>29</v>
      </c>
      <c r="B256" t="s">
        <v>68</v>
      </c>
      <c r="C256" s="1">
        <v>45566</v>
      </c>
      <c r="D256">
        <v>21</v>
      </c>
      <c r="E256">
        <v>15</v>
      </c>
      <c r="F256">
        <v>309.75</v>
      </c>
      <c r="G256">
        <v>2</v>
      </c>
      <c r="H256" s="2">
        <v>0.13333333333333333</v>
      </c>
      <c r="I256">
        <v>1649.09</v>
      </c>
      <c r="J256">
        <v>3</v>
      </c>
      <c r="K256" s="2">
        <v>5.0999999999999997E-2</v>
      </c>
    </row>
    <row r="257" spans="1:11" x14ac:dyDescent="0.35">
      <c r="A257" t="s">
        <v>30</v>
      </c>
      <c r="B257" t="s">
        <v>68</v>
      </c>
      <c r="C257" s="1">
        <v>45566</v>
      </c>
      <c r="D257">
        <v>108</v>
      </c>
      <c r="E257">
        <v>6</v>
      </c>
      <c r="F257">
        <v>515.27</v>
      </c>
      <c r="G257">
        <v>2</v>
      </c>
      <c r="H257" s="2">
        <v>0.33333333333333331</v>
      </c>
      <c r="I257">
        <v>3183.87</v>
      </c>
      <c r="J257">
        <v>2</v>
      </c>
      <c r="K257" s="2">
        <v>3.04E-2</v>
      </c>
    </row>
    <row r="258" spans="1:11" x14ac:dyDescent="0.35">
      <c r="A258" t="s">
        <v>31</v>
      </c>
      <c r="B258" t="s">
        <v>68</v>
      </c>
      <c r="C258" s="1">
        <v>45566</v>
      </c>
      <c r="D258">
        <v>63</v>
      </c>
      <c r="E258">
        <v>10</v>
      </c>
      <c r="F258">
        <v>194.21</v>
      </c>
      <c r="G258">
        <v>7</v>
      </c>
      <c r="H258" s="2">
        <v>0.7</v>
      </c>
      <c r="I258">
        <v>508.84</v>
      </c>
      <c r="J258">
        <v>1</v>
      </c>
      <c r="K258" s="2">
        <v>9.3900000000000011E-2</v>
      </c>
    </row>
    <row r="259" spans="1:11" x14ac:dyDescent="0.35">
      <c r="A259" t="s">
        <v>32</v>
      </c>
      <c r="B259" t="s">
        <v>68</v>
      </c>
      <c r="C259" s="1">
        <v>45566</v>
      </c>
      <c r="D259">
        <v>85</v>
      </c>
      <c r="E259">
        <v>15</v>
      </c>
      <c r="F259">
        <v>400.65</v>
      </c>
      <c r="G259">
        <v>0</v>
      </c>
      <c r="H259" s="2">
        <v>0</v>
      </c>
      <c r="I259">
        <v>2890.62</v>
      </c>
      <c r="J259">
        <v>1</v>
      </c>
      <c r="K259" s="2">
        <v>2.4700000000000003E-2</v>
      </c>
    </row>
    <row r="260" spans="1:11" x14ac:dyDescent="0.35">
      <c r="A260" t="s">
        <v>33</v>
      </c>
      <c r="B260" t="s">
        <v>68</v>
      </c>
      <c r="C260" s="1">
        <v>45566</v>
      </c>
      <c r="D260">
        <v>36</v>
      </c>
      <c r="E260">
        <v>10</v>
      </c>
      <c r="F260">
        <v>535.44000000000005</v>
      </c>
      <c r="G260">
        <v>4</v>
      </c>
      <c r="H260" s="2">
        <v>0.4</v>
      </c>
      <c r="I260">
        <v>241.26</v>
      </c>
      <c r="J260">
        <v>3</v>
      </c>
      <c r="K260" s="2">
        <v>6.3E-2</v>
      </c>
    </row>
    <row r="261" spans="1:11" x14ac:dyDescent="0.35">
      <c r="A261" t="s">
        <v>34</v>
      </c>
      <c r="B261" t="s">
        <v>68</v>
      </c>
      <c r="C261" s="1">
        <v>45566</v>
      </c>
      <c r="D261">
        <v>34</v>
      </c>
      <c r="E261">
        <v>12</v>
      </c>
      <c r="F261">
        <v>356.4</v>
      </c>
      <c r="G261">
        <v>8</v>
      </c>
      <c r="H261" s="2">
        <v>0.66666666666666663</v>
      </c>
      <c r="I261">
        <v>4111.76</v>
      </c>
      <c r="J261">
        <v>2</v>
      </c>
      <c r="K261" s="2">
        <v>8.4700000000000011E-2</v>
      </c>
    </row>
    <row r="262" spans="1:11" x14ac:dyDescent="0.35">
      <c r="A262" t="s">
        <v>9</v>
      </c>
      <c r="B262" t="s">
        <v>68</v>
      </c>
      <c r="C262" s="1">
        <v>45597</v>
      </c>
      <c r="D262">
        <v>67</v>
      </c>
      <c r="E262">
        <v>12</v>
      </c>
      <c r="F262">
        <v>352.6</v>
      </c>
      <c r="G262">
        <v>6</v>
      </c>
      <c r="H262" s="2">
        <v>0.5</v>
      </c>
      <c r="I262">
        <v>4402.41</v>
      </c>
      <c r="J262">
        <v>1</v>
      </c>
      <c r="K262" s="2">
        <v>2.8999999999999998E-2</v>
      </c>
    </row>
    <row r="263" spans="1:11" x14ac:dyDescent="0.35">
      <c r="A263" t="s">
        <v>10</v>
      </c>
      <c r="B263" t="s">
        <v>68</v>
      </c>
      <c r="C263" s="1">
        <v>45597</v>
      </c>
      <c r="D263">
        <v>76</v>
      </c>
      <c r="E263">
        <v>14</v>
      </c>
      <c r="F263">
        <v>351.42</v>
      </c>
      <c r="G263">
        <v>4</v>
      </c>
      <c r="H263" s="2">
        <v>0.2857142857142857</v>
      </c>
      <c r="I263">
        <v>3917.99</v>
      </c>
      <c r="J263">
        <v>3</v>
      </c>
      <c r="K263" s="2">
        <v>4.2999999999999997E-2</v>
      </c>
    </row>
    <row r="264" spans="1:11" x14ac:dyDescent="0.35">
      <c r="A264" t="s">
        <v>11</v>
      </c>
      <c r="B264" t="s">
        <v>68</v>
      </c>
      <c r="C264" s="1">
        <v>45597</v>
      </c>
      <c r="D264">
        <v>53</v>
      </c>
      <c r="E264">
        <v>17</v>
      </c>
      <c r="F264">
        <v>404.22</v>
      </c>
      <c r="G264">
        <v>2</v>
      </c>
      <c r="H264" s="2">
        <v>0.11764705882352941</v>
      </c>
      <c r="I264">
        <v>3669.4</v>
      </c>
      <c r="J264">
        <v>2</v>
      </c>
      <c r="K264" s="2">
        <v>4.4500000000000005E-2</v>
      </c>
    </row>
    <row r="265" spans="1:11" x14ac:dyDescent="0.35">
      <c r="A265" t="s">
        <v>12</v>
      </c>
      <c r="B265" t="s">
        <v>68</v>
      </c>
      <c r="C265" s="1">
        <v>45597</v>
      </c>
      <c r="D265">
        <v>22</v>
      </c>
      <c r="E265">
        <v>6</v>
      </c>
      <c r="F265">
        <v>80.02</v>
      </c>
      <c r="G265">
        <v>3</v>
      </c>
      <c r="H265" s="2">
        <v>0.5</v>
      </c>
      <c r="I265">
        <v>1476.69</v>
      </c>
      <c r="J265">
        <v>1</v>
      </c>
      <c r="K265" s="2">
        <v>2.9300000000000003E-2</v>
      </c>
    </row>
    <row r="266" spans="1:11" x14ac:dyDescent="0.35">
      <c r="A266" t="s">
        <v>13</v>
      </c>
      <c r="B266" t="s">
        <v>68</v>
      </c>
      <c r="C266" s="1">
        <v>45597</v>
      </c>
      <c r="D266">
        <v>77</v>
      </c>
      <c r="E266">
        <v>16</v>
      </c>
      <c r="F266">
        <v>502.41</v>
      </c>
      <c r="G266">
        <v>5</v>
      </c>
      <c r="H266" s="2">
        <v>0.3125</v>
      </c>
      <c r="I266">
        <v>1093.75</v>
      </c>
      <c r="J266">
        <v>3</v>
      </c>
      <c r="K266" s="2">
        <v>3.8399999999999997E-2</v>
      </c>
    </row>
    <row r="267" spans="1:11" x14ac:dyDescent="0.35">
      <c r="A267" t="s">
        <v>14</v>
      </c>
      <c r="B267" t="s">
        <v>68</v>
      </c>
      <c r="C267" s="1">
        <v>45597</v>
      </c>
      <c r="D267">
        <v>52</v>
      </c>
      <c r="E267">
        <v>6</v>
      </c>
      <c r="F267">
        <v>492.23</v>
      </c>
      <c r="G267">
        <v>2</v>
      </c>
      <c r="H267" s="2">
        <v>0.33333333333333331</v>
      </c>
      <c r="I267">
        <v>3775.84</v>
      </c>
      <c r="J267">
        <v>2</v>
      </c>
      <c r="K267" s="2">
        <v>1.1000000000000001E-2</v>
      </c>
    </row>
    <row r="268" spans="1:11" x14ac:dyDescent="0.35">
      <c r="A268" t="s">
        <v>15</v>
      </c>
      <c r="B268" t="s">
        <v>68</v>
      </c>
      <c r="C268" s="1">
        <v>45597</v>
      </c>
      <c r="D268">
        <v>74</v>
      </c>
      <c r="E268">
        <v>17</v>
      </c>
      <c r="F268">
        <v>284.91000000000003</v>
      </c>
      <c r="G268">
        <v>3</v>
      </c>
      <c r="H268" s="2">
        <v>0.17647058823529413</v>
      </c>
      <c r="I268">
        <v>2481.64</v>
      </c>
      <c r="J268">
        <v>1</v>
      </c>
      <c r="K268" s="2">
        <v>9.0500000000000011E-2</v>
      </c>
    </row>
    <row r="269" spans="1:11" x14ac:dyDescent="0.35">
      <c r="A269" t="s">
        <v>16</v>
      </c>
      <c r="B269" t="s">
        <v>68</v>
      </c>
      <c r="C269" s="1">
        <v>45597</v>
      </c>
      <c r="D269">
        <v>50</v>
      </c>
      <c r="E269">
        <v>9</v>
      </c>
      <c r="F269">
        <v>237.95</v>
      </c>
      <c r="G269">
        <v>5</v>
      </c>
      <c r="H269" s="2">
        <v>0.55555555555555558</v>
      </c>
      <c r="I269">
        <v>3982.36</v>
      </c>
      <c r="J269">
        <v>3</v>
      </c>
      <c r="K269" s="2">
        <v>4.4299999999999999E-2</v>
      </c>
    </row>
    <row r="270" spans="1:11" x14ac:dyDescent="0.35">
      <c r="A270" t="s">
        <v>17</v>
      </c>
      <c r="B270" t="s">
        <v>68</v>
      </c>
      <c r="C270" s="1">
        <v>45597</v>
      </c>
      <c r="D270">
        <v>30</v>
      </c>
      <c r="E270">
        <v>21</v>
      </c>
      <c r="F270">
        <v>372.34</v>
      </c>
      <c r="G270">
        <v>7</v>
      </c>
      <c r="H270" s="2">
        <v>0.33333333333333331</v>
      </c>
      <c r="I270">
        <v>1172.04</v>
      </c>
      <c r="J270">
        <v>2</v>
      </c>
      <c r="K270" s="2">
        <v>5.4800000000000001E-2</v>
      </c>
    </row>
    <row r="271" spans="1:11" x14ac:dyDescent="0.35">
      <c r="A271" t="s">
        <v>18</v>
      </c>
      <c r="B271" t="s">
        <v>68</v>
      </c>
      <c r="C271" s="1">
        <v>45597</v>
      </c>
      <c r="D271">
        <v>74</v>
      </c>
      <c r="E271">
        <v>13</v>
      </c>
      <c r="F271">
        <v>324.77999999999997</v>
      </c>
      <c r="G271">
        <v>7</v>
      </c>
      <c r="H271" s="2">
        <v>0.53846153846153844</v>
      </c>
      <c r="I271">
        <v>995.6</v>
      </c>
      <c r="J271">
        <v>1</v>
      </c>
      <c r="K271" s="2">
        <v>3.0699999999999998E-2</v>
      </c>
    </row>
    <row r="272" spans="1:11" x14ac:dyDescent="0.35">
      <c r="A272" t="s">
        <v>19</v>
      </c>
      <c r="B272" t="s">
        <v>68</v>
      </c>
      <c r="C272" s="1">
        <v>45597</v>
      </c>
      <c r="D272">
        <v>23</v>
      </c>
      <c r="E272">
        <v>7</v>
      </c>
      <c r="F272">
        <v>190.12</v>
      </c>
      <c r="G272">
        <v>4</v>
      </c>
      <c r="H272" s="2">
        <v>0.5714285714285714</v>
      </c>
      <c r="I272">
        <v>788.65</v>
      </c>
      <c r="J272">
        <v>3</v>
      </c>
      <c r="K272" s="2">
        <v>7.2000000000000008E-2</v>
      </c>
    </row>
    <row r="273" spans="1:11" x14ac:dyDescent="0.35">
      <c r="A273" t="s">
        <v>20</v>
      </c>
      <c r="B273" t="s">
        <v>68</v>
      </c>
      <c r="C273" s="1">
        <v>45597</v>
      </c>
      <c r="D273">
        <v>32</v>
      </c>
      <c r="E273">
        <v>7</v>
      </c>
      <c r="F273">
        <v>563.41999999999996</v>
      </c>
      <c r="G273">
        <v>6</v>
      </c>
      <c r="H273" s="2">
        <v>0.8571428571428571</v>
      </c>
      <c r="I273">
        <v>3543.71</v>
      </c>
      <c r="J273">
        <v>2</v>
      </c>
      <c r="K273" s="2">
        <v>4.3799999999999999E-2</v>
      </c>
    </row>
    <row r="274" spans="1:11" x14ac:dyDescent="0.35">
      <c r="A274" t="s">
        <v>21</v>
      </c>
      <c r="B274" t="s">
        <v>68</v>
      </c>
      <c r="C274" s="1">
        <v>45597</v>
      </c>
      <c r="D274">
        <v>59</v>
      </c>
      <c r="E274">
        <v>21</v>
      </c>
      <c r="F274">
        <v>633.37</v>
      </c>
      <c r="G274">
        <v>2</v>
      </c>
      <c r="H274" s="2">
        <v>9.5238095238095233E-2</v>
      </c>
      <c r="I274">
        <v>358.29</v>
      </c>
      <c r="J274">
        <v>1</v>
      </c>
      <c r="K274" s="2">
        <v>3.27E-2</v>
      </c>
    </row>
    <row r="275" spans="1:11" x14ac:dyDescent="0.35">
      <c r="A275" t="s">
        <v>22</v>
      </c>
      <c r="B275" t="s">
        <v>68</v>
      </c>
      <c r="C275" s="1">
        <v>45597</v>
      </c>
      <c r="D275">
        <v>30</v>
      </c>
      <c r="E275">
        <v>6</v>
      </c>
      <c r="F275">
        <v>209.84</v>
      </c>
      <c r="G275">
        <v>1</v>
      </c>
      <c r="H275" s="2">
        <v>0.16666666666666666</v>
      </c>
      <c r="I275">
        <v>3534.1</v>
      </c>
      <c r="J275">
        <v>3</v>
      </c>
      <c r="K275" s="2">
        <v>4.2000000000000003E-2</v>
      </c>
    </row>
    <row r="276" spans="1:11" x14ac:dyDescent="0.35">
      <c r="A276" t="s">
        <v>23</v>
      </c>
      <c r="B276" t="s">
        <v>68</v>
      </c>
      <c r="C276" s="1">
        <v>45597</v>
      </c>
      <c r="D276">
        <v>65</v>
      </c>
      <c r="E276">
        <v>9</v>
      </c>
      <c r="F276">
        <v>220.46</v>
      </c>
      <c r="G276">
        <v>3</v>
      </c>
      <c r="H276" s="2">
        <v>0.33333333333333331</v>
      </c>
      <c r="I276">
        <v>707.75</v>
      </c>
      <c r="J276">
        <v>2</v>
      </c>
      <c r="K276" s="2">
        <v>2.76E-2</v>
      </c>
    </row>
    <row r="277" spans="1:11" x14ac:dyDescent="0.35">
      <c r="A277" t="s">
        <v>24</v>
      </c>
      <c r="B277" t="s">
        <v>68</v>
      </c>
      <c r="C277" s="1">
        <v>45597</v>
      </c>
      <c r="D277">
        <v>100</v>
      </c>
      <c r="E277">
        <v>6</v>
      </c>
      <c r="F277">
        <v>153.34</v>
      </c>
      <c r="G277">
        <v>3</v>
      </c>
      <c r="H277" s="2">
        <v>0.5</v>
      </c>
      <c r="I277">
        <v>1248.54</v>
      </c>
      <c r="J277">
        <v>1</v>
      </c>
      <c r="K277" s="2">
        <v>7.9000000000000001E-2</v>
      </c>
    </row>
    <row r="278" spans="1:11" x14ac:dyDescent="0.35">
      <c r="A278" t="s">
        <v>25</v>
      </c>
      <c r="B278" t="s">
        <v>68</v>
      </c>
      <c r="C278" s="1">
        <v>45597</v>
      </c>
      <c r="D278">
        <v>81</v>
      </c>
      <c r="E278">
        <v>7</v>
      </c>
      <c r="F278">
        <v>79.62</v>
      </c>
      <c r="G278">
        <v>7</v>
      </c>
      <c r="H278" s="2">
        <v>1</v>
      </c>
      <c r="I278">
        <v>3892.76</v>
      </c>
      <c r="J278">
        <v>3</v>
      </c>
      <c r="K278" s="2">
        <v>9.74E-2</v>
      </c>
    </row>
    <row r="279" spans="1:11" x14ac:dyDescent="0.35">
      <c r="A279" t="s">
        <v>26</v>
      </c>
      <c r="B279" t="s">
        <v>68</v>
      </c>
      <c r="C279" s="1">
        <v>45597</v>
      </c>
      <c r="D279">
        <v>26</v>
      </c>
      <c r="E279">
        <v>17</v>
      </c>
      <c r="F279">
        <v>504.54</v>
      </c>
      <c r="G279">
        <v>8</v>
      </c>
      <c r="H279" s="2">
        <v>0.47058823529411764</v>
      </c>
      <c r="I279">
        <v>3359.77</v>
      </c>
      <c r="J279">
        <v>2</v>
      </c>
      <c r="K279" s="2">
        <v>3.2000000000000001E-2</v>
      </c>
    </row>
    <row r="280" spans="1:11" x14ac:dyDescent="0.35">
      <c r="A280" t="s">
        <v>27</v>
      </c>
      <c r="B280" t="s">
        <v>68</v>
      </c>
      <c r="C280" s="1">
        <v>45597</v>
      </c>
      <c r="D280">
        <v>96</v>
      </c>
      <c r="E280">
        <v>16</v>
      </c>
      <c r="F280">
        <v>161.69</v>
      </c>
      <c r="G280">
        <v>5</v>
      </c>
      <c r="H280" s="2">
        <v>0.3125</v>
      </c>
      <c r="I280">
        <v>392.05</v>
      </c>
      <c r="J280">
        <v>1</v>
      </c>
      <c r="K280" s="2">
        <v>9.5700000000000007E-2</v>
      </c>
    </row>
    <row r="281" spans="1:11" x14ac:dyDescent="0.35">
      <c r="A281" t="s">
        <v>28</v>
      </c>
      <c r="B281" t="s">
        <v>68</v>
      </c>
      <c r="C281" s="1">
        <v>45597</v>
      </c>
      <c r="D281">
        <v>72</v>
      </c>
      <c r="E281">
        <v>12</v>
      </c>
      <c r="F281">
        <v>474.28</v>
      </c>
      <c r="G281">
        <v>1</v>
      </c>
      <c r="H281" s="2">
        <v>8.3333333333333329E-2</v>
      </c>
      <c r="I281">
        <v>1097.5999999999999</v>
      </c>
      <c r="J281">
        <v>3</v>
      </c>
      <c r="K281" s="2">
        <v>1E-3</v>
      </c>
    </row>
    <row r="282" spans="1:11" x14ac:dyDescent="0.35">
      <c r="A282" t="s">
        <v>29</v>
      </c>
      <c r="B282" t="s">
        <v>68</v>
      </c>
      <c r="C282" s="1">
        <v>45597</v>
      </c>
      <c r="D282">
        <v>18</v>
      </c>
      <c r="E282">
        <v>15</v>
      </c>
      <c r="F282">
        <v>268.94</v>
      </c>
      <c r="G282">
        <v>1</v>
      </c>
      <c r="H282" s="2">
        <v>6.6666666666666666E-2</v>
      </c>
      <c r="I282">
        <v>1469.71</v>
      </c>
      <c r="J282">
        <v>2</v>
      </c>
      <c r="K282" s="2">
        <v>5.0900000000000001E-2</v>
      </c>
    </row>
    <row r="283" spans="1:11" x14ac:dyDescent="0.35">
      <c r="A283" t="s">
        <v>30</v>
      </c>
      <c r="B283" t="s">
        <v>68</v>
      </c>
      <c r="C283" s="1">
        <v>45597</v>
      </c>
      <c r="D283">
        <v>87</v>
      </c>
      <c r="E283">
        <v>5</v>
      </c>
      <c r="F283">
        <v>601.28</v>
      </c>
      <c r="G283">
        <v>2</v>
      </c>
      <c r="H283" s="2">
        <v>0.4</v>
      </c>
      <c r="I283">
        <v>3491.19</v>
      </c>
      <c r="J283">
        <v>1</v>
      </c>
      <c r="K283" s="2">
        <v>2.9700000000000001E-2</v>
      </c>
    </row>
    <row r="284" spans="1:11" x14ac:dyDescent="0.35">
      <c r="A284" t="s">
        <v>31</v>
      </c>
      <c r="B284" t="s">
        <v>68</v>
      </c>
      <c r="C284" s="1">
        <v>45597</v>
      </c>
      <c r="D284">
        <v>73</v>
      </c>
      <c r="E284">
        <v>8</v>
      </c>
      <c r="F284">
        <v>182.48</v>
      </c>
      <c r="G284">
        <v>8</v>
      </c>
      <c r="H284" s="2">
        <v>1</v>
      </c>
      <c r="I284">
        <v>548.46</v>
      </c>
      <c r="J284">
        <v>1</v>
      </c>
      <c r="K284" s="2">
        <v>8.8200000000000001E-2</v>
      </c>
    </row>
    <row r="285" spans="1:11" x14ac:dyDescent="0.35">
      <c r="A285" t="s">
        <v>32</v>
      </c>
      <c r="B285" t="s">
        <v>68</v>
      </c>
      <c r="C285" s="1">
        <v>45597</v>
      </c>
      <c r="D285">
        <v>97</v>
      </c>
      <c r="E285">
        <v>14</v>
      </c>
      <c r="F285">
        <v>368.16</v>
      </c>
      <c r="G285">
        <v>0</v>
      </c>
      <c r="H285" s="2">
        <v>0</v>
      </c>
      <c r="I285">
        <v>3020.19</v>
      </c>
      <c r="J285">
        <v>3</v>
      </c>
      <c r="K285" s="2">
        <v>2.5099999999999997E-2</v>
      </c>
    </row>
    <row r="286" spans="1:11" x14ac:dyDescent="0.35">
      <c r="A286" t="s">
        <v>33</v>
      </c>
      <c r="B286" t="s">
        <v>68</v>
      </c>
      <c r="C286" s="1">
        <v>45597</v>
      </c>
      <c r="D286">
        <v>28</v>
      </c>
      <c r="E286">
        <v>12</v>
      </c>
      <c r="F286">
        <v>565.51</v>
      </c>
      <c r="G286">
        <v>4</v>
      </c>
      <c r="H286" s="2">
        <v>0.33333333333333331</v>
      </c>
      <c r="I286">
        <v>231.16</v>
      </c>
      <c r="J286">
        <v>2</v>
      </c>
      <c r="K286" s="2">
        <v>6.2699999999999992E-2</v>
      </c>
    </row>
    <row r="287" spans="1:11" x14ac:dyDescent="0.35">
      <c r="A287" t="s">
        <v>34</v>
      </c>
      <c r="B287" t="s">
        <v>68</v>
      </c>
      <c r="C287" s="1">
        <v>45597</v>
      </c>
      <c r="D287">
        <v>41</v>
      </c>
      <c r="E287">
        <v>13</v>
      </c>
      <c r="F287">
        <v>370.44</v>
      </c>
      <c r="G287">
        <v>9</v>
      </c>
      <c r="H287" s="2">
        <v>0.69230769230769229</v>
      </c>
      <c r="I287">
        <v>4484.96</v>
      </c>
      <c r="J287">
        <v>1</v>
      </c>
      <c r="K287" s="2">
        <v>8.5199999999999998E-2</v>
      </c>
    </row>
    <row r="288" spans="1:11" x14ac:dyDescent="0.35">
      <c r="A288" t="s">
        <v>9</v>
      </c>
      <c r="B288" t="s">
        <v>68</v>
      </c>
      <c r="C288" s="1">
        <v>45627</v>
      </c>
      <c r="D288">
        <v>61</v>
      </c>
      <c r="E288">
        <v>13</v>
      </c>
      <c r="F288">
        <v>356.61</v>
      </c>
      <c r="G288">
        <v>7</v>
      </c>
      <c r="H288" s="2">
        <f t="shared" ref="H288:H313" si="0">G288/E288</f>
        <v>0.53846153846153844</v>
      </c>
      <c r="I288">
        <v>4099.6400000000003</v>
      </c>
      <c r="J288">
        <v>3</v>
      </c>
      <c r="K288" s="2">
        <v>2.9600000000000001E-2</v>
      </c>
    </row>
    <row r="289" spans="1:11" x14ac:dyDescent="0.35">
      <c r="A289" t="s">
        <v>10</v>
      </c>
      <c r="B289" t="s">
        <v>68</v>
      </c>
      <c r="C289" s="1">
        <v>45627</v>
      </c>
      <c r="D289">
        <v>80</v>
      </c>
      <c r="E289">
        <v>13</v>
      </c>
      <c r="F289">
        <v>369.46</v>
      </c>
      <c r="G289">
        <v>4</v>
      </c>
      <c r="H289" s="2">
        <f t="shared" si="0"/>
        <v>0.30769230769230771</v>
      </c>
      <c r="I289">
        <v>3996.04</v>
      </c>
      <c r="J289">
        <v>2</v>
      </c>
      <c r="K289" s="2">
        <v>3.7499999999999999E-2</v>
      </c>
    </row>
    <row r="290" spans="1:11" x14ac:dyDescent="0.35">
      <c r="A290" t="s">
        <v>11</v>
      </c>
      <c r="B290" t="s">
        <v>68</v>
      </c>
      <c r="C290" s="1">
        <v>45627</v>
      </c>
      <c r="D290">
        <v>51</v>
      </c>
      <c r="E290">
        <v>14</v>
      </c>
      <c r="F290">
        <v>419.93</v>
      </c>
      <c r="G290">
        <v>2</v>
      </c>
      <c r="H290" s="2">
        <f t="shared" si="0"/>
        <v>0.14285714285714285</v>
      </c>
      <c r="I290">
        <v>3543.6</v>
      </c>
      <c r="J290">
        <v>1</v>
      </c>
      <c r="K290" s="2">
        <v>4.6300000000000001E-2</v>
      </c>
    </row>
    <row r="291" spans="1:11" x14ac:dyDescent="0.35">
      <c r="A291" t="s">
        <v>12</v>
      </c>
      <c r="B291" t="s">
        <v>68</v>
      </c>
      <c r="C291" s="1">
        <v>45627</v>
      </c>
      <c r="D291">
        <v>20</v>
      </c>
      <c r="E291">
        <v>5</v>
      </c>
      <c r="F291">
        <v>71.41</v>
      </c>
      <c r="G291">
        <v>3</v>
      </c>
      <c r="H291" s="2">
        <f t="shared" si="0"/>
        <v>0.6</v>
      </c>
      <c r="I291">
        <v>1527.27</v>
      </c>
      <c r="J291">
        <v>3</v>
      </c>
      <c r="K291" s="2">
        <v>2.7000000000000003E-2</v>
      </c>
    </row>
    <row r="292" spans="1:11" x14ac:dyDescent="0.35">
      <c r="A292" t="s">
        <v>13</v>
      </c>
      <c r="B292" t="s">
        <v>68</v>
      </c>
      <c r="C292" s="1">
        <v>45627</v>
      </c>
      <c r="D292">
        <v>101</v>
      </c>
      <c r="E292">
        <v>14</v>
      </c>
      <c r="F292">
        <v>503.93</v>
      </c>
      <c r="G292">
        <v>5</v>
      </c>
      <c r="H292" s="2">
        <f t="shared" si="0"/>
        <v>0.35714285714285715</v>
      </c>
      <c r="I292">
        <v>1116.6099999999999</v>
      </c>
      <c r="J292">
        <v>2</v>
      </c>
      <c r="K292" s="2">
        <v>3.7000000000000005E-2</v>
      </c>
    </row>
    <row r="293" spans="1:11" x14ac:dyDescent="0.35">
      <c r="A293" t="s">
        <v>14</v>
      </c>
      <c r="B293" t="s">
        <v>68</v>
      </c>
      <c r="C293" s="1">
        <v>45627</v>
      </c>
      <c r="D293">
        <v>70</v>
      </c>
      <c r="E293">
        <v>6</v>
      </c>
      <c r="F293">
        <v>488.97</v>
      </c>
      <c r="G293">
        <v>3</v>
      </c>
      <c r="H293" s="2">
        <f t="shared" si="0"/>
        <v>0.5</v>
      </c>
      <c r="I293">
        <v>3767.09</v>
      </c>
      <c r="J293">
        <v>1</v>
      </c>
      <c r="K293" s="2">
        <v>1.0800000000000001E-2</v>
      </c>
    </row>
    <row r="294" spans="1:11" x14ac:dyDescent="0.35">
      <c r="A294" t="s">
        <v>15</v>
      </c>
      <c r="B294" t="s">
        <v>68</v>
      </c>
      <c r="C294" s="1">
        <v>45627</v>
      </c>
      <c r="D294">
        <v>84</v>
      </c>
      <c r="E294">
        <v>19</v>
      </c>
      <c r="F294">
        <v>301.2</v>
      </c>
      <c r="G294">
        <v>2</v>
      </c>
      <c r="H294" s="2">
        <f t="shared" si="0"/>
        <v>0.10526315789473684</v>
      </c>
      <c r="I294">
        <v>2608.4699999999998</v>
      </c>
      <c r="J294">
        <v>3</v>
      </c>
      <c r="K294" s="2">
        <v>0.1032</v>
      </c>
    </row>
    <row r="295" spans="1:11" x14ac:dyDescent="0.35">
      <c r="A295" t="s">
        <v>16</v>
      </c>
      <c r="B295" t="s">
        <v>68</v>
      </c>
      <c r="C295" s="1">
        <v>45627</v>
      </c>
      <c r="D295">
        <v>50</v>
      </c>
      <c r="E295">
        <v>6</v>
      </c>
      <c r="F295">
        <v>219.19</v>
      </c>
      <c r="G295">
        <v>4</v>
      </c>
      <c r="H295" s="2">
        <f t="shared" si="0"/>
        <v>0.66666666666666663</v>
      </c>
      <c r="I295">
        <v>3836.95</v>
      </c>
      <c r="J295">
        <v>2</v>
      </c>
      <c r="K295" s="2">
        <v>3.8699999999999998E-2</v>
      </c>
    </row>
    <row r="296" spans="1:11" x14ac:dyDescent="0.35">
      <c r="A296" t="s">
        <v>17</v>
      </c>
      <c r="B296" t="s">
        <v>68</v>
      </c>
      <c r="C296" s="1">
        <v>45627</v>
      </c>
      <c r="D296">
        <v>28</v>
      </c>
      <c r="E296">
        <v>19</v>
      </c>
      <c r="F296">
        <v>352.06</v>
      </c>
      <c r="G296">
        <v>9</v>
      </c>
      <c r="H296" s="2">
        <f t="shared" si="0"/>
        <v>0.47368421052631576</v>
      </c>
      <c r="I296">
        <v>1107.51</v>
      </c>
      <c r="J296">
        <v>3</v>
      </c>
      <c r="K296" s="2">
        <v>5.5E-2</v>
      </c>
    </row>
    <row r="297" spans="1:11" x14ac:dyDescent="0.35">
      <c r="A297" t="s">
        <v>18</v>
      </c>
      <c r="B297" t="s">
        <v>68</v>
      </c>
      <c r="C297" s="1">
        <v>45627</v>
      </c>
      <c r="D297">
        <v>69</v>
      </c>
      <c r="E297">
        <v>16</v>
      </c>
      <c r="F297">
        <v>337.7</v>
      </c>
      <c r="G297">
        <v>9</v>
      </c>
      <c r="H297" s="2">
        <f t="shared" si="0"/>
        <v>0.5625</v>
      </c>
      <c r="I297">
        <v>947.47</v>
      </c>
      <c r="J297">
        <v>2</v>
      </c>
      <c r="K297" s="2">
        <v>3.56E-2</v>
      </c>
    </row>
    <row r="298" spans="1:11" x14ac:dyDescent="0.35">
      <c r="A298" t="s">
        <v>19</v>
      </c>
      <c r="B298" t="s">
        <v>68</v>
      </c>
      <c r="C298" s="1">
        <v>45627</v>
      </c>
      <c r="D298">
        <v>18</v>
      </c>
      <c r="E298">
        <v>6</v>
      </c>
      <c r="F298">
        <v>212.39</v>
      </c>
      <c r="G298">
        <v>3</v>
      </c>
      <c r="H298" s="2">
        <f t="shared" si="0"/>
        <v>0.5</v>
      </c>
      <c r="I298">
        <v>730.81</v>
      </c>
      <c r="J298">
        <v>1</v>
      </c>
      <c r="K298" s="2">
        <v>8.6699999999999999E-2</v>
      </c>
    </row>
    <row r="299" spans="1:11" x14ac:dyDescent="0.35">
      <c r="A299" t="s">
        <v>20</v>
      </c>
      <c r="B299" t="s">
        <v>68</v>
      </c>
      <c r="C299" s="1">
        <v>45627</v>
      </c>
      <c r="D299">
        <v>40</v>
      </c>
      <c r="E299">
        <v>7</v>
      </c>
      <c r="F299">
        <v>486.93</v>
      </c>
      <c r="G299">
        <v>7</v>
      </c>
      <c r="H299" s="2">
        <f t="shared" si="0"/>
        <v>1</v>
      </c>
      <c r="I299">
        <v>3643.63</v>
      </c>
      <c r="J299">
        <v>3</v>
      </c>
      <c r="K299" s="2">
        <v>4.0199999999999993E-2</v>
      </c>
    </row>
    <row r="300" spans="1:11" x14ac:dyDescent="0.35">
      <c r="A300" t="s">
        <v>21</v>
      </c>
      <c r="B300" t="s">
        <v>68</v>
      </c>
      <c r="C300" s="1">
        <v>45627</v>
      </c>
      <c r="D300">
        <v>77</v>
      </c>
      <c r="E300">
        <v>16</v>
      </c>
      <c r="F300">
        <v>539.26</v>
      </c>
      <c r="G300">
        <v>3</v>
      </c>
      <c r="H300" s="2">
        <f t="shared" si="0"/>
        <v>0.1875</v>
      </c>
      <c r="I300">
        <v>379.83</v>
      </c>
      <c r="J300">
        <v>2</v>
      </c>
      <c r="K300" s="2">
        <v>3.7999999999999999E-2</v>
      </c>
    </row>
    <row r="301" spans="1:11" x14ac:dyDescent="0.35">
      <c r="A301" t="s">
        <v>22</v>
      </c>
      <c r="B301" t="s">
        <v>68</v>
      </c>
      <c r="C301" s="1">
        <v>45627</v>
      </c>
      <c r="D301">
        <v>31</v>
      </c>
      <c r="E301">
        <v>6</v>
      </c>
      <c r="F301">
        <v>191.66</v>
      </c>
      <c r="G301">
        <v>2</v>
      </c>
      <c r="H301" s="2">
        <f t="shared" si="0"/>
        <v>0.33333333333333331</v>
      </c>
      <c r="I301">
        <v>3753.06</v>
      </c>
      <c r="J301">
        <v>1</v>
      </c>
      <c r="K301" s="2">
        <v>3.8300000000000001E-2</v>
      </c>
    </row>
    <row r="302" spans="1:11" x14ac:dyDescent="0.35">
      <c r="A302" t="s">
        <v>23</v>
      </c>
      <c r="B302" t="s">
        <v>68</v>
      </c>
      <c r="C302" s="1">
        <v>45627</v>
      </c>
      <c r="D302">
        <v>57</v>
      </c>
      <c r="E302">
        <v>7</v>
      </c>
      <c r="F302">
        <v>190.08</v>
      </c>
      <c r="G302">
        <v>2</v>
      </c>
      <c r="H302" s="2">
        <f t="shared" si="0"/>
        <v>0.2857142857142857</v>
      </c>
      <c r="I302">
        <v>649.97</v>
      </c>
      <c r="J302">
        <v>3</v>
      </c>
      <c r="K302" s="2">
        <v>2.8799999999999999E-2</v>
      </c>
    </row>
    <row r="303" spans="1:11" x14ac:dyDescent="0.35">
      <c r="A303" t="s">
        <v>24</v>
      </c>
      <c r="B303" t="s">
        <v>68</v>
      </c>
      <c r="C303" s="1">
        <v>45627</v>
      </c>
      <c r="D303">
        <v>88</v>
      </c>
      <c r="E303">
        <v>5</v>
      </c>
      <c r="F303">
        <v>168.89</v>
      </c>
      <c r="G303">
        <v>3</v>
      </c>
      <c r="H303" s="2">
        <f t="shared" si="0"/>
        <v>0.6</v>
      </c>
      <c r="I303">
        <v>1153.93</v>
      </c>
      <c r="J303">
        <v>2</v>
      </c>
      <c r="K303" s="2">
        <v>8.2500000000000004E-2</v>
      </c>
    </row>
    <row r="304" spans="1:11" x14ac:dyDescent="0.35">
      <c r="A304" t="s">
        <v>25</v>
      </c>
      <c r="B304" t="s">
        <v>68</v>
      </c>
      <c r="C304" s="1">
        <v>45627</v>
      </c>
      <c r="D304">
        <v>74</v>
      </c>
      <c r="E304">
        <v>6</v>
      </c>
      <c r="F304">
        <v>87.83</v>
      </c>
      <c r="G304">
        <v>6</v>
      </c>
      <c r="H304" s="2">
        <f t="shared" si="0"/>
        <v>1</v>
      </c>
      <c r="I304">
        <v>3741.27</v>
      </c>
      <c r="J304">
        <v>1</v>
      </c>
      <c r="K304" s="2">
        <v>9.9700000000000011E-2</v>
      </c>
    </row>
    <row r="305" spans="1:11" x14ac:dyDescent="0.35">
      <c r="A305" t="s">
        <v>26</v>
      </c>
      <c r="B305" t="s">
        <v>68</v>
      </c>
      <c r="C305" s="1">
        <v>45627</v>
      </c>
      <c r="D305">
        <v>26</v>
      </c>
      <c r="E305">
        <v>13</v>
      </c>
      <c r="F305">
        <v>543.15</v>
      </c>
      <c r="G305">
        <v>6</v>
      </c>
      <c r="H305" s="2">
        <f t="shared" si="0"/>
        <v>0.46153846153846156</v>
      </c>
      <c r="I305">
        <v>3793.56</v>
      </c>
      <c r="J305">
        <v>3</v>
      </c>
      <c r="K305" s="2">
        <v>3.56E-2</v>
      </c>
    </row>
    <row r="306" spans="1:11" x14ac:dyDescent="0.35">
      <c r="A306" t="s">
        <v>27</v>
      </c>
      <c r="B306" t="s">
        <v>68</v>
      </c>
      <c r="C306" s="1">
        <v>45627</v>
      </c>
      <c r="D306">
        <v>99</v>
      </c>
      <c r="E306">
        <v>15</v>
      </c>
      <c r="F306">
        <v>181.12</v>
      </c>
      <c r="G306">
        <v>5</v>
      </c>
      <c r="H306" s="2">
        <f t="shared" si="0"/>
        <v>0.33333333333333331</v>
      </c>
      <c r="I306">
        <v>454.09</v>
      </c>
      <c r="J306">
        <v>2</v>
      </c>
      <c r="K306" s="2">
        <v>9.3599999999999989E-2</v>
      </c>
    </row>
    <row r="307" spans="1:11" x14ac:dyDescent="0.35">
      <c r="A307" t="s">
        <v>28</v>
      </c>
      <c r="B307" t="s">
        <v>68</v>
      </c>
      <c r="C307" s="1">
        <v>45627</v>
      </c>
      <c r="D307">
        <v>74</v>
      </c>
      <c r="E307">
        <v>14</v>
      </c>
      <c r="F307">
        <v>508.85</v>
      </c>
      <c r="G307">
        <v>1</v>
      </c>
      <c r="H307" s="2">
        <f t="shared" si="0"/>
        <v>7.1428571428571425E-2</v>
      </c>
      <c r="I307">
        <v>1182.6300000000001</v>
      </c>
      <c r="J307">
        <v>1</v>
      </c>
      <c r="K307" s="2">
        <v>8.9999999999999998E-4</v>
      </c>
    </row>
    <row r="308" spans="1:11" x14ac:dyDescent="0.35">
      <c r="A308" t="s">
        <v>29</v>
      </c>
      <c r="B308" t="s">
        <v>68</v>
      </c>
      <c r="C308" s="1">
        <v>45627</v>
      </c>
      <c r="D308">
        <v>21</v>
      </c>
      <c r="E308">
        <v>17</v>
      </c>
      <c r="F308">
        <v>297.83999999999997</v>
      </c>
      <c r="G308">
        <v>1</v>
      </c>
      <c r="H308" s="2">
        <f t="shared" si="0"/>
        <v>5.8823529411764705E-2</v>
      </c>
      <c r="I308">
        <v>1553.7</v>
      </c>
      <c r="J308">
        <v>1</v>
      </c>
      <c r="K308" s="2">
        <v>5.0700000000000002E-2</v>
      </c>
    </row>
    <row r="309" spans="1:11" x14ac:dyDescent="0.35">
      <c r="A309" t="s">
        <v>30</v>
      </c>
      <c r="B309" t="s">
        <v>68</v>
      </c>
      <c r="C309" s="1">
        <v>45627</v>
      </c>
      <c r="D309">
        <v>94</v>
      </c>
      <c r="E309">
        <v>6</v>
      </c>
      <c r="F309">
        <v>537.26</v>
      </c>
      <c r="G309">
        <v>1</v>
      </c>
      <c r="H309" s="2">
        <f t="shared" si="0"/>
        <v>0.16666666666666666</v>
      </c>
      <c r="I309">
        <v>3665.55</v>
      </c>
      <c r="J309">
        <v>3</v>
      </c>
      <c r="K309" s="2">
        <v>3.0800000000000001E-2</v>
      </c>
    </row>
    <row r="310" spans="1:11" x14ac:dyDescent="0.35">
      <c r="A310" t="s">
        <v>31</v>
      </c>
      <c r="B310" t="s">
        <v>68</v>
      </c>
      <c r="C310" s="1">
        <v>45627</v>
      </c>
      <c r="D310">
        <v>83</v>
      </c>
      <c r="E310">
        <v>9</v>
      </c>
      <c r="F310">
        <v>188.49</v>
      </c>
      <c r="G310">
        <v>7</v>
      </c>
      <c r="H310" s="2">
        <f t="shared" si="0"/>
        <v>0.77777777777777779</v>
      </c>
      <c r="I310">
        <v>545.09</v>
      </c>
      <c r="J310">
        <v>2</v>
      </c>
      <c r="K310" s="2">
        <v>8.5600000000000009E-2</v>
      </c>
    </row>
    <row r="311" spans="1:11" x14ac:dyDescent="0.35">
      <c r="A311" t="s">
        <v>32</v>
      </c>
      <c r="B311" t="s">
        <v>68</v>
      </c>
      <c r="C311" s="1">
        <v>45627</v>
      </c>
      <c r="D311">
        <v>84</v>
      </c>
      <c r="E311">
        <v>14</v>
      </c>
      <c r="F311">
        <v>370.36</v>
      </c>
      <c r="G311">
        <v>0</v>
      </c>
      <c r="H311" s="2">
        <f t="shared" si="0"/>
        <v>0</v>
      </c>
      <c r="I311">
        <v>2605.02</v>
      </c>
      <c r="J311">
        <v>1</v>
      </c>
      <c r="K311" s="2">
        <v>2.5499999999999998E-2</v>
      </c>
    </row>
    <row r="312" spans="1:11" x14ac:dyDescent="0.35">
      <c r="A312" t="s">
        <v>33</v>
      </c>
      <c r="B312" t="s">
        <v>68</v>
      </c>
      <c r="C312" s="1">
        <v>45627</v>
      </c>
      <c r="D312">
        <v>32</v>
      </c>
      <c r="E312">
        <v>10</v>
      </c>
      <c r="F312">
        <v>500.83</v>
      </c>
      <c r="G312">
        <v>4</v>
      </c>
      <c r="H312" s="2">
        <f t="shared" si="0"/>
        <v>0.4</v>
      </c>
      <c r="I312">
        <v>239.13</v>
      </c>
      <c r="J312">
        <v>3</v>
      </c>
      <c r="K312" s="2">
        <v>6.1900000000000004E-2</v>
      </c>
    </row>
    <row r="313" spans="1:11" x14ac:dyDescent="0.35">
      <c r="A313" t="s">
        <v>34</v>
      </c>
      <c r="B313" t="s">
        <v>68</v>
      </c>
      <c r="C313" s="1">
        <v>45627</v>
      </c>
      <c r="D313">
        <v>39</v>
      </c>
      <c r="E313">
        <v>15</v>
      </c>
      <c r="F313">
        <v>319.08999999999997</v>
      </c>
      <c r="G313">
        <v>7</v>
      </c>
      <c r="H313" s="2">
        <f t="shared" si="0"/>
        <v>0.46666666666666667</v>
      </c>
      <c r="I313">
        <v>4573.5</v>
      </c>
      <c r="J313">
        <v>2</v>
      </c>
      <c r="K313" s="2">
        <v>8.0399999999999985E-2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A737B-B1E3-4976-A8C9-A274C1E2340F}">
  <dimension ref="B1:H36"/>
  <sheetViews>
    <sheetView zoomScale="95" zoomScaleNormal="95" workbookViewId="0">
      <selection activeCell="F26" sqref="F26"/>
    </sheetView>
  </sheetViews>
  <sheetFormatPr defaultRowHeight="14.5" x14ac:dyDescent="0.35"/>
  <cols>
    <col min="1" max="1" width="2.1796875" style="15" customWidth="1"/>
    <col min="2" max="3" width="8.7265625" style="15"/>
    <col min="4" max="4" width="10.36328125" style="15" bestFit="1" customWidth="1"/>
    <col min="5" max="5" width="10" style="15" bestFit="1" customWidth="1"/>
    <col min="6" max="6" width="13.26953125" style="15" bestFit="1" customWidth="1"/>
    <col min="7" max="7" width="12.36328125" style="15" bestFit="1" customWidth="1"/>
    <col min="8" max="8" width="12.81640625" style="15" bestFit="1" customWidth="1"/>
    <col min="9" max="9" width="0.81640625" style="15" customWidth="1"/>
    <col min="10" max="10" width="1.7265625" style="15" customWidth="1"/>
    <col min="11" max="16384" width="8.7265625" style="15"/>
  </cols>
  <sheetData>
    <row r="1" spans="2:8" s="20" customFormat="1" x14ac:dyDescent="0.35"/>
    <row r="2" spans="2:8" s="20" customFormat="1" ht="28.5" x14ac:dyDescent="0.35">
      <c r="B2" s="22" t="s">
        <v>35</v>
      </c>
    </row>
    <row r="3" spans="2:8" s="20" customFormat="1" x14ac:dyDescent="0.35">
      <c r="B3" s="21" t="s">
        <v>73</v>
      </c>
    </row>
    <row r="4" spans="2:8" s="20" customFormat="1" x14ac:dyDescent="0.35"/>
    <row r="5" spans="2:8" s="20" customFormat="1" x14ac:dyDescent="0.35"/>
    <row r="6" spans="2:8" s="20" customFormat="1" x14ac:dyDescent="0.35"/>
    <row r="7" spans="2:8" s="20" customFormat="1" x14ac:dyDescent="0.35"/>
    <row r="8" spans="2:8" s="20" customFormat="1" x14ac:dyDescent="0.35"/>
    <row r="9" spans="2:8" x14ac:dyDescent="0.35">
      <c r="D9" s="15" t="s">
        <v>0</v>
      </c>
      <c r="E9" s="15" t="s">
        <v>43</v>
      </c>
      <c r="F9" s="15" t="s">
        <v>44</v>
      </c>
      <c r="G9" s="15" t="s">
        <v>45</v>
      </c>
      <c r="H9" s="15" t="s">
        <v>46</v>
      </c>
    </row>
    <row r="10" spans="2:8" x14ac:dyDescent="0.35">
      <c r="D10" s="23" t="s">
        <v>34</v>
      </c>
      <c r="E10" s="27">
        <v>453</v>
      </c>
      <c r="F10" s="27">
        <v>184</v>
      </c>
      <c r="G10" s="27">
        <v>92</v>
      </c>
      <c r="H10" s="24">
        <v>50524.4</v>
      </c>
    </row>
    <row r="11" spans="2:8" x14ac:dyDescent="0.35">
      <c r="D11" s="23" t="s">
        <v>16</v>
      </c>
      <c r="E11" s="27">
        <v>660</v>
      </c>
      <c r="F11" s="27">
        <v>92</v>
      </c>
      <c r="G11" s="27">
        <v>71</v>
      </c>
      <c r="H11" s="24">
        <v>49072.98</v>
      </c>
    </row>
    <row r="12" spans="2:8" x14ac:dyDescent="0.35">
      <c r="D12" s="23" t="s">
        <v>9</v>
      </c>
      <c r="E12" s="27">
        <v>783</v>
      </c>
      <c r="F12" s="27">
        <v>181</v>
      </c>
      <c r="G12" s="27">
        <v>77</v>
      </c>
      <c r="H12" s="24">
        <v>49041</v>
      </c>
    </row>
    <row r="13" spans="2:8" x14ac:dyDescent="0.35">
      <c r="D13" s="23" t="s">
        <v>22</v>
      </c>
      <c r="E13" s="27">
        <v>379</v>
      </c>
      <c r="F13" s="27">
        <v>87</v>
      </c>
      <c r="G13" s="27">
        <v>18</v>
      </c>
      <c r="H13" s="24">
        <v>45591.429999999993</v>
      </c>
    </row>
    <row r="14" spans="2:8" x14ac:dyDescent="0.35">
      <c r="D14" s="23" t="s">
        <v>25</v>
      </c>
      <c r="E14" s="27">
        <v>1023</v>
      </c>
      <c r="F14" s="27">
        <v>76</v>
      </c>
      <c r="G14" s="27">
        <v>64</v>
      </c>
      <c r="H14" s="24">
        <v>45365.2</v>
      </c>
    </row>
    <row r="15" spans="2:8" x14ac:dyDescent="0.35">
      <c r="D15" s="23" t="s">
        <v>10</v>
      </c>
      <c r="E15" s="27">
        <v>907</v>
      </c>
      <c r="F15" s="27">
        <v>141</v>
      </c>
      <c r="G15" s="27">
        <v>53</v>
      </c>
      <c r="H15" s="24">
        <v>45196.26</v>
      </c>
    </row>
    <row r="16" spans="2:8" x14ac:dyDescent="0.35">
      <c r="D16" s="23" t="s">
        <v>26</v>
      </c>
      <c r="E16" s="27">
        <v>288</v>
      </c>
      <c r="F16" s="27">
        <v>180</v>
      </c>
      <c r="G16" s="27">
        <v>81</v>
      </c>
      <c r="H16" s="24">
        <v>44979.729999999996</v>
      </c>
    </row>
    <row r="17" spans="4:8" x14ac:dyDescent="0.35">
      <c r="D17" s="23" t="s">
        <v>20</v>
      </c>
      <c r="E17" s="27">
        <v>420</v>
      </c>
      <c r="F17" s="27">
        <v>74</v>
      </c>
      <c r="G17" s="27">
        <v>59</v>
      </c>
      <c r="H17" s="24">
        <v>44146.13</v>
      </c>
    </row>
    <row r="18" spans="4:8" x14ac:dyDescent="0.35">
      <c r="D18" s="23" t="s">
        <v>14</v>
      </c>
      <c r="E18" s="27">
        <v>731</v>
      </c>
      <c r="F18" s="27">
        <v>79</v>
      </c>
      <c r="G18" s="27">
        <v>31</v>
      </c>
      <c r="H18" s="24">
        <v>43859.520000000004</v>
      </c>
    </row>
    <row r="19" spans="4:8" x14ac:dyDescent="0.35">
      <c r="D19" s="23" t="s">
        <v>11</v>
      </c>
      <c r="E19" s="27">
        <v>617</v>
      </c>
      <c r="F19" s="27">
        <v>177</v>
      </c>
      <c r="G19" s="27">
        <v>28</v>
      </c>
      <c r="H19" s="24">
        <v>42137.53</v>
      </c>
    </row>
    <row r="20" spans="4:8" x14ac:dyDescent="0.35">
      <c r="D20" s="23" t="s">
        <v>30</v>
      </c>
      <c r="E20" s="27">
        <v>1151</v>
      </c>
      <c r="F20" s="27">
        <v>69</v>
      </c>
      <c r="G20" s="27">
        <v>18</v>
      </c>
      <c r="H20" s="24">
        <v>41544.150000000009</v>
      </c>
    </row>
    <row r="21" spans="4:8" x14ac:dyDescent="0.35">
      <c r="D21" s="23" t="s">
        <v>32</v>
      </c>
      <c r="E21" s="27">
        <v>1180</v>
      </c>
      <c r="F21" s="27">
        <v>173</v>
      </c>
      <c r="G21" s="27">
        <v>4</v>
      </c>
      <c r="H21" s="24">
        <v>34781.939999999995</v>
      </c>
    </row>
    <row r="22" spans="4:8" x14ac:dyDescent="0.35">
      <c r="D22" s="23" t="s">
        <v>15</v>
      </c>
      <c r="E22" s="27">
        <v>924</v>
      </c>
      <c r="F22" s="27">
        <v>218</v>
      </c>
      <c r="G22" s="27">
        <v>30</v>
      </c>
      <c r="H22" s="24">
        <v>29842.950000000004</v>
      </c>
    </row>
    <row r="23" spans="4:8" x14ac:dyDescent="0.35">
      <c r="D23" s="23" t="s">
        <v>29</v>
      </c>
      <c r="E23" s="27">
        <v>246</v>
      </c>
      <c r="F23" s="27">
        <v>172</v>
      </c>
      <c r="G23" s="27">
        <v>17</v>
      </c>
      <c r="H23" s="24">
        <v>18659.18</v>
      </c>
    </row>
    <row r="24" spans="4:8" x14ac:dyDescent="0.35">
      <c r="D24" s="23" t="s">
        <v>12</v>
      </c>
      <c r="E24" s="27">
        <v>241</v>
      </c>
      <c r="F24" s="27">
        <v>80</v>
      </c>
      <c r="G24" s="27">
        <v>40</v>
      </c>
      <c r="H24" s="24">
        <v>18368.47</v>
      </c>
    </row>
    <row r="25" spans="4:8" x14ac:dyDescent="0.35">
      <c r="D25" s="23" t="s">
        <v>24</v>
      </c>
      <c r="E25" s="27">
        <v>1119</v>
      </c>
      <c r="F25" s="27">
        <v>61</v>
      </c>
      <c r="G25" s="27">
        <v>40</v>
      </c>
      <c r="H25" s="24">
        <v>14672.969999999998</v>
      </c>
    </row>
    <row r="26" spans="4:8" x14ac:dyDescent="0.35">
      <c r="D26" s="23" t="s">
        <v>28</v>
      </c>
      <c r="E26" s="27">
        <v>831</v>
      </c>
      <c r="F26" s="27">
        <v>154</v>
      </c>
      <c r="G26" s="27">
        <v>4</v>
      </c>
      <c r="H26" s="24">
        <v>14526.439999999999</v>
      </c>
    </row>
    <row r="27" spans="4:8" x14ac:dyDescent="0.35">
      <c r="D27" s="23" t="s">
        <v>17</v>
      </c>
      <c r="E27" s="27">
        <v>367</v>
      </c>
      <c r="F27" s="27">
        <v>217</v>
      </c>
      <c r="G27" s="27">
        <v>103</v>
      </c>
      <c r="H27" s="24">
        <v>14209.390000000001</v>
      </c>
    </row>
    <row r="28" spans="4:8" x14ac:dyDescent="0.35">
      <c r="D28" s="23" t="s">
        <v>13</v>
      </c>
      <c r="E28" s="27">
        <v>977</v>
      </c>
      <c r="F28" s="27">
        <v>166</v>
      </c>
      <c r="G28" s="27">
        <v>55</v>
      </c>
      <c r="H28" s="24">
        <v>12143.710000000001</v>
      </c>
    </row>
    <row r="29" spans="4:8" x14ac:dyDescent="0.35">
      <c r="D29" s="23" t="s">
        <v>18</v>
      </c>
      <c r="E29" s="27">
        <v>806</v>
      </c>
      <c r="F29" s="27">
        <v>184</v>
      </c>
      <c r="G29" s="27">
        <v>100</v>
      </c>
      <c r="H29" s="24">
        <v>12040.489999999998</v>
      </c>
    </row>
    <row r="30" spans="4:8" x14ac:dyDescent="0.35">
      <c r="D30" s="23" t="s">
        <v>19</v>
      </c>
      <c r="E30" s="27">
        <v>226</v>
      </c>
      <c r="F30" s="27">
        <v>91</v>
      </c>
      <c r="G30" s="27">
        <v>73</v>
      </c>
      <c r="H30" s="24">
        <v>9402.9399999999987</v>
      </c>
    </row>
    <row r="31" spans="4:8" x14ac:dyDescent="0.35">
      <c r="D31" s="23" t="s">
        <v>23</v>
      </c>
      <c r="E31" s="27">
        <v>747</v>
      </c>
      <c r="F31" s="27">
        <v>97</v>
      </c>
      <c r="G31" s="27">
        <v>31</v>
      </c>
      <c r="H31" s="24">
        <v>7844.18</v>
      </c>
    </row>
    <row r="32" spans="4:8" x14ac:dyDescent="0.35">
      <c r="D32" s="23" t="s">
        <v>31</v>
      </c>
      <c r="E32" s="27">
        <v>848</v>
      </c>
      <c r="F32" s="27">
        <v>99</v>
      </c>
      <c r="G32" s="27">
        <v>84</v>
      </c>
      <c r="H32" s="24">
        <v>6133.4100000000008</v>
      </c>
    </row>
    <row r="33" spans="4:8" x14ac:dyDescent="0.35">
      <c r="D33" s="23" t="s">
        <v>27</v>
      </c>
      <c r="E33" s="27">
        <v>1087</v>
      </c>
      <c r="F33" s="27">
        <v>212</v>
      </c>
      <c r="G33" s="27">
        <v>54</v>
      </c>
      <c r="H33" s="24">
        <v>5002.7100000000009</v>
      </c>
    </row>
    <row r="34" spans="4:8" x14ac:dyDescent="0.35">
      <c r="D34" s="23" t="s">
        <v>21</v>
      </c>
      <c r="E34" s="27">
        <v>882</v>
      </c>
      <c r="F34" s="27">
        <v>225</v>
      </c>
      <c r="G34" s="27">
        <v>30</v>
      </c>
      <c r="H34" s="24">
        <v>4278.2</v>
      </c>
    </row>
    <row r="35" spans="4:8" x14ac:dyDescent="0.35">
      <c r="D35" s="23" t="s">
        <v>33</v>
      </c>
      <c r="E35" s="27">
        <v>407</v>
      </c>
      <c r="F35" s="27">
        <v>130</v>
      </c>
      <c r="G35" s="27">
        <v>52</v>
      </c>
      <c r="H35" s="24">
        <v>2829.58</v>
      </c>
    </row>
    <row r="36" spans="4:8" x14ac:dyDescent="0.35">
      <c r="D36" s="23" t="s">
        <v>37</v>
      </c>
      <c r="E36" s="27">
        <v>18300</v>
      </c>
      <c r="F36" s="27">
        <v>3619</v>
      </c>
      <c r="G36" s="27">
        <v>1309</v>
      </c>
      <c r="H36" s="27">
        <v>706194.8899999999</v>
      </c>
    </row>
  </sheetData>
  <conditionalFormatting pivot="1" sqref="F10:F35">
    <cfRule type="dataBar" priority="6">
      <dataBar>
        <cfvo type="min"/>
        <cfvo type="max"/>
        <color rgb="FF638EC6"/>
      </dataBar>
      <extLst>
        <ext xmlns:x14="http://schemas.microsoft.com/office/spreadsheetml/2009/9/main" uri="{B025F937-C7B1-47D3-B67F-A62EFF666E3E}">
          <x14:id>{C3F5E343-A0D2-430C-9FA5-E4375BEB0BA3}</x14:id>
        </ext>
      </extLst>
    </cfRule>
  </conditionalFormatting>
  <conditionalFormatting pivot="1" sqref="E10:E35">
    <cfRule type="dataBar" priority="5">
      <dataBar>
        <cfvo type="min"/>
        <cfvo type="max"/>
        <color rgb="FFFFFF66"/>
      </dataBar>
      <extLst>
        <ext xmlns:x14="http://schemas.microsoft.com/office/spreadsheetml/2009/9/main" uri="{B025F937-C7B1-47D3-B67F-A62EFF666E3E}">
          <x14:id>{846C80FF-7C80-4583-BA1C-B587EFCFA569}</x14:id>
        </ext>
      </extLst>
    </cfRule>
  </conditionalFormatting>
  <conditionalFormatting pivot="1" sqref="G10:G35">
    <cfRule type="dataBar" priority="2">
      <dataBar>
        <cfvo type="min"/>
        <cfvo type="max"/>
        <color rgb="FF7030A0"/>
      </dataBar>
      <extLst>
        <ext xmlns:x14="http://schemas.microsoft.com/office/spreadsheetml/2009/9/main" uri="{B025F937-C7B1-47D3-B67F-A62EFF666E3E}">
          <x14:id>{1E41335D-64ED-4167-BF10-1A47F564FDBB}</x14:id>
        </ext>
      </extLst>
    </cfRule>
  </conditionalFormatting>
  <conditionalFormatting pivot="1" sqref="H10:H35">
    <cfRule type="dataBar" priority="1">
      <dataBar>
        <cfvo type="min"/>
        <cfvo type="max"/>
        <color rgb="FF7030A0"/>
      </dataBar>
      <extLst>
        <ext xmlns:x14="http://schemas.microsoft.com/office/spreadsheetml/2009/9/main" uri="{B025F937-C7B1-47D3-B67F-A62EFF666E3E}">
          <x14:id>{D2063A1C-1837-493E-B5DF-9225727D774F}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C3F5E343-A0D2-430C-9FA5-E4375BEB0BA3}">
            <x14:dataBar minLength="0" maxLength="100">
              <x14:cfvo type="autoMin"/>
              <x14:cfvo type="autoMax"/>
              <x14:negativeFillColor rgb="FFFF0000"/>
              <x14:axisColor rgb="FF000000"/>
            </x14:dataBar>
          </x14:cfRule>
          <xm:sqref>F10:F35</xm:sqref>
        </x14:conditionalFormatting>
        <x14:conditionalFormatting xmlns:xm="http://schemas.microsoft.com/office/excel/2006/main" pivot="1">
          <x14:cfRule type="dataBar" id="{846C80FF-7C80-4583-BA1C-B587EFCFA569}">
            <x14:dataBar minLength="0" maxLength="100">
              <x14:cfvo type="autoMin"/>
              <x14:cfvo type="autoMax"/>
              <x14:negativeFillColor rgb="FFFF0000"/>
              <x14:axisColor rgb="FF000000"/>
            </x14:dataBar>
          </x14:cfRule>
          <xm:sqref>E10:E35</xm:sqref>
        </x14:conditionalFormatting>
        <x14:conditionalFormatting xmlns:xm="http://schemas.microsoft.com/office/excel/2006/main" pivot="1">
          <x14:cfRule type="dataBar" id="{1E41335D-64ED-4167-BF10-1A47F564FDBB}">
            <x14:dataBar minLength="0" maxLength="100">
              <x14:cfvo type="autoMin"/>
              <x14:cfvo type="autoMax"/>
              <x14:negativeFillColor rgb="FFFF0000"/>
              <x14:axisColor rgb="FF000000"/>
            </x14:dataBar>
          </x14:cfRule>
          <xm:sqref>G10:G35</xm:sqref>
        </x14:conditionalFormatting>
        <x14:conditionalFormatting xmlns:xm="http://schemas.microsoft.com/office/excel/2006/main" pivot="1">
          <x14:cfRule type="dataBar" id="{D2063A1C-1837-493E-B5DF-9225727D774F}">
            <x14:dataBar minLength="0" maxLength="100">
              <x14:cfvo type="autoMin"/>
              <x14:cfvo type="autoMax"/>
              <x14:negativeFillColor rgb="FFFF0000"/>
              <x14:axisColor rgb="FF000000"/>
            </x14:dataBar>
          </x14:cfRule>
          <xm:sqref>H10:H35</xm:sqref>
        </x14:conditionalFormatting>
      </x14:conditionalFormattings>
    </ex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CBFD2-1E7D-455C-B1AF-DC631BFBFC3D}">
  <dimension ref="A3:H23"/>
  <sheetViews>
    <sheetView zoomScale="120" zoomScaleNormal="120" workbookViewId="0">
      <selection activeCell="A26" sqref="A26"/>
    </sheetView>
  </sheetViews>
  <sheetFormatPr defaultRowHeight="14.5" x14ac:dyDescent="0.35"/>
  <cols>
    <col min="1" max="1" width="18.36328125" bestFit="1" customWidth="1"/>
    <col min="2" max="2" width="9.6328125" bestFit="1" customWidth="1"/>
    <col min="3" max="3" width="18.08984375" bestFit="1" customWidth="1"/>
    <col min="4" max="4" width="14.81640625" bestFit="1" customWidth="1"/>
    <col min="5" max="5" width="18.7265625" bestFit="1" customWidth="1"/>
    <col min="7" max="7" width="9.6328125" bestFit="1" customWidth="1"/>
    <col min="8" max="8" width="20.1796875" bestFit="1" customWidth="1"/>
  </cols>
  <sheetData>
    <row r="3" spans="1:5" x14ac:dyDescent="0.35">
      <c r="A3" s="6" t="s">
        <v>42</v>
      </c>
      <c r="D3" s="6" t="s">
        <v>59</v>
      </c>
      <c r="E3" t="s">
        <v>41</v>
      </c>
    </row>
    <row r="4" spans="1:5" x14ac:dyDescent="0.35">
      <c r="A4" s="7" t="s">
        <v>38</v>
      </c>
      <c r="B4" s="9">
        <v>18300</v>
      </c>
      <c r="D4" t="s">
        <v>47</v>
      </c>
      <c r="E4" s="11">
        <v>57863.17</v>
      </c>
    </row>
    <row r="5" spans="1:5" x14ac:dyDescent="0.35">
      <c r="A5" s="7" t="s">
        <v>39</v>
      </c>
      <c r="B5" s="9">
        <v>3619</v>
      </c>
      <c r="D5" t="s">
        <v>48</v>
      </c>
      <c r="E5" s="11">
        <v>59230.42</v>
      </c>
    </row>
    <row r="6" spans="1:5" x14ac:dyDescent="0.35">
      <c r="A6" s="7" t="s">
        <v>40</v>
      </c>
      <c r="B6" s="9">
        <v>1309</v>
      </c>
      <c r="D6" t="s">
        <v>49</v>
      </c>
      <c r="E6" s="11">
        <v>60127</v>
      </c>
    </row>
    <row r="7" spans="1:5" x14ac:dyDescent="0.35">
      <c r="A7" s="7" t="s">
        <v>41</v>
      </c>
      <c r="B7" s="11">
        <v>706194.88999999966</v>
      </c>
      <c r="D7" t="s">
        <v>50</v>
      </c>
      <c r="E7" s="11">
        <v>58604.41</v>
      </c>
    </row>
    <row r="8" spans="1:5" x14ac:dyDescent="0.35">
      <c r="D8" t="s">
        <v>51</v>
      </c>
      <c r="E8" s="11">
        <v>58564.01999999999</v>
      </c>
    </row>
    <row r="9" spans="1:5" x14ac:dyDescent="0.35">
      <c r="D9" t="s">
        <v>52</v>
      </c>
      <c r="E9" s="11">
        <v>58260.729999999996</v>
      </c>
    </row>
    <row r="10" spans="1:5" x14ac:dyDescent="0.35">
      <c r="D10" t="s">
        <v>53</v>
      </c>
      <c r="E10" s="11">
        <v>58845.83</v>
      </c>
    </row>
    <row r="11" spans="1:5" x14ac:dyDescent="0.35">
      <c r="D11" t="s">
        <v>54</v>
      </c>
      <c r="E11" s="11">
        <v>58668.120000000017</v>
      </c>
    </row>
    <row r="12" spans="1:5" x14ac:dyDescent="0.35">
      <c r="D12" t="s">
        <v>55</v>
      </c>
      <c r="E12" s="11">
        <v>59025.210000000006</v>
      </c>
    </row>
    <row r="13" spans="1:5" x14ac:dyDescent="0.35">
      <c r="D13" t="s">
        <v>56</v>
      </c>
      <c r="E13" s="11">
        <v>58653.95</v>
      </c>
    </row>
    <row r="14" spans="1:5" x14ac:dyDescent="0.35">
      <c r="D14" t="s">
        <v>57</v>
      </c>
      <c r="E14" s="11">
        <v>59136.610000000008</v>
      </c>
    </row>
    <row r="15" spans="1:5" x14ac:dyDescent="0.35">
      <c r="D15" t="s">
        <v>58</v>
      </c>
      <c r="E15" s="11">
        <v>59215.419999999984</v>
      </c>
    </row>
    <row r="18" spans="4:8" x14ac:dyDescent="0.35">
      <c r="D18" s="6" t="s">
        <v>62</v>
      </c>
      <c r="E18" t="s">
        <v>72</v>
      </c>
    </row>
    <row r="19" spans="4:8" x14ac:dyDescent="0.35">
      <c r="D19" t="s">
        <v>68</v>
      </c>
      <c r="E19" s="18">
        <v>1.9830508474576272</v>
      </c>
      <c r="G19" t="str">
        <f t="shared" ref="G19:G23" si="0">D19</f>
        <v>Barisal</v>
      </c>
      <c r="H19" s="25">
        <f t="shared" ref="H19:H23" si="1">E19</f>
        <v>1.9830508474576272</v>
      </c>
    </row>
    <row r="20" spans="4:8" x14ac:dyDescent="0.35">
      <c r="D20" t="s">
        <v>67</v>
      </c>
      <c r="E20" s="18">
        <v>1.9767441860465116</v>
      </c>
      <c r="G20" t="str">
        <f t="shared" si="0"/>
        <v>Chittagong</v>
      </c>
      <c r="H20" s="25">
        <f t="shared" si="1"/>
        <v>1.9767441860465116</v>
      </c>
    </row>
    <row r="21" spans="4:8" x14ac:dyDescent="0.35">
      <c r="D21" t="s">
        <v>64</v>
      </c>
      <c r="E21" s="18">
        <v>2</v>
      </c>
      <c r="G21" t="str">
        <f t="shared" si="0"/>
        <v>Dhaka</v>
      </c>
      <c r="H21" s="25">
        <f t="shared" si="1"/>
        <v>2</v>
      </c>
    </row>
    <row r="22" spans="4:8" x14ac:dyDescent="0.35">
      <c r="D22" t="s">
        <v>65</v>
      </c>
      <c r="E22" s="18">
        <v>1.9787234042553192</v>
      </c>
      <c r="G22" t="str">
        <f t="shared" si="0"/>
        <v>Rangpur</v>
      </c>
      <c r="H22" s="25">
        <f t="shared" si="1"/>
        <v>1.9787234042553192</v>
      </c>
    </row>
    <row r="23" spans="4:8" x14ac:dyDescent="0.35">
      <c r="D23" t="s">
        <v>66</v>
      </c>
      <c r="E23" s="18">
        <v>1.9545454545454546</v>
      </c>
      <c r="G23" t="str">
        <f t="shared" si="0"/>
        <v>Sylhet</v>
      </c>
      <c r="H23" s="25">
        <f t="shared" si="1"/>
        <v>1.9545454545454546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5ABD7-3D01-43A9-B66D-9D8B61EE4989}">
  <dimension ref="B1:H36"/>
  <sheetViews>
    <sheetView showGridLines="0" zoomScale="88" zoomScaleNormal="88" workbookViewId="0">
      <selection activeCell="B2" sqref="B2"/>
    </sheetView>
  </sheetViews>
  <sheetFormatPr defaultRowHeight="14.5" x14ac:dyDescent="0.35"/>
  <cols>
    <col min="1" max="1" width="4.36328125" customWidth="1"/>
    <col min="2" max="2" width="6.81640625" customWidth="1"/>
    <col min="3" max="3" width="9.7265625" customWidth="1"/>
    <col min="4" max="4" width="10.36328125" bestFit="1" customWidth="1"/>
    <col min="5" max="5" width="9.90625" bestFit="1" customWidth="1"/>
    <col min="6" max="6" width="13.26953125" bestFit="1" customWidth="1"/>
    <col min="7" max="7" width="12.08984375" bestFit="1" customWidth="1"/>
    <col min="8" max="8" width="12.7265625" bestFit="1" customWidth="1"/>
    <col min="12" max="12" width="8.7265625" customWidth="1"/>
  </cols>
  <sheetData>
    <row r="1" spans="2:8" s="3" customFormat="1" x14ac:dyDescent="0.35"/>
    <row r="2" spans="2:8" s="3" customFormat="1" ht="47.5" x14ac:dyDescent="1.1000000000000001">
      <c r="B2" s="4" t="s">
        <v>35</v>
      </c>
    </row>
    <row r="3" spans="2:8" s="3" customFormat="1" ht="18.5" x14ac:dyDescent="0.45">
      <c r="B3" s="5" t="s">
        <v>36</v>
      </c>
    </row>
    <row r="4" spans="2:8" s="3" customFormat="1" x14ac:dyDescent="0.35"/>
    <row r="5" spans="2:8" s="3" customFormat="1" x14ac:dyDescent="0.35"/>
    <row r="6" spans="2:8" s="3" customFormat="1" x14ac:dyDescent="0.35"/>
    <row r="7" spans="2:8" s="3" customFormat="1" x14ac:dyDescent="0.35"/>
    <row r="8" spans="2:8" s="3" customFormat="1" x14ac:dyDescent="0.35"/>
    <row r="9" spans="2:8" x14ac:dyDescent="0.35">
      <c r="D9" s="12" t="s">
        <v>0</v>
      </c>
      <c r="E9" s="12" t="s">
        <v>43</v>
      </c>
      <c r="F9" s="12" t="s">
        <v>44</v>
      </c>
      <c r="G9" s="12" t="s">
        <v>45</v>
      </c>
      <c r="H9" s="12" t="s">
        <v>46</v>
      </c>
    </row>
    <row r="10" spans="2:8" x14ac:dyDescent="0.35">
      <c r="D10" s="7" t="s">
        <v>34</v>
      </c>
      <c r="E10">
        <v>453</v>
      </c>
      <c r="F10">
        <v>184</v>
      </c>
      <c r="G10">
        <v>92</v>
      </c>
      <c r="H10" s="11">
        <v>50524.4</v>
      </c>
    </row>
    <row r="11" spans="2:8" x14ac:dyDescent="0.35">
      <c r="D11" s="7" t="s">
        <v>16</v>
      </c>
      <c r="E11">
        <v>660</v>
      </c>
      <c r="F11">
        <v>92</v>
      </c>
      <c r="G11">
        <v>71</v>
      </c>
      <c r="H11" s="11">
        <v>49072.98</v>
      </c>
    </row>
    <row r="12" spans="2:8" x14ac:dyDescent="0.35">
      <c r="D12" s="7" t="s">
        <v>9</v>
      </c>
      <c r="E12">
        <v>783</v>
      </c>
      <c r="F12">
        <v>181</v>
      </c>
      <c r="G12">
        <v>77</v>
      </c>
      <c r="H12" s="11">
        <v>49041</v>
      </c>
    </row>
    <row r="13" spans="2:8" x14ac:dyDescent="0.35">
      <c r="D13" s="7" t="s">
        <v>22</v>
      </c>
      <c r="E13">
        <v>379</v>
      </c>
      <c r="F13">
        <v>87</v>
      </c>
      <c r="G13">
        <v>18</v>
      </c>
      <c r="H13" s="11">
        <v>45591.429999999993</v>
      </c>
    </row>
    <row r="14" spans="2:8" x14ac:dyDescent="0.35">
      <c r="D14" s="7" t="s">
        <v>25</v>
      </c>
      <c r="E14">
        <v>1023</v>
      </c>
      <c r="F14">
        <v>76</v>
      </c>
      <c r="G14">
        <v>64</v>
      </c>
      <c r="H14" s="11">
        <v>45365.2</v>
      </c>
    </row>
    <row r="15" spans="2:8" x14ac:dyDescent="0.35">
      <c r="D15" s="7" t="s">
        <v>10</v>
      </c>
      <c r="E15">
        <v>907</v>
      </c>
      <c r="F15">
        <v>141</v>
      </c>
      <c r="G15">
        <v>53</v>
      </c>
      <c r="H15" s="11">
        <v>45196.26</v>
      </c>
    </row>
    <row r="16" spans="2:8" x14ac:dyDescent="0.35">
      <c r="D16" s="7" t="s">
        <v>26</v>
      </c>
      <c r="E16">
        <v>288</v>
      </c>
      <c r="F16">
        <v>180</v>
      </c>
      <c r="G16">
        <v>81</v>
      </c>
      <c r="H16" s="11">
        <v>44979.729999999996</v>
      </c>
    </row>
    <row r="17" spans="4:8" x14ac:dyDescent="0.35">
      <c r="D17" s="7" t="s">
        <v>20</v>
      </c>
      <c r="E17">
        <v>420</v>
      </c>
      <c r="F17">
        <v>74</v>
      </c>
      <c r="G17">
        <v>59</v>
      </c>
      <c r="H17" s="11">
        <v>44146.13</v>
      </c>
    </row>
    <row r="18" spans="4:8" x14ac:dyDescent="0.35">
      <c r="D18" s="7" t="s">
        <v>14</v>
      </c>
      <c r="E18">
        <v>731</v>
      </c>
      <c r="F18">
        <v>79</v>
      </c>
      <c r="G18">
        <v>31</v>
      </c>
      <c r="H18" s="11">
        <v>43859.520000000004</v>
      </c>
    </row>
    <row r="19" spans="4:8" x14ac:dyDescent="0.35">
      <c r="D19" s="7" t="s">
        <v>11</v>
      </c>
      <c r="E19">
        <v>617</v>
      </c>
      <c r="F19">
        <v>177</v>
      </c>
      <c r="G19">
        <v>28</v>
      </c>
      <c r="H19" s="11">
        <v>42137.53</v>
      </c>
    </row>
    <row r="20" spans="4:8" x14ac:dyDescent="0.35">
      <c r="D20" s="7" t="s">
        <v>30</v>
      </c>
      <c r="E20">
        <v>1151</v>
      </c>
      <c r="F20">
        <v>69</v>
      </c>
      <c r="G20">
        <v>18</v>
      </c>
      <c r="H20" s="11">
        <v>41544.150000000009</v>
      </c>
    </row>
    <row r="21" spans="4:8" x14ac:dyDescent="0.35">
      <c r="D21" s="7" t="s">
        <v>32</v>
      </c>
      <c r="E21">
        <v>1180</v>
      </c>
      <c r="F21">
        <v>173</v>
      </c>
      <c r="G21">
        <v>4</v>
      </c>
      <c r="H21" s="11">
        <v>34781.939999999995</v>
      </c>
    </row>
    <row r="22" spans="4:8" x14ac:dyDescent="0.35">
      <c r="D22" s="7" t="s">
        <v>15</v>
      </c>
      <c r="E22">
        <v>924</v>
      </c>
      <c r="F22">
        <v>218</v>
      </c>
      <c r="G22">
        <v>30</v>
      </c>
      <c r="H22" s="11">
        <v>29842.950000000004</v>
      </c>
    </row>
    <row r="23" spans="4:8" x14ac:dyDescent="0.35">
      <c r="D23" s="7" t="s">
        <v>29</v>
      </c>
      <c r="E23">
        <v>246</v>
      </c>
      <c r="F23">
        <v>172</v>
      </c>
      <c r="G23">
        <v>17</v>
      </c>
      <c r="H23" s="11">
        <v>18659.18</v>
      </c>
    </row>
    <row r="24" spans="4:8" x14ac:dyDescent="0.35">
      <c r="D24" s="7" t="s">
        <v>12</v>
      </c>
      <c r="E24">
        <v>241</v>
      </c>
      <c r="F24">
        <v>80</v>
      </c>
      <c r="G24">
        <v>40</v>
      </c>
      <c r="H24" s="11">
        <v>18368.47</v>
      </c>
    </row>
    <row r="25" spans="4:8" x14ac:dyDescent="0.35">
      <c r="D25" s="7" t="s">
        <v>24</v>
      </c>
      <c r="E25">
        <v>1119</v>
      </c>
      <c r="F25">
        <v>61</v>
      </c>
      <c r="G25">
        <v>40</v>
      </c>
      <c r="H25" s="11">
        <v>14672.969999999998</v>
      </c>
    </row>
    <row r="26" spans="4:8" x14ac:dyDescent="0.35">
      <c r="D26" s="7" t="s">
        <v>28</v>
      </c>
      <c r="E26">
        <v>831</v>
      </c>
      <c r="F26">
        <v>154</v>
      </c>
      <c r="G26">
        <v>4</v>
      </c>
      <c r="H26" s="11">
        <v>14526.439999999999</v>
      </c>
    </row>
    <row r="27" spans="4:8" x14ac:dyDescent="0.35">
      <c r="D27" s="7" t="s">
        <v>17</v>
      </c>
      <c r="E27">
        <v>367</v>
      </c>
      <c r="F27">
        <v>217</v>
      </c>
      <c r="G27">
        <v>103</v>
      </c>
      <c r="H27" s="11">
        <v>14209.390000000001</v>
      </c>
    </row>
    <row r="28" spans="4:8" x14ac:dyDescent="0.35">
      <c r="D28" s="7" t="s">
        <v>13</v>
      </c>
      <c r="E28">
        <v>977</v>
      </c>
      <c r="F28">
        <v>166</v>
      </c>
      <c r="G28">
        <v>55</v>
      </c>
      <c r="H28" s="11">
        <v>12143.710000000001</v>
      </c>
    </row>
    <row r="29" spans="4:8" x14ac:dyDescent="0.35">
      <c r="D29" s="7" t="s">
        <v>18</v>
      </c>
      <c r="E29">
        <v>806</v>
      </c>
      <c r="F29">
        <v>184</v>
      </c>
      <c r="G29">
        <v>100</v>
      </c>
      <c r="H29" s="11">
        <v>12040.489999999998</v>
      </c>
    </row>
    <row r="30" spans="4:8" x14ac:dyDescent="0.35">
      <c r="D30" s="7" t="s">
        <v>19</v>
      </c>
      <c r="E30">
        <v>226</v>
      </c>
      <c r="F30">
        <v>91</v>
      </c>
      <c r="G30">
        <v>73</v>
      </c>
      <c r="H30" s="11">
        <v>9402.9399999999987</v>
      </c>
    </row>
    <row r="31" spans="4:8" x14ac:dyDescent="0.35">
      <c r="D31" s="7" t="s">
        <v>23</v>
      </c>
      <c r="E31">
        <v>747</v>
      </c>
      <c r="F31">
        <v>97</v>
      </c>
      <c r="G31">
        <v>31</v>
      </c>
      <c r="H31" s="11">
        <v>7844.18</v>
      </c>
    </row>
    <row r="32" spans="4:8" x14ac:dyDescent="0.35">
      <c r="D32" s="7" t="s">
        <v>31</v>
      </c>
      <c r="E32">
        <v>848</v>
      </c>
      <c r="F32">
        <v>99</v>
      </c>
      <c r="G32">
        <v>84</v>
      </c>
      <c r="H32" s="11">
        <v>6133.4100000000008</v>
      </c>
    </row>
    <row r="33" spans="4:8" x14ac:dyDescent="0.35">
      <c r="D33" s="7" t="s">
        <v>27</v>
      </c>
      <c r="E33">
        <v>1087</v>
      </c>
      <c r="F33">
        <v>212</v>
      </c>
      <c r="G33">
        <v>54</v>
      </c>
      <c r="H33" s="11">
        <v>5002.7100000000009</v>
      </c>
    </row>
    <row r="34" spans="4:8" x14ac:dyDescent="0.35">
      <c r="D34" s="7" t="s">
        <v>21</v>
      </c>
      <c r="E34">
        <v>882</v>
      </c>
      <c r="F34">
        <v>225</v>
      </c>
      <c r="G34">
        <v>30</v>
      </c>
      <c r="H34" s="11">
        <v>4278.2</v>
      </c>
    </row>
    <row r="35" spans="4:8" x14ac:dyDescent="0.35">
      <c r="D35" s="7" t="s">
        <v>33</v>
      </c>
      <c r="E35">
        <v>407</v>
      </c>
      <c r="F35">
        <v>130</v>
      </c>
      <c r="G35">
        <v>52</v>
      </c>
      <c r="H35" s="11">
        <v>2829.58</v>
      </c>
    </row>
    <row r="36" spans="4:8" x14ac:dyDescent="0.35">
      <c r="D36" s="7" t="s">
        <v>37</v>
      </c>
      <c r="E36">
        <v>18300</v>
      </c>
      <c r="F36">
        <v>3619</v>
      </c>
      <c r="G36">
        <v>1309</v>
      </c>
      <c r="H36">
        <v>706194.8899999999</v>
      </c>
    </row>
  </sheetData>
  <conditionalFormatting pivot="1" sqref="E10:E35">
    <cfRule type="dataBar" priority="4">
      <dataBar>
        <cfvo type="min"/>
        <cfvo type="max"/>
        <color theme="8" tint="0.39997558519241921"/>
      </dataBar>
      <extLst>
        <ext xmlns:x14="http://schemas.microsoft.com/office/spreadsheetml/2009/9/main" uri="{B025F937-C7B1-47D3-B67F-A62EFF666E3E}">
          <x14:id>{CA37C6B1-4BFC-48DE-8AAF-AAEB6CCABADA}</x14:id>
        </ext>
      </extLst>
    </cfRule>
  </conditionalFormatting>
  <conditionalFormatting pivot="1" sqref="F10:F35">
    <cfRule type="dataBar" priority="3">
      <dataBar>
        <cfvo type="min"/>
        <cfvo type="max"/>
        <color theme="8" tint="0.39997558519241921"/>
      </dataBar>
      <extLst>
        <ext xmlns:x14="http://schemas.microsoft.com/office/spreadsheetml/2009/9/main" uri="{B025F937-C7B1-47D3-B67F-A62EFF666E3E}">
          <x14:id>{42B1F6CF-1FFA-47A6-9CA7-FC8BF563A83A}</x14:id>
        </ext>
      </extLst>
    </cfRule>
  </conditionalFormatting>
  <conditionalFormatting pivot="1" sqref="G10:G35">
    <cfRule type="dataBar" priority="2">
      <dataBar>
        <cfvo type="min"/>
        <cfvo type="max"/>
        <color theme="7" tint="0.59999389629810485"/>
      </dataBar>
      <extLst>
        <ext xmlns:x14="http://schemas.microsoft.com/office/spreadsheetml/2009/9/main" uri="{B025F937-C7B1-47D3-B67F-A62EFF666E3E}">
          <x14:id>{971F980C-BAB1-4C1F-8566-5DB8661567B1}</x14:id>
        </ext>
      </extLst>
    </cfRule>
  </conditionalFormatting>
  <conditionalFormatting pivot="1" sqref="H10:H35">
    <cfRule type="dataBar" priority="1">
      <dataBar>
        <cfvo type="min"/>
        <cfvo type="max"/>
        <color theme="4" tint="0.59999389629810485"/>
      </dataBar>
      <extLst>
        <ext xmlns:x14="http://schemas.microsoft.com/office/spreadsheetml/2009/9/main" uri="{B025F937-C7B1-47D3-B67F-A62EFF666E3E}">
          <x14:id>{8C597F82-8AF5-4DC9-BA4E-910B93E7DC76}</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CA37C6B1-4BFC-48DE-8AAF-AAEB6CCABADA}">
            <x14:dataBar minLength="0" maxLength="100">
              <x14:cfvo type="autoMin"/>
              <x14:cfvo type="autoMax"/>
              <x14:negativeFillColor rgb="FFFF0000"/>
              <x14:axisColor rgb="FF000000"/>
            </x14:dataBar>
          </x14:cfRule>
          <xm:sqref>E10:E35</xm:sqref>
        </x14:conditionalFormatting>
        <x14:conditionalFormatting xmlns:xm="http://schemas.microsoft.com/office/excel/2006/main" pivot="1">
          <x14:cfRule type="dataBar" id="{42B1F6CF-1FFA-47A6-9CA7-FC8BF563A83A}">
            <x14:dataBar minLength="0" maxLength="100">
              <x14:cfvo type="autoMin"/>
              <x14:cfvo type="autoMax"/>
              <x14:negativeFillColor rgb="FFFF0000"/>
              <x14:axisColor rgb="FF000000"/>
            </x14:dataBar>
          </x14:cfRule>
          <xm:sqref>F10:F35</xm:sqref>
        </x14:conditionalFormatting>
        <x14:conditionalFormatting xmlns:xm="http://schemas.microsoft.com/office/excel/2006/main" pivot="1">
          <x14:cfRule type="dataBar" id="{971F980C-BAB1-4C1F-8566-5DB8661567B1}">
            <x14:dataBar minLength="0" maxLength="100">
              <x14:cfvo type="autoMin"/>
              <x14:cfvo type="autoMax"/>
              <x14:negativeFillColor rgb="FFFF0000"/>
              <x14:axisColor rgb="FF000000"/>
            </x14:dataBar>
          </x14:cfRule>
          <xm:sqref>G10:G35</xm:sqref>
        </x14:conditionalFormatting>
        <x14:conditionalFormatting xmlns:xm="http://schemas.microsoft.com/office/excel/2006/main" pivot="1">
          <x14:cfRule type="dataBar" id="{8C597F82-8AF5-4DC9-BA4E-910B93E7DC76}">
            <x14:dataBar minLength="0" maxLength="100">
              <x14:cfvo type="autoMin"/>
              <x14:cfvo type="autoMax"/>
              <x14:negativeFillColor rgb="FFFF0000"/>
              <x14:axisColor rgb="FF000000"/>
            </x14:dataBar>
          </x14:cfRule>
          <xm:sqref>H10:H35</xm:sqref>
        </x14:conditionalFormatting>
      </x14:conditionalFormattings>
    </ex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092A0-9BD1-4365-8CF1-5D6ED6D57B4F}">
  <dimension ref="A1:I313"/>
  <sheetViews>
    <sheetView workbookViewId="0"/>
  </sheetViews>
  <sheetFormatPr defaultRowHeight="14.5" x14ac:dyDescent="0.35"/>
  <cols>
    <col min="1" max="9" width="16" customWidth="1"/>
  </cols>
  <sheetData>
    <row r="1" spans="1:9" x14ac:dyDescent="0.35">
      <c r="A1" t="s">
        <v>0</v>
      </c>
      <c r="B1" s="1" t="s">
        <v>1</v>
      </c>
      <c r="C1" t="s">
        <v>2</v>
      </c>
      <c r="D1" t="s">
        <v>3</v>
      </c>
      <c r="E1" t="s">
        <v>4</v>
      </c>
      <c r="F1" t="s">
        <v>5</v>
      </c>
      <c r="G1" s="2" t="s">
        <v>6</v>
      </c>
      <c r="H1" t="s">
        <v>7</v>
      </c>
      <c r="I1" t="s">
        <v>8</v>
      </c>
    </row>
    <row r="2" spans="1:9" x14ac:dyDescent="0.35">
      <c r="A2" t="s">
        <v>9</v>
      </c>
      <c r="B2" s="1">
        <v>45292</v>
      </c>
      <c r="C2">
        <v>74</v>
      </c>
      <c r="D2">
        <v>12</v>
      </c>
      <c r="E2">
        <v>330.42</v>
      </c>
      <c r="F2">
        <v>7</v>
      </c>
      <c r="G2" s="2">
        <v>0.58333333333333337</v>
      </c>
      <c r="H2">
        <v>4276.3100000000004</v>
      </c>
      <c r="I2" s="2">
        <v>2.9500000000000002E-2</v>
      </c>
    </row>
    <row r="3" spans="1:9" x14ac:dyDescent="0.35">
      <c r="A3" t="s">
        <v>10</v>
      </c>
      <c r="B3" s="1">
        <v>45292</v>
      </c>
      <c r="C3">
        <v>78</v>
      </c>
      <c r="D3">
        <v>12</v>
      </c>
      <c r="E3">
        <v>377.5</v>
      </c>
      <c r="F3">
        <v>4</v>
      </c>
      <c r="G3" s="2">
        <v>0.33333333333333331</v>
      </c>
      <c r="H3">
        <v>3880.98</v>
      </c>
      <c r="I3" s="2">
        <v>4.3400000000000001E-2</v>
      </c>
    </row>
    <row r="4" spans="1:9" x14ac:dyDescent="0.35">
      <c r="A4" t="s">
        <v>11</v>
      </c>
      <c r="B4" s="1">
        <v>45292</v>
      </c>
      <c r="C4">
        <v>47</v>
      </c>
      <c r="D4">
        <v>14</v>
      </c>
      <c r="E4">
        <v>418.92</v>
      </c>
      <c r="F4">
        <v>2</v>
      </c>
      <c r="G4" s="2">
        <v>0.14285714285714285</v>
      </c>
      <c r="H4">
        <v>3716</v>
      </c>
      <c r="I4" s="2">
        <v>4.3899999999999995E-2</v>
      </c>
    </row>
    <row r="5" spans="1:9" x14ac:dyDescent="0.35">
      <c r="A5" t="s">
        <v>12</v>
      </c>
      <c r="B5" s="1">
        <v>45292</v>
      </c>
      <c r="C5">
        <v>24</v>
      </c>
      <c r="D5">
        <v>6</v>
      </c>
      <c r="E5">
        <v>76.930000000000007</v>
      </c>
      <c r="F5">
        <v>4</v>
      </c>
      <c r="G5" s="2">
        <v>0.66666666666666663</v>
      </c>
      <c r="H5">
        <v>1552.35</v>
      </c>
      <c r="I5" s="2">
        <v>3.0800000000000001E-2</v>
      </c>
    </row>
    <row r="6" spans="1:9" x14ac:dyDescent="0.35">
      <c r="A6" t="s">
        <v>13</v>
      </c>
      <c r="B6" s="1">
        <v>45292</v>
      </c>
      <c r="C6">
        <v>81</v>
      </c>
      <c r="D6">
        <v>16</v>
      </c>
      <c r="E6">
        <v>516.23</v>
      </c>
      <c r="F6">
        <v>5</v>
      </c>
      <c r="G6" s="2">
        <v>0.3125</v>
      </c>
      <c r="H6">
        <v>1030.68</v>
      </c>
      <c r="I6" s="2">
        <v>4.1100000000000005E-2</v>
      </c>
    </row>
    <row r="7" spans="1:9" x14ac:dyDescent="0.35">
      <c r="A7" t="s">
        <v>14</v>
      </c>
      <c r="B7" s="1">
        <v>45292</v>
      </c>
      <c r="C7">
        <v>59</v>
      </c>
      <c r="D7">
        <v>5</v>
      </c>
      <c r="E7">
        <v>520.05999999999995</v>
      </c>
      <c r="F7">
        <v>3</v>
      </c>
      <c r="G7" s="2">
        <v>0.6</v>
      </c>
      <c r="H7">
        <v>3546.72</v>
      </c>
      <c r="I7" s="2">
        <v>1.2699999999999999E-2</v>
      </c>
    </row>
    <row r="8" spans="1:9" x14ac:dyDescent="0.35">
      <c r="A8" t="s">
        <v>15</v>
      </c>
      <c r="B8" s="1">
        <v>45292</v>
      </c>
      <c r="C8">
        <v>68</v>
      </c>
      <c r="D8">
        <v>19</v>
      </c>
      <c r="E8">
        <v>290.39</v>
      </c>
      <c r="F8">
        <v>3</v>
      </c>
      <c r="G8" s="2">
        <v>0.15789473684210525</v>
      </c>
      <c r="H8">
        <v>2472.2399999999998</v>
      </c>
      <c r="I8" s="2">
        <v>9.5399999999999985E-2</v>
      </c>
    </row>
    <row r="9" spans="1:9" x14ac:dyDescent="0.35">
      <c r="A9" t="s">
        <v>16</v>
      </c>
      <c r="B9" s="1">
        <v>45292</v>
      </c>
      <c r="C9">
        <v>60</v>
      </c>
      <c r="D9">
        <v>7</v>
      </c>
      <c r="E9">
        <v>251.7</v>
      </c>
      <c r="F9">
        <v>5</v>
      </c>
      <c r="G9" s="2">
        <v>0.7142857142857143</v>
      </c>
      <c r="H9">
        <v>3956.69</v>
      </c>
      <c r="I9" s="2">
        <v>4.1100000000000005E-2</v>
      </c>
    </row>
    <row r="10" spans="1:9" x14ac:dyDescent="0.35">
      <c r="A10" t="s">
        <v>17</v>
      </c>
      <c r="B10" s="1">
        <v>45292</v>
      </c>
      <c r="C10">
        <v>34</v>
      </c>
      <c r="D10">
        <v>21</v>
      </c>
      <c r="E10">
        <v>362.62</v>
      </c>
      <c r="F10">
        <v>9</v>
      </c>
      <c r="G10" s="2">
        <v>0.42857142857142855</v>
      </c>
      <c r="H10">
        <v>1140.08</v>
      </c>
      <c r="I10" s="2">
        <v>5.4600000000000003E-2</v>
      </c>
    </row>
    <row r="11" spans="1:9" x14ac:dyDescent="0.35">
      <c r="A11" t="s">
        <v>18</v>
      </c>
      <c r="B11" s="1">
        <v>45292</v>
      </c>
      <c r="C11">
        <v>59</v>
      </c>
      <c r="D11">
        <v>13</v>
      </c>
      <c r="E11">
        <v>307.49</v>
      </c>
      <c r="F11">
        <v>10</v>
      </c>
      <c r="G11" s="2">
        <v>0.76923076923076927</v>
      </c>
      <c r="H11">
        <v>979.09</v>
      </c>
      <c r="I11" s="2">
        <v>3.27E-2</v>
      </c>
    </row>
    <row r="12" spans="1:9" x14ac:dyDescent="0.35">
      <c r="A12" t="s">
        <v>19</v>
      </c>
      <c r="B12" s="1">
        <v>45292</v>
      </c>
      <c r="C12">
        <v>18</v>
      </c>
      <c r="D12">
        <v>8</v>
      </c>
      <c r="E12">
        <v>206.81</v>
      </c>
      <c r="F12">
        <v>7</v>
      </c>
      <c r="G12" s="2">
        <v>0.875</v>
      </c>
      <c r="H12">
        <v>720.56</v>
      </c>
      <c r="I12" s="2">
        <v>7.8899999999999998E-2</v>
      </c>
    </row>
    <row r="13" spans="1:9" x14ac:dyDescent="0.35">
      <c r="A13" t="s">
        <v>20</v>
      </c>
      <c r="B13" s="1">
        <v>45292</v>
      </c>
      <c r="C13">
        <v>36</v>
      </c>
      <c r="D13">
        <v>6</v>
      </c>
      <c r="E13">
        <v>547.6</v>
      </c>
      <c r="F13">
        <v>5</v>
      </c>
      <c r="G13" s="2">
        <v>0.83333333333333337</v>
      </c>
      <c r="H13">
        <v>3463.18</v>
      </c>
      <c r="I13" s="2">
        <v>3.7599999999999995E-2</v>
      </c>
    </row>
    <row r="14" spans="1:9" x14ac:dyDescent="0.35">
      <c r="A14" t="s">
        <v>21</v>
      </c>
      <c r="B14" s="1">
        <v>45292</v>
      </c>
      <c r="C14">
        <v>67</v>
      </c>
      <c r="D14">
        <v>17</v>
      </c>
      <c r="E14">
        <v>552.54999999999995</v>
      </c>
      <c r="F14">
        <v>2</v>
      </c>
      <c r="G14" s="2">
        <v>0.11764705882352941</v>
      </c>
      <c r="H14">
        <v>330.12</v>
      </c>
      <c r="I14" s="2">
        <v>3.7200000000000004E-2</v>
      </c>
    </row>
    <row r="15" spans="1:9" x14ac:dyDescent="0.35">
      <c r="A15" t="s">
        <v>22</v>
      </c>
      <c r="B15" s="1">
        <v>45292</v>
      </c>
      <c r="C15">
        <v>36</v>
      </c>
      <c r="D15">
        <v>9</v>
      </c>
      <c r="E15">
        <v>216.03</v>
      </c>
      <c r="F15">
        <v>2</v>
      </c>
      <c r="G15" s="2">
        <v>0.22222222222222221</v>
      </c>
      <c r="H15">
        <v>4072.07</v>
      </c>
      <c r="I15" s="2">
        <v>4.1200000000000001E-2</v>
      </c>
    </row>
    <row r="16" spans="1:9" x14ac:dyDescent="0.35">
      <c r="A16" t="s">
        <v>23</v>
      </c>
      <c r="B16" s="1">
        <v>45292</v>
      </c>
      <c r="C16">
        <v>54</v>
      </c>
      <c r="D16">
        <v>10</v>
      </c>
      <c r="E16">
        <v>208.23</v>
      </c>
      <c r="F16">
        <v>3</v>
      </c>
      <c r="G16" s="2">
        <v>0.3</v>
      </c>
      <c r="H16">
        <v>645.83000000000004</v>
      </c>
      <c r="I16" s="2">
        <v>2.7999999999999997E-2</v>
      </c>
    </row>
    <row r="17" spans="1:9" x14ac:dyDescent="0.35">
      <c r="A17" t="s">
        <v>24</v>
      </c>
      <c r="B17" s="1">
        <v>45292</v>
      </c>
      <c r="C17">
        <v>82</v>
      </c>
      <c r="D17">
        <v>4</v>
      </c>
      <c r="E17">
        <v>180.06</v>
      </c>
      <c r="F17">
        <v>4</v>
      </c>
      <c r="G17" s="2">
        <v>1</v>
      </c>
      <c r="H17">
        <v>1207.17</v>
      </c>
      <c r="I17" s="2">
        <v>8.4199999999999997E-2</v>
      </c>
    </row>
    <row r="18" spans="1:9" x14ac:dyDescent="0.35">
      <c r="A18" t="s">
        <v>25</v>
      </c>
      <c r="B18" s="1">
        <v>45292</v>
      </c>
      <c r="C18">
        <v>81</v>
      </c>
      <c r="D18">
        <v>7</v>
      </c>
      <c r="E18">
        <v>82.43</v>
      </c>
      <c r="F18">
        <v>7</v>
      </c>
      <c r="G18" s="2">
        <v>1</v>
      </c>
      <c r="H18">
        <v>3463.96</v>
      </c>
      <c r="I18" s="2">
        <v>8.4900000000000003E-2</v>
      </c>
    </row>
    <row r="19" spans="1:9" x14ac:dyDescent="0.35">
      <c r="A19" t="s">
        <v>26</v>
      </c>
      <c r="B19" s="1">
        <v>45292</v>
      </c>
      <c r="C19">
        <v>31</v>
      </c>
      <c r="D19">
        <v>17</v>
      </c>
      <c r="E19">
        <v>476.95</v>
      </c>
      <c r="F19">
        <v>7</v>
      </c>
      <c r="G19" s="2">
        <v>0.41176470588235292</v>
      </c>
      <c r="H19">
        <v>3945.43</v>
      </c>
      <c r="I19" s="2">
        <v>3.6000000000000004E-2</v>
      </c>
    </row>
    <row r="20" spans="1:9" x14ac:dyDescent="0.35">
      <c r="A20" t="s">
        <v>27</v>
      </c>
      <c r="B20" s="1">
        <v>45292</v>
      </c>
      <c r="C20">
        <v>92</v>
      </c>
      <c r="D20">
        <v>20</v>
      </c>
      <c r="E20">
        <v>161.41999999999999</v>
      </c>
      <c r="F20">
        <v>4</v>
      </c>
      <c r="G20" s="2">
        <v>0.2</v>
      </c>
      <c r="H20">
        <v>425.41</v>
      </c>
      <c r="I20" s="2">
        <v>0.1045</v>
      </c>
    </row>
    <row r="21" spans="1:9" x14ac:dyDescent="0.35">
      <c r="A21" t="s">
        <v>28</v>
      </c>
      <c r="B21" s="1">
        <v>45292</v>
      </c>
      <c r="C21">
        <v>73</v>
      </c>
      <c r="D21">
        <v>12</v>
      </c>
      <c r="E21">
        <v>507.45</v>
      </c>
      <c r="F21">
        <v>0</v>
      </c>
      <c r="G21" s="2">
        <v>0</v>
      </c>
      <c r="H21">
        <v>1123.8399999999999</v>
      </c>
      <c r="I21" s="2">
        <v>8.9999999999999998E-4</v>
      </c>
    </row>
    <row r="22" spans="1:9" x14ac:dyDescent="0.35">
      <c r="A22" t="s">
        <v>29</v>
      </c>
      <c r="B22" s="1">
        <v>45292</v>
      </c>
      <c r="C22">
        <v>25</v>
      </c>
      <c r="D22">
        <v>14</v>
      </c>
      <c r="E22">
        <v>279.95</v>
      </c>
      <c r="F22">
        <v>2</v>
      </c>
      <c r="G22" s="2">
        <v>0.14285714285714285</v>
      </c>
      <c r="H22">
        <v>1432.23</v>
      </c>
      <c r="I22" s="2">
        <v>5.1699999999999996E-2</v>
      </c>
    </row>
    <row r="23" spans="1:9" x14ac:dyDescent="0.35">
      <c r="A23" t="s">
        <v>30</v>
      </c>
      <c r="B23" s="1">
        <v>45292</v>
      </c>
      <c r="C23">
        <v>96</v>
      </c>
      <c r="D23">
        <v>6</v>
      </c>
      <c r="E23">
        <v>532.83000000000004</v>
      </c>
      <c r="F23">
        <v>1</v>
      </c>
      <c r="G23" s="2">
        <v>0.16666666666666666</v>
      </c>
      <c r="H23">
        <v>3173.13</v>
      </c>
      <c r="I23" s="2">
        <v>2.8300000000000002E-2</v>
      </c>
    </row>
    <row r="24" spans="1:9" x14ac:dyDescent="0.35">
      <c r="A24" t="s">
        <v>31</v>
      </c>
      <c r="B24" s="1">
        <v>45292</v>
      </c>
      <c r="C24">
        <v>63</v>
      </c>
      <c r="D24">
        <v>8</v>
      </c>
      <c r="E24">
        <v>170.49</v>
      </c>
      <c r="F24">
        <v>7</v>
      </c>
      <c r="G24" s="2">
        <v>0.875</v>
      </c>
      <c r="H24">
        <v>526.12</v>
      </c>
      <c r="I24" s="2">
        <v>8.3499999999999991E-2</v>
      </c>
    </row>
    <row r="25" spans="1:9" x14ac:dyDescent="0.35">
      <c r="A25" t="s">
        <v>32</v>
      </c>
      <c r="B25" s="1">
        <v>45292</v>
      </c>
      <c r="C25">
        <v>92</v>
      </c>
      <c r="D25">
        <v>13</v>
      </c>
      <c r="E25">
        <v>422.39</v>
      </c>
      <c r="F25">
        <v>1</v>
      </c>
      <c r="G25" s="2">
        <v>7.6923076923076927E-2</v>
      </c>
      <c r="H25">
        <v>2695.84</v>
      </c>
      <c r="I25" s="2">
        <v>2.46E-2</v>
      </c>
    </row>
    <row r="26" spans="1:9" x14ac:dyDescent="0.35">
      <c r="A26" t="s">
        <v>33</v>
      </c>
      <c r="B26" s="1">
        <v>45292</v>
      </c>
      <c r="C26">
        <v>38</v>
      </c>
      <c r="D26">
        <v>10</v>
      </c>
      <c r="E26">
        <v>514.25</v>
      </c>
      <c r="F26">
        <v>4</v>
      </c>
      <c r="G26" s="2">
        <v>0.4</v>
      </c>
      <c r="H26">
        <v>243.62</v>
      </c>
      <c r="I26" s="2">
        <v>6.4399999999999999E-2</v>
      </c>
    </row>
    <row r="27" spans="1:9" x14ac:dyDescent="0.35">
      <c r="A27" t="s">
        <v>34</v>
      </c>
      <c r="B27" s="1">
        <v>45292</v>
      </c>
      <c r="C27">
        <v>43</v>
      </c>
      <c r="D27">
        <v>15</v>
      </c>
      <c r="E27">
        <v>363.48</v>
      </c>
      <c r="F27">
        <v>7</v>
      </c>
      <c r="G27" s="2">
        <v>0.46666666666666667</v>
      </c>
      <c r="H27">
        <v>3843.52</v>
      </c>
      <c r="I27" s="2">
        <v>8.3400000000000002E-2</v>
      </c>
    </row>
    <row r="28" spans="1:9" x14ac:dyDescent="0.35">
      <c r="A28" t="s">
        <v>9</v>
      </c>
      <c r="B28" s="1">
        <v>45323</v>
      </c>
      <c r="C28">
        <v>62</v>
      </c>
      <c r="D28">
        <v>15</v>
      </c>
      <c r="E28">
        <v>361.38</v>
      </c>
      <c r="F28">
        <v>6</v>
      </c>
      <c r="G28" s="2">
        <v>0.4</v>
      </c>
      <c r="H28">
        <v>4195.1400000000003</v>
      </c>
      <c r="I28" s="2">
        <v>2.75E-2</v>
      </c>
    </row>
    <row r="29" spans="1:9" x14ac:dyDescent="0.35">
      <c r="A29" t="s">
        <v>10</v>
      </c>
      <c r="B29" s="1">
        <v>45323</v>
      </c>
      <c r="C29">
        <v>81</v>
      </c>
      <c r="D29">
        <v>14</v>
      </c>
      <c r="E29">
        <v>362.96</v>
      </c>
      <c r="F29">
        <v>5</v>
      </c>
      <c r="G29" s="2">
        <v>0.35714285714285715</v>
      </c>
      <c r="H29">
        <v>3620.19</v>
      </c>
      <c r="I29" s="2">
        <v>4.0800000000000003E-2</v>
      </c>
    </row>
    <row r="30" spans="1:9" x14ac:dyDescent="0.35">
      <c r="A30" t="s">
        <v>11</v>
      </c>
      <c r="B30" s="1">
        <v>45323</v>
      </c>
      <c r="C30">
        <v>52</v>
      </c>
      <c r="D30">
        <v>14</v>
      </c>
      <c r="E30">
        <v>382.59</v>
      </c>
      <c r="F30">
        <v>3</v>
      </c>
      <c r="G30" s="2">
        <v>0.21428571428571427</v>
      </c>
      <c r="H30">
        <v>3394.39</v>
      </c>
      <c r="I30" s="2">
        <v>4.5599999999999995E-2</v>
      </c>
    </row>
    <row r="31" spans="1:9" x14ac:dyDescent="0.35">
      <c r="A31" t="s">
        <v>12</v>
      </c>
      <c r="B31" s="1">
        <v>45323</v>
      </c>
      <c r="C31">
        <v>22</v>
      </c>
      <c r="D31">
        <v>7</v>
      </c>
      <c r="E31">
        <v>79.459999999999994</v>
      </c>
      <c r="F31">
        <v>3</v>
      </c>
      <c r="G31" s="2">
        <v>0.42857142857142855</v>
      </c>
      <c r="H31">
        <v>1638.74</v>
      </c>
      <c r="I31" s="2">
        <v>3.04E-2</v>
      </c>
    </row>
    <row r="32" spans="1:9" x14ac:dyDescent="0.35">
      <c r="A32" t="s">
        <v>13</v>
      </c>
      <c r="B32" s="1">
        <v>45323</v>
      </c>
      <c r="C32">
        <v>93</v>
      </c>
      <c r="D32">
        <v>11</v>
      </c>
      <c r="E32">
        <v>446.3</v>
      </c>
      <c r="F32">
        <v>5</v>
      </c>
      <c r="G32" s="2">
        <v>0.45454545454545453</v>
      </c>
      <c r="H32">
        <v>1057.1400000000001</v>
      </c>
      <c r="I32" s="2">
        <v>3.6900000000000002E-2</v>
      </c>
    </row>
    <row r="33" spans="1:9" x14ac:dyDescent="0.35">
      <c r="A33" t="s">
        <v>14</v>
      </c>
      <c r="B33" s="1">
        <v>45323</v>
      </c>
      <c r="C33">
        <v>65</v>
      </c>
      <c r="D33">
        <v>7</v>
      </c>
      <c r="E33">
        <v>461.67</v>
      </c>
      <c r="F33">
        <v>2</v>
      </c>
      <c r="G33" s="2">
        <v>0.2857142857142857</v>
      </c>
      <c r="H33">
        <v>3486.23</v>
      </c>
      <c r="I33" s="2">
        <v>1.1200000000000002E-2</v>
      </c>
    </row>
    <row r="34" spans="1:9" x14ac:dyDescent="0.35">
      <c r="A34" t="s">
        <v>15</v>
      </c>
      <c r="B34" s="1">
        <v>45323</v>
      </c>
      <c r="C34">
        <v>90</v>
      </c>
      <c r="D34">
        <v>20</v>
      </c>
      <c r="E34">
        <v>328.63</v>
      </c>
      <c r="F34">
        <v>3</v>
      </c>
      <c r="G34" s="2">
        <v>0.15</v>
      </c>
      <c r="H34">
        <v>2662.44</v>
      </c>
      <c r="I34" s="2">
        <v>0.10640000000000001</v>
      </c>
    </row>
    <row r="35" spans="1:9" x14ac:dyDescent="0.35">
      <c r="A35" t="s">
        <v>16</v>
      </c>
      <c r="B35" s="1">
        <v>45323</v>
      </c>
      <c r="C35">
        <v>48</v>
      </c>
      <c r="D35">
        <v>7</v>
      </c>
      <c r="E35">
        <v>247.66</v>
      </c>
      <c r="F35">
        <v>6</v>
      </c>
      <c r="G35" s="2">
        <v>0.8571428571428571</v>
      </c>
      <c r="H35">
        <v>4335.84</v>
      </c>
      <c r="I35" s="2">
        <v>3.9900000000000005E-2</v>
      </c>
    </row>
    <row r="36" spans="1:9" x14ac:dyDescent="0.35">
      <c r="A36" t="s">
        <v>17</v>
      </c>
      <c r="B36" s="1">
        <v>45323</v>
      </c>
      <c r="C36">
        <v>37</v>
      </c>
      <c r="D36">
        <v>17</v>
      </c>
      <c r="E36">
        <v>378.61</v>
      </c>
      <c r="F36">
        <v>10</v>
      </c>
      <c r="G36" s="2">
        <v>0.58823529411764708</v>
      </c>
      <c r="H36">
        <v>1295.07</v>
      </c>
      <c r="I36" s="2">
        <v>5.6299999999999996E-2</v>
      </c>
    </row>
    <row r="37" spans="1:9" x14ac:dyDescent="0.35">
      <c r="A37" t="s">
        <v>18</v>
      </c>
      <c r="B37" s="1">
        <v>45323</v>
      </c>
      <c r="C37">
        <v>68</v>
      </c>
      <c r="D37">
        <v>16</v>
      </c>
      <c r="E37">
        <v>299.58999999999997</v>
      </c>
      <c r="F37">
        <v>9</v>
      </c>
      <c r="G37" s="2">
        <v>0.5625</v>
      </c>
      <c r="H37">
        <v>979.47</v>
      </c>
      <c r="I37" s="2">
        <v>3.6900000000000002E-2</v>
      </c>
    </row>
    <row r="38" spans="1:9" x14ac:dyDescent="0.35">
      <c r="A38" t="s">
        <v>19</v>
      </c>
      <c r="B38" s="1">
        <v>45323</v>
      </c>
      <c r="C38">
        <v>20</v>
      </c>
      <c r="D38">
        <v>9</v>
      </c>
      <c r="E38">
        <v>202.4</v>
      </c>
      <c r="F38">
        <v>7</v>
      </c>
      <c r="G38" s="2">
        <v>0.77777777777777779</v>
      </c>
      <c r="H38">
        <v>732.99</v>
      </c>
      <c r="I38" s="2">
        <v>7.9000000000000001E-2</v>
      </c>
    </row>
    <row r="39" spans="1:9" x14ac:dyDescent="0.35">
      <c r="A39" t="s">
        <v>20</v>
      </c>
      <c r="B39" s="1">
        <v>45323</v>
      </c>
      <c r="C39">
        <v>35</v>
      </c>
      <c r="D39">
        <v>6</v>
      </c>
      <c r="E39">
        <v>568.38</v>
      </c>
      <c r="F39">
        <v>6</v>
      </c>
      <c r="G39" s="2">
        <v>1</v>
      </c>
      <c r="H39">
        <v>3949.69</v>
      </c>
      <c r="I39" s="2">
        <v>3.7499999999999999E-2</v>
      </c>
    </row>
    <row r="40" spans="1:9" x14ac:dyDescent="0.35">
      <c r="A40" t="s">
        <v>21</v>
      </c>
      <c r="B40" s="1">
        <v>45323</v>
      </c>
      <c r="C40">
        <v>68</v>
      </c>
      <c r="D40">
        <v>21</v>
      </c>
      <c r="E40">
        <v>553.08000000000004</v>
      </c>
      <c r="F40">
        <v>3</v>
      </c>
      <c r="G40" s="2">
        <v>0.14285714285714285</v>
      </c>
      <c r="H40">
        <v>360.7</v>
      </c>
      <c r="I40" s="2">
        <v>3.3399999999999999E-2</v>
      </c>
    </row>
    <row r="41" spans="1:9" x14ac:dyDescent="0.35">
      <c r="A41" t="s">
        <v>22</v>
      </c>
      <c r="B41" s="1">
        <v>45323</v>
      </c>
      <c r="C41">
        <v>30</v>
      </c>
      <c r="D41">
        <v>8</v>
      </c>
      <c r="E41">
        <v>223.22</v>
      </c>
      <c r="F41">
        <v>2</v>
      </c>
      <c r="G41" s="2">
        <v>0.25</v>
      </c>
      <c r="H41">
        <v>3595.12</v>
      </c>
      <c r="I41" s="2">
        <v>4.3400000000000001E-2</v>
      </c>
    </row>
    <row r="42" spans="1:9" x14ac:dyDescent="0.35">
      <c r="A42" t="s">
        <v>23</v>
      </c>
      <c r="B42" s="1">
        <v>45323</v>
      </c>
      <c r="C42">
        <v>69</v>
      </c>
      <c r="D42">
        <v>8</v>
      </c>
      <c r="E42">
        <v>199.93</v>
      </c>
      <c r="F42">
        <v>2</v>
      </c>
      <c r="G42" s="2">
        <v>0.25</v>
      </c>
      <c r="H42">
        <v>610.66</v>
      </c>
      <c r="I42" s="2">
        <v>2.8199999999999999E-2</v>
      </c>
    </row>
    <row r="43" spans="1:9" x14ac:dyDescent="0.35">
      <c r="A43" t="s">
        <v>24</v>
      </c>
      <c r="B43" s="1">
        <v>45323</v>
      </c>
      <c r="C43">
        <v>92</v>
      </c>
      <c r="D43">
        <v>6</v>
      </c>
      <c r="E43">
        <v>180.46</v>
      </c>
      <c r="F43">
        <v>5</v>
      </c>
      <c r="G43" s="2">
        <v>0.83333333333333337</v>
      </c>
      <c r="H43">
        <v>1173.27</v>
      </c>
      <c r="I43" s="2">
        <v>7.5300000000000006E-2</v>
      </c>
    </row>
    <row r="44" spans="1:9" x14ac:dyDescent="0.35">
      <c r="A44" t="s">
        <v>25</v>
      </c>
      <c r="B44" s="1">
        <v>45323</v>
      </c>
      <c r="C44">
        <v>92</v>
      </c>
      <c r="D44">
        <v>7</v>
      </c>
      <c r="E44">
        <v>80.12</v>
      </c>
      <c r="F44">
        <v>6</v>
      </c>
      <c r="G44" s="2">
        <v>0.8571428571428571</v>
      </c>
      <c r="H44">
        <v>3794.02</v>
      </c>
      <c r="I44" s="2">
        <v>9.5000000000000001E-2</v>
      </c>
    </row>
    <row r="45" spans="1:9" x14ac:dyDescent="0.35">
      <c r="A45" t="s">
        <v>26</v>
      </c>
      <c r="B45" s="1">
        <v>45323</v>
      </c>
      <c r="C45">
        <v>21</v>
      </c>
      <c r="D45">
        <v>14</v>
      </c>
      <c r="E45">
        <v>563.79</v>
      </c>
      <c r="F45">
        <v>8</v>
      </c>
      <c r="G45" s="2">
        <v>0.5714285714285714</v>
      </c>
      <c r="H45">
        <v>3616.21</v>
      </c>
      <c r="I45" s="2">
        <v>3.61E-2</v>
      </c>
    </row>
    <row r="46" spans="1:9" x14ac:dyDescent="0.35">
      <c r="A46" t="s">
        <v>27</v>
      </c>
      <c r="B46" s="1">
        <v>45323</v>
      </c>
      <c r="C46">
        <v>83</v>
      </c>
      <c r="D46">
        <v>20</v>
      </c>
      <c r="E46">
        <v>193.39</v>
      </c>
      <c r="F46">
        <v>5</v>
      </c>
      <c r="G46" s="2">
        <v>0.25</v>
      </c>
      <c r="H46">
        <v>402.53</v>
      </c>
      <c r="I46" s="2">
        <v>0.1013</v>
      </c>
    </row>
    <row r="47" spans="1:9" x14ac:dyDescent="0.35">
      <c r="A47" t="s">
        <v>28</v>
      </c>
      <c r="B47" s="1">
        <v>45323</v>
      </c>
      <c r="C47">
        <v>57</v>
      </c>
      <c r="D47">
        <v>11</v>
      </c>
      <c r="E47">
        <v>454.77</v>
      </c>
      <c r="F47">
        <v>1</v>
      </c>
      <c r="G47" s="2">
        <v>9.0909090909090912E-2</v>
      </c>
      <c r="H47">
        <v>1152.4100000000001</v>
      </c>
      <c r="I47" s="2">
        <v>1E-3</v>
      </c>
    </row>
    <row r="48" spans="1:9" x14ac:dyDescent="0.35">
      <c r="A48" t="s">
        <v>29</v>
      </c>
      <c r="B48" s="1">
        <v>45323</v>
      </c>
      <c r="C48">
        <v>22</v>
      </c>
      <c r="D48">
        <v>17</v>
      </c>
      <c r="E48">
        <v>291.97000000000003</v>
      </c>
      <c r="F48">
        <v>1</v>
      </c>
      <c r="G48" s="2">
        <v>5.8823529411764705E-2</v>
      </c>
      <c r="H48">
        <v>1703.6</v>
      </c>
      <c r="I48" s="2">
        <v>5.21E-2</v>
      </c>
    </row>
    <row r="49" spans="1:9" x14ac:dyDescent="0.35">
      <c r="A49" t="s">
        <v>30</v>
      </c>
      <c r="B49" s="1">
        <v>45323</v>
      </c>
      <c r="C49">
        <v>78</v>
      </c>
      <c r="D49">
        <v>5</v>
      </c>
      <c r="E49">
        <v>553.86</v>
      </c>
      <c r="F49">
        <v>1</v>
      </c>
      <c r="G49" s="2">
        <v>0.2</v>
      </c>
      <c r="H49">
        <v>3503.57</v>
      </c>
      <c r="I49" s="2">
        <v>3.1300000000000001E-2</v>
      </c>
    </row>
    <row r="50" spans="1:9" x14ac:dyDescent="0.35">
      <c r="A50" t="s">
        <v>31</v>
      </c>
      <c r="B50" s="1">
        <v>45323</v>
      </c>
      <c r="C50">
        <v>68</v>
      </c>
      <c r="D50">
        <v>7</v>
      </c>
      <c r="E50">
        <v>171.76</v>
      </c>
      <c r="F50">
        <v>7</v>
      </c>
      <c r="G50" s="2">
        <v>1</v>
      </c>
      <c r="H50">
        <v>548.36</v>
      </c>
      <c r="I50" s="2">
        <v>8.2500000000000004E-2</v>
      </c>
    </row>
    <row r="51" spans="1:9" x14ac:dyDescent="0.35">
      <c r="A51" t="s">
        <v>32</v>
      </c>
      <c r="B51" s="1">
        <v>45323</v>
      </c>
      <c r="C51">
        <v>83</v>
      </c>
      <c r="D51">
        <v>16</v>
      </c>
      <c r="E51">
        <v>382.21</v>
      </c>
      <c r="F51">
        <v>1</v>
      </c>
      <c r="G51" s="2">
        <v>6.25E-2</v>
      </c>
      <c r="H51">
        <v>3017.43</v>
      </c>
      <c r="I51" s="2">
        <v>2.4199999999999999E-2</v>
      </c>
    </row>
    <row r="52" spans="1:9" x14ac:dyDescent="0.35">
      <c r="A52" t="s">
        <v>33</v>
      </c>
      <c r="B52" s="1">
        <v>45323</v>
      </c>
      <c r="C52">
        <v>31</v>
      </c>
      <c r="D52">
        <v>11</v>
      </c>
      <c r="E52">
        <v>562.73</v>
      </c>
      <c r="F52">
        <v>4</v>
      </c>
      <c r="G52" s="2">
        <v>0.36363636363636365</v>
      </c>
      <c r="H52">
        <v>221.94</v>
      </c>
      <c r="I52" s="2">
        <v>6.7400000000000002E-2</v>
      </c>
    </row>
    <row r="53" spans="1:9" x14ac:dyDescent="0.35">
      <c r="A53" t="s">
        <v>34</v>
      </c>
      <c r="B53" s="1">
        <v>45323</v>
      </c>
      <c r="C53">
        <v>34</v>
      </c>
      <c r="D53">
        <v>17</v>
      </c>
      <c r="E53">
        <v>380.37</v>
      </c>
      <c r="F53">
        <v>7</v>
      </c>
      <c r="G53" s="2">
        <v>0.41176470588235292</v>
      </c>
      <c r="H53">
        <v>4183.2700000000004</v>
      </c>
      <c r="I53" s="2">
        <v>8.8699999999999987E-2</v>
      </c>
    </row>
    <row r="54" spans="1:9" x14ac:dyDescent="0.35">
      <c r="A54" t="s">
        <v>9</v>
      </c>
      <c r="B54" s="1">
        <v>45352</v>
      </c>
      <c r="C54">
        <v>55</v>
      </c>
      <c r="D54">
        <v>17</v>
      </c>
      <c r="E54">
        <v>315.62</v>
      </c>
      <c r="F54">
        <v>5</v>
      </c>
      <c r="G54" s="2">
        <v>0.29411764705882354</v>
      </c>
      <c r="H54">
        <v>3890.73</v>
      </c>
      <c r="I54" s="2">
        <v>2.8799999999999999E-2</v>
      </c>
    </row>
    <row r="55" spans="1:9" x14ac:dyDescent="0.35">
      <c r="A55" t="s">
        <v>10</v>
      </c>
      <c r="B55" s="1">
        <v>45352</v>
      </c>
      <c r="C55">
        <v>91</v>
      </c>
      <c r="D55">
        <v>10</v>
      </c>
      <c r="E55">
        <v>361.58</v>
      </c>
      <c r="F55">
        <v>4</v>
      </c>
      <c r="G55" s="2">
        <v>0.4</v>
      </c>
      <c r="H55">
        <v>3674.37</v>
      </c>
      <c r="I55" s="2">
        <v>4.0800000000000003E-2</v>
      </c>
    </row>
    <row r="56" spans="1:9" x14ac:dyDescent="0.35">
      <c r="A56" t="s">
        <v>11</v>
      </c>
      <c r="B56" s="1">
        <v>45352</v>
      </c>
      <c r="C56">
        <v>59</v>
      </c>
      <c r="D56">
        <v>13</v>
      </c>
      <c r="E56">
        <v>402.9</v>
      </c>
      <c r="F56">
        <v>2</v>
      </c>
      <c r="G56" s="2">
        <v>0.15384615384615385</v>
      </c>
      <c r="H56">
        <v>3357.27</v>
      </c>
      <c r="I56" s="2">
        <v>4.2599999999999999E-2</v>
      </c>
    </row>
    <row r="57" spans="1:9" x14ac:dyDescent="0.35">
      <c r="A57" t="s">
        <v>12</v>
      </c>
      <c r="B57" s="1">
        <v>45352</v>
      </c>
      <c r="C57">
        <v>19</v>
      </c>
      <c r="D57">
        <v>6</v>
      </c>
      <c r="E57">
        <v>82.65</v>
      </c>
      <c r="F57">
        <v>3</v>
      </c>
      <c r="G57" s="2">
        <v>0.5</v>
      </c>
      <c r="H57">
        <v>1469.62</v>
      </c>
      <c r="I57" s="2">
        <v>3.0699999999999998E-2</v>
      </c>
    </row>
    <row r="58" spans="1:9" x14ac:dyDescent="0.35">
      <c r="A58" t="s">
        <v>13</v>
      </c>
      <c r="B58" s="1">
        <v>45352</v>
      </c>
      <c r="C58">
        <v>77</v>
      </c>
      <c r="D58">
        <v>14</v>
      </c>
      <c r="E58">
        <v>494.43</v>
      </c>
      <c r="F58">
        <v>4</v>
      </c>
      <c r="G58" s="2">
        <v>0.2857142857142857</v>
      </c>
      <c r="H58">
        <v>963.35</v>
      </c>
      <c r="I58" s="2">
        <v>3.6699999999999997E-2</v>
      </c>
    </row>
    <row r="59" spans="1:9" x14ac:dyDescent="0.35">
      <c r="A59" t="s">
        <v>14</v>
      </c>
      <c r="B59" s="1">
        <v>45352</v>
      </c>
      <c r="C59">
        <v>50</v>
      </c>
      <c r="D59">
        <v>8</v>
      </c>
      <c r="E59">
        <v>512.92999999999995</v>
      </c>
      <c r="F59">
        <v>3</v>
      </c>
      <c r="G59" s="2">
        <v>0.375</v>
      </c>
      <c r="H59">
        <v>3725.66</v>
      </c>
      <c r="I59" s="2">
        <v>1.1599999999999999E-2</v>
      </c>
    </row>
    <row r="60" spans="1:9" x14ac:dyDescent="0.35">
      <c r="A60" t="s">
        <v>15</v>
      </c>
      <c r="B60" s="1">
        <v>45352</v>
      </c>
      <c r="C60">
        <v>88</v>
      </c>
      <c r="D60">
        <v>18</v>
      </c>
      <c r="E60">
        <v>291.04000000000002</v>
      </c>
      <c r="F60">
        <v>2</v>
      </c>
      <c r="G60" s="2">
        <v>0.1111111111111111</v>
      </c>
      <c r="H60">
        <v>2619.84</v>
      </c>
      <c r="I60" s="2">
        <v>0.10550000000000001</v>
      </c>
    </row>
    <row r="61" spans="1:9" x14ac:dyDescent="0.35">
      <c r="A61" t="s">
        <v>16</v>
      </c>
      <c r="B61" s="1">
        <v>45352</v>
      </c>
      <c r="C61">
        <v>62</v>
      </c>
      <c r="D61">
        <v>9</v>
      </c>
      <c r="E61">
        <v>252.77</v>
      </c>
      <c r="F61">
        <v>7</v>
      </c>
      <c r="G61" s="2">
        <v>0.77777777777777779</v>
      </c>
      <c r="H61">
        <v>4641.6099999999997</v>
      </c>
      <c r="I61" s="2">
        <v>4.0800000000000003E-2</v>
      </c>
    </row>
    <row r="62" spans="1:9" x14ac:dyDescent="0.35">
      <c r="A62" t="s">
        <v>17</v>
      </c>
      <c r="B62" s="1">
        <v>45352</v>
      </c>
      <c r="C62">
        <v>33</v>
      </c>
      <c r="D62">
        <v>18</v>
      </c>
      <c r="E62">
        <v>348.57</v>
      </c>
      <c r="F62">
        <v>8</v>
      </c>
      <c r="G62" s="2">
        <v>0.44444444444444442</v>
      </c>
      <c r="H62">
        <v>1169.6400000000001</v>
      </c>
      <c r="I62" s="2">
        <v>5.4800000000000001E-2</v>
      </c>
    </row>
    <row r="63" spans="1:9" x14ac:dyDescent="0.35">
      <c r="A63" t="s">
        <v>18</v>
      </c>
      <c r="B63" s="1">
        <v>45352</v>
      </c>
      <c r="C63">
        <v>54</v>
      </c>
      <c r="D63">
        <v>15</v>
      </c>
      <c r="E63">
        <v>321.99</v>
      </c>
      <c r="F63">
        <v>8</v>
      </c>
      <c r="G63" s="2">
        <v>0.53333333333333333</v>
      </c>
      <c r="H63">
        <v>1080.0899999999999</v>
      </c>
      <c r="I63" s="2">
        <v>3.5499999999999997E-2</v>
      </c>
    </row>
    <row r="64" spans="1:9" x14ac:dyDescent="0.35">
      <c r="A64" t="s">
        <v>19</v>
      </c>
      <c r="B64" s="1">
        <v>45352</v>
      </c>
      <c r="C64">
        <v>16</v>
      </c>
      <c r="D64">
        <v>9</v>
      </c>
      <c r="E64">
        <v>199.87</v>
      </c>
      <c r="F64">
        <v>9</v>
      </c>
      <c r="G64" s="2">
        <v>1</v>
      </c>
      <c r="H64">
        <v>818.64</v>
      </c>
      <c r="I64" s="2">
        <v>7.46E-2</v>
      </c>
    </row>
    <row r="65" spans="1:9" x14ac:dyDescent="0.35">
      <c r="A65" t="s">
        <v>20</v>
      </c>
      <c r="B65" s="1">
        <v>45352</v>
      </c>
      <c r="C65">
        <v>30</v>
      </c>
      <c r="D65">
        <v>5</v>
      </c>
      <c r="E65">
        <v>565.19000000000005</v>
      </c>
      <c r="F65">
        <v>4</v>
      </c>
      <c r="G65" s="2">
        <v>0.8</v>
      </c>
      <c r="H65">
        <v>3621.51</v>
      </c>
      <c r="I65" s="2">
        <v>4.3099999999999999E-2</v>
      </c>
    </row>
    <row r="66" spans="1:9" x14ac:dyDescent="0.35">
      <c r="A66" t="s">
        <v>21</v>
      </c>
      <c r="B66" s="1">
        <v>45352</v>
      </c>
      <c r="C66">
        <v>68</v>
      </c>
      <c r="D66">
        <v>19</v>
      </c>
      <c r="E66">
        <v>623.25</v>
      </c>
      <c r="F66">
        <v>3</v>
      </c>
      <c r="G66" s="2">
        <v>0.15789473684210525</v>
      </c>
      <c r="H66">
        <v>355.96</v>
      </c>
      <c r="I66" s="2">
        <v>3.6299999999999999E-2</v>
      </c>
    </row>
    <row r="67" spans="1:9" x14ac:dyDescent="0.35">
      <c r="A67" t="s">
        <v>22</v>
      </c>
      <c r="B67" s="1">
        <v>45352</v>
      </c>
      <c r="C67">
        <v>31</v>
      </c>
      <c r="D67">
        <v>9</v>
      </c>
      <c r="E67">
        <v>209.18</v>
      </c>
      <c r="F67">
        <v>2</v>
      </c>
      <c r="G67" s="2">
        <v>0.22222222222222221</v>
      </c>
      <c r="H67">
        <v>4153.3100000000004</v>
      </c>
      <c r="I67" s="2">
        <v>4.0399999999999998E-2</v>
      </c>
    </row>
    <row r="68" spans="1:9" x14ac:dyDescent="0.35">
      <c r="A68" t="s">
        <v>23</v>
      </c>
      <c r="B68" s="1">
        <v>45352</v>
      </c>
      <c r="C68">
        <v>61</v>
      </c>
      <c r="D68">
        <v>7</v>
      </c>
      <c r="E68">
        <v>190.5</v>
      </c>
      <c r="F68">
        <v>3</v>
      </c>
      <c r="G68" s="2">
        <v>0.42857142857142855</v>
      </c>
      <c r="H68">
        <v>661.2</v>
      </c>
      <c r="I68" s="2">
        <v>2.7699999999999999E-2</v>
      </c>
    </row>
    <row r="69" spans="1:9" x14ac:dyDescent="0.35">
      <c r="A69" t="s">
        <v>24</v>
      </c>
      <c r="B69" s="1">
        <v>45352</v>
      </c>
      <c r="C69">
        <v>83</v>
      </c>
      <c r="D69">
        <v>5</v>
      </c>
      <c r="E69">
        <v>170.12</v>
      </c>
      <c r="F69">
        <v>3</v>
      </c>
      <c r="G69" s="2">
        <v>0.6</v>
      </c>
      <c r="H69">
        <v>1171.95</v>
      </c>
      <c r="I69" s="2">
        <v>7.690000000000001E-2</v>
      </c>
    </row>
    <row r="70" spans="1:9" x14ac:dyDescent="0.35">
      <c r="A70" t="s">
        <v>25</v>
      </c>
      <c r="B70" s="1">
        <v>45352</v>
      </c>
      <c r="C70">
        <v>74</v>
      </c>
      <c r="D70">
        <v>7</v>
      </c>
      <c r="E70">
        <v>87.89</v>
      </c>
      <c r="F70">
        <v>7</v>
      </c>
      <c r="G70" s="2">
        <v>1</v>
      </c>
      <c r="H70">
        <v>3848.14</v>
      </c>
      <c r="I70" s="2">
        <v>8.6699999999999999E-2</v>
      </c>
    </row>
    <row r="71" spans="1:9" x14ac:dyDescent="0.35">
      <c r="A71" t="s">
        <v>26</v>
      </c>
      <c r="B71" s="1">
        <v>45352</v>
      </c>
      <c r="C71">
        <v>21</v>
      </c>
      <c r="D71">
        <v>14</v>
      </c>
      <c r="E71">
        <v>498.82</v>
      </c>
      <c r="F71">
        <v>5</v>
      </c>
      <c r="G71" s="2">
        <v>0.35714285714285715</v>
      </c>
      <c r="H71">
        <v>4039.26</v>
      </c>
      <c r="I71" s="2">
        <v>3.4000000000000002E-2</v>
      </c>
    </row>
    <row r="72" spans="1:9" x14ac:dyDescent="0.35">
      <c r="A72" t="s">
        <v>27</v>
      </c>
      <c r="B72" s="1">
        <v>45352</v>
      </c>
      <c r="C72">
        <v>84</v>
      </c>
      <c r="D72">
        <v>15</v>
      </c>
      <c r="E72">
        <v>163.21</v>
      </c>
      <c r="F72">
        <v>5</v>
      </c>
      <c r="G72" s="2">
        <v>0.33333333333333331</v>
      </c>
      <c r="H72">
        <v>411.36</v>
      </c>
      <c r="I72" s="2">
        <v>0.1014</v>
      </c>
    </row>
    <row r="73" spans="1:9" x14ac:dyDescent="0.35">
      <c r="A73" t="s">
        <v>28</v>
      </c>
      <c r="B73" s="1">
        <v>45352</v>
      </c>
      <c r="C73">
        <v>64</v>
      </c>
      <c r="D73">
        <v>13</v>
      </c>
      <c r="E73">
        <v>496.4</v>
      </c>
      <c r="F73">
        <v>0</v>
      </c>
      <c r="G73" s="2">
        <v>0</v>
      </c>
      <c r="H73">
        <v>1306.3800000000001</v>
      </c>
      <c r="I73" s="2">
        <v>1.1000000000000001E-3</v>
      </c>
    </row>
    <row r="74" spans="1:9" x14ac:dyDescent="0.35">
      <c r="A74" t="s">
        <v>29</v>
      </c>
      <c r="B74" s="1">
        <v>45352</v>
      </c>
      <c r="C74">
        <v>21</v>
      </c>
      <c r="D74">
        <v>13</v>
      </c>
      <c r="E74">
        <v>315.41000000000003</v>
      </c>
      <c r="F74">
        <v>1</v>
      </c>
      <c r="G74" s="2">
        <v>7.6923076923076927E-2</v>
      </c>
      <c r="H74">
        <v>1692.59</v>
      </c>
      <c r="I74" s="2">
        <v>5.0999999999999997E-2</v>
      </c>
    </row>
    <row r="75" spans="1:9" x14ac:dyDescent="0.35">
      <c r="A75" t="s">
        <v>30</v>
      </c>
      <c r="B75" s="1">
        <v>45352</v>
      </c>
      <c r="C75">
        <v>110</v>
      </c>
      <c r="D75">
        <v>6</v>
      </c>
      <c r="E75">
        <v>535.37</v>
      </c>
      <c r="F75">
        <v>2</v>
      </c>
      <c r="G75" s="2">
        <v>0.33333333333333331</v>
      </c>
      <c r="H75">
        <v>3113.29</v>
      </c>
      <c r="I75" s="2">
        <v>3.2099999999999997E-2</v>
      </c>
    </row>
    <row r="76" spans="1:9" x14ac:dyDescent="0.35">
      <c r="A76" t="s">
        <v>31</v>
      </c>
      <c r="B76" s="1">
        <v>45352</v>
      </c>
      <c r="C76">
        <v>62</v>
      </c>
      <c r="D76">
        <v>8</v>
      </c>
      <c r="E76">
        <v>198.84</v>
      </c>
      <c r="F76">
        <v>8</v>
      </c>
      <c r="G76" s="2">
        <v>1</v>
      </c>
      <c r="H76">
        <v>534.58000000000004</v>
      </c>
      <c r="I76" s="2">
        <v>8.8000000000000009E-2</v>
      </c>
    </row>
    <row r="77" spans="1:9" x14ac:dyDescent="0.35">
      <c r="A77" t="s">
        <v>32</v>
      </c>
      <c r="B77" s="1">
        <v>45352</v>
      </c>
      <c r="C77">
        <v>108</v>
      </c>
      <c r="D77">
        <v>14</v>
      </c>
      <c r="E77">
        <v>416.78</v>
      </c>
      <c r="F77">
        <v>1</v>
      </c>
      <c r="G77" s="2">
        <v>7.1428571428571425E-2</v>
      </c>
      <c r="H77">
        <v>2989.69</v>
      </c>
      <c r="I77" s="2">
        <v>2.5499999999999998E-2</v>
      </c>
    </row>
    <row r="78" spans="1:9" x14ac:dyDescent="0.35">
      <c r="A78" t="s">
        <v>33</v>
      </c>
      <c r="B78" s="1">
        <v>45352</v>
      </c>
      <c r="C78">
        <v>28</v>
      </c>
      <c r="D78">
        <v>12</v>
      </c>
      <c r="E78">
        <v>533.85</v>
      </c>
      <c r="F78">
        <v>5</v>
      </c>
      <c r="G78" s="2">
        <v>0.41666666666666669</v>
      </c>
      <c r="H78">
        <v>224.87</v>
      </c>
      <c r="I78" s="2">
        <v>6.480000000000001E-2</v>
      </c>
    </row>
    <row r="79" spans="1:9" x14ac:dyDescent="0.35">
      <c r="A79" t="s">
        <v>34</v>
      </c>
      <c r="B79" s="1">
        <v>45352</v>
      </c>
      <c r="C79">
        <v>39</v>
      </c>
      <c r="D79">
        <v>16</v>
      </c>
      <c r="E79">
        <v>312.8</v>
      </c>
      <c r="F79">
        <v>8</v>
      </c>
      <c r="G79" s="2">
        <v>0.5</v>
      </c>
      <c r="H79">
        <v>4592.09</v>
      </c>
      <c r="I79" s="2">
        <v>8.5500000000000007E-2</v>
      </c>
    </row>
    <row r="80" spans="1:9" x14ac:dyDescent="0.35">
      <c r="A80" t="s">
        <v>9</v>
      </c>
      <c r="B80" s="1">
        <v>45383</v>
      </c>
      <c r="C80">
        <v>69</v>
      </c>
      <c r="D80">
        <v>17</v>
      </c>
      <c r="E80">
        <v>342.81</v>
      </c>
      <c r="F80">
        <v>6</v>
      </c>
      <c r="G80" s="2">
        <v>0.35294117647058826</v>
      </c>
      <c r="H80">
        <v>3728.2</v>
      </c>
      <c r="I80" s="2">
        <v>2.9600000000000001E-2</v>
      </c>
    </row>
    <row r="81" spans="1:9" x14ac:dyDescent="0.35">
      <c r="A81" t="s">
        <v>10</v>
      </c>
      <c r="B81" s="1">
        <v>45383</v>
      </c>
      <c r="C81">
        <v>83</v>
      </c>
      <c r="D81">
        <v>11</v>
      </c>
      <c r="E81">
        <v>365.12</v>
      </c>
      <c r="F81">
        <v>5</v>
      </c>
      <c r="G81" s="2">
        <v>0.45454545454545453</v>
      </c>
      <c r="H81">
        <v>3682.69</v>
      </c>
      <c r="I81" s="2">
        <v>3.8199999999999998E-2</v>
      </c>
    </row>
    <row r="82" spans="1:9" x14ac:dyDescent="0.35">
      <c r="A82" t="s">
        <v>11</v>
      </c>
      <c r="B82" s="1">
        <v>45383</v>
      </c>
      <c r="C82">
        <v>41</v>
      </c>
      <c r="D82">
        <v>14</v>
      </c>
      <c r="E82">
        <v>416.88</v>
      </c>
      <c r="F82">
        <v>2</v>
      </c>
      <c r="G82" s="2">
        <v>0.14285714285714285</v>
      </c>
      <c r="H82">
        <v>3638.83</v>
      </c>
      <c r="I82" s="2">
        <v>4.41E-2</v>
      </c>
    </row>
    <row r="83" spans="1:9" x14ac:dyDescent="0.35">
      <c r="A83" t="s">
        <v>12</v>
      </c>
      <c r="B83" s="1">
        <v>45383</v>
      </c>
      <c r="C83">
        <v>17</v>
      </c>
      <c r="D83">
        <v>7</v>
      </c>
      <c r="E83">
        <v>81.14</v>
      </c>
      <c r="F83">
        <v>3</v>
      </c>
      <c r="G83" s="2">
        <v>0.42857142857142855</v>
      </c>
      <c r="H83">
        <v>1419.04</v>
      </c>
      <c r="I83" s="2">
        <v>2.9399999999999999E-2</v>
      </c>
    </row>
    <row r="84" spans="1:9" x14ac:dyDescent="0.35">
      <c r="A84" t="s">
        <v>13</v>
      </c>
      <c r="B84" s="1">
        <v>45383</v>
      </c>
      <c r="C84">
        <v>76</v>
      </c>
      <c r="D84">
        <v>16</v>
      </c>
      <c r="E84">
        <v>449.04</v>
      </c>
      <c r="F84">
        <v>4</v>
      </c>
      <c r="G84" s="2">
        <v>0.25</v>
      </c>
      <c r="H84">
        <v>1019.97</v>
      </c>
      <c r="I84" s="2">
        <v>3.8100000000000002E-2</v>
      </c>
    </row>
    <row r="85" spans="1:9" x14ac:dyDescent="0.35">
      <c r="A85" t="s">
        <v>14</v>
      </c>
      <c r="B85" s="1">
        <v>45383</v>
      </c>
      <c r="C85">
        <v>72</v>
      </c>
      <c r="D85">
        <v>6</v>
      </c>
      <c r="E85">
        <v>508.55</v>
      </c>
      <c r="F85">
        <v>3</v>
      </c>
      <c r="G85" s="2">
        <v>0.5</v>
      </c>
      <c r="H85">
        <v>3633.75</v>
      </c>
      <c r="I85" s="2">
        <v>1.1399999999999999E-2</v>
      </c>
    </row>
    <row r="86" spans="1:9" x14ac:dyDescent="0.35">
      <c r="A86" t="s">
        <v>15</v>
      </c>
      <c r="B86" s="1">
        <v>45383</v>
      </c>
      <c r="C86">
        <v>72</v>
      </c>
      <c r="D86">
        <v>18</v>
      </c>
      <c r="E86">
        <v>299.08999999999997</v>
      </c>
      <c r="F86">
        <v>2</v>
      </c>
      <c r="G86" s="2">
        <v>0.1111111111111111</v>
      </c>
      <c r="H86">
        <v>2378.29</v>
      </c>
      <c r="I86" s="2">
        <v>0.1052</v>
      </c>
    </row>
    <row r="87" spans="1:9" x14ac:dyDescent="0.35">
      <c r="A87" t="s">
        <v>16</v>
      </c>
      <c r="B87" s="1">
        <v>45383</v>
      </c>
      <c r="C87">
        <v>44</v>
      </c>
      <c r="D87">
        <v>6</v>
      </c>
      <c r="E87">
        <v>246.21</v>
      </c>
      <c r="F87">
        <v>5</v>
      </c>
      <c r="G87" s="2">
        <v>0.83333333333333337</v>
      </c>
      <c r="H87">
        <v>4155.8</v>
      </c>
      <c r="I87" s="2">
        <v>4.3299999999999998E-2</v>
      </c>
    </row>
    <row r="88" spans="1:9" x14ac:dyDescent="0.35">
      <c r="A88" t="s">
        <v>17</v>
      </c>
      <c r="B88" s="1">
        <v>45383</v>
      </c>
      <c r="C88">
        <v>29</v>
      </c>
      <c r="D88">
        <v>16</v>
      </c>
      <c r="E88">
        <v>412.07</v>
      </c>
      <c r="F88">
        <v>10</v>
      </c>
      <c r="G88" s="2">
        <v>0.625</v>
      </c>
      <c r="H88">
        <v>1075.94</v>
      </c>
      <c r="I88" s="2">
        <v>6.2400000000000004E-2</v>
      </c>
    </row>
    <row r="89" spans="1:9" x14ac:dyDescent="0.35">
      <c r="A89" t="s">
        <v>18</v>
      </c>
      <c r="B89" s="1">
        <v>45383</v>
      </c>
      <c r="C89">
        <v>64</v>
      </c>
      <c r="D89">
        <v>13</v>
      </c>
      <c r="E89">
        <v>317.58</v>
      </c>
      <c r="F89">
        <v>8</v>
      </c>
      <c r="G89" s="2">
        <v>0.61538461538461542</v>
      </c>
      <c r="H89">
        <v>1088.22</v>
      </c>
      <c r="I89" s="2">
        <v>3.49E-2</v>
      </c>
    </row>
    <row r="90" spans="1:9" x14ac:dyDescent="0.35">
      <c r="A90" t="s">
        <v>19</v>
      </c>
      <c r="B90" s="1">
        <v>45383</v>
      </c>
      <c r="C90">
        <v>16</v>
      </c>
      <c r="D90">
        <v>7</v>
      </c>
      <c r="E90">
        <v>181.58</v>
      </c>
      <c r="F90">
        <v>6</v>
      </c>
      <c r="G90" s="2">
        <v>0.8571428571428571</v>
      </c>
      <c r="H90">
        <v>868.4</v>
      </c>
      <c r="I90" s="2">
        <v>8.4100000000000008E-2</v>
      </c>
    </row>
    <row r="91" spans="1:9" x14ac:dyDescent="0.35">
      <c r="A91" t="s">
        <v>20</v>
      </c>
      <c r="B91" s="1">
        <v>45383</v>
      </c>
      <c r="C91">
        <v>37</v>
      </c>
      <c r="D91">
        <v>7</v>
      </c>
      <c r="E91">
        <v>470.85</v>
      </c>
      <c r="F91">
        <v>7</v>
      </c>
      <c r="G91" s="2">
        <v>1</v>
      </c>
      <c r="H91">
        <v>3483.6</v>
      </c>
      <c r="I91" s="2">
        <v>4.2599999999999999E-2</v>
      </c>
    </row>
    <row r="92" spans="1:9" x14ac:dyDescent="0.35">
      <c r="A92" t="s">
        <v>21</v>
      </c>
      <c r="B92" s="1">
        <v>45383</v>
      </c>
      <c r="C92">
        <v>81</v>
      </c>
      <c r="D92">
        <v>16</v>
      </c>
      <c r="E92">
        <v>584.29999999999995</v>
      </c>
      <c r="F92">
        <v>3</v>
      </c>
      <c r="G92" s="2">
        <v>0.1875</v>
      </c>
      <c r="H92">
        <v>377.45</v>
      </c>
      <c r="I92" s="2">
        <v>3.32E-2</v>
      </c>
    </row>
    <row r="93" spans="1:9" x14ac:dyDescent="0.35">
      <c r="A93" t="s">
        <v>22</v>
      </c>
      <c r="B93" s="1">
        <v>45383</v>
      </c>
      <c r="C93">
        <v>26</v>
      </c>
      <c r="D93">
        <v>6</v>
      </c>
      <c r="E93">
        <v>231.59</v>
      </c>
      <c r="F93">
        <v>2</v>
      </c>
      <c r="G93" s="2">
        <v>0.33333333333333331</v>
      </c>
      <c r="H93">
        <v>3988.15</v>
      </c>
      <c r="I93" s="2">
        <v>3.8399999999999997E-2</v>
      </c>
    </row>
    <row r="94" spans="1:9" x14ac:dyDescent="0.35">
      <c r="A94" t="s">
        <v>23</v>
      </c>
      <c r="B94" s="1">
        <v>45383</v>
      </c>
      <c r="C94">
        <v>69</v>
      </c>
      <c r="D94">
        <v>9</v>
      </c>
      <c r="E94">
        <v>221.01</v>
      </c>
      <c r="F94">
        <v>3</v>
      </c>
      <c r="G94" s="2">
        <v>0.33333333333333331</v>
      </c>
      <c r="H94">
        <v>643.44000000000005</v>
      </c>
      <c r="I94" s="2">
        <v>3.2000000000000001E-2</v>
      </c>
    </row>
    <row r="95" spans="1:9" x14ac:dyDescent="0.35">
      <c r="A95" t="s">
        <v>24</v>
      </c>
      <c r="B95" s="1">
        <v>45383</v>
      </c>
      <c r="C95">
        <v>103</v>
      </c>
      <c r="D95">
        <v>6</v>
      </c>
      <c r="E95">
        <v>165.74</v>
      </c>
      <c r="F95">
        <v>6</v>
      </c>
      <c r="G95" s="2">
        <v>1</v>
      </c>
      <c r="H95">
        <v>1169.3800000000001</v>
      </c>
      <c r="I95" s="2">
        <v>7.7699999999999991E-2</v>
      </c>
    </row>
    <row r="96" spans="1:9" x14ac:dyDescent="0.35">
      <c r="A96" t="s">
        <v>25</v>
      </c>
      <c r="B96" s="1">
        <v>45383</v>
      </c>
      <c r="C96">
        <v>100</v>
      </c>
      <c r="D96">
        <v>7</v>
      </c>
      <c r="E96">
        <v>82.62</v>
      </c>
      <c r="F96">
        <v>6</v>
      </c>
      <c r="G96" s="2">
        <v>0.8571428571428571</v>
      </c>
      <c r="H96">
        <v>4085.91</v>
      </c>
      <c r="I96" s="2">
        <v>9.0500000000000011E-2</v>
      </c>
    </row>
    <row r="97" spans="1:9" x14ac:dyDescent="0.35">
      <c r="A97" t="s">
        <v>26</v>
      </c>
      <c r="B97" s="1">
        <v>45383</v>
      </c>
      <c r="C97">
        <v>26</v>
      </c>
      <c r="D97">
        <v>17</v>
      </c>
      <c r="E97">
        <v>526.34</v>
      </c>
      <c r="F97">
        <v>6</v>
      </c>
      <c r="G97" s="2">
        <v>0.35294117647058826</v>
      </c>
      <c r="H97">
        <v>3360.11</v>
      </c>
      <c r="I97" s="2">
        <v>3.0600000000000002E-2</v>
      </c>
    </row>
    <row r="98" spans="1:9" x14ac:dyDescent="0.35">
      <c r="A98" t="s">
        <v>27</v>
      </c>
      <c r="B98" s="1">
        <v>45383</v>
      </c>
      <c r="C98">
        <v>104</v>
      </c>
      <c r="D98">
        <v>22</v>
      </c>
      <c r="E98">
        <v>190.87</v>
      </c>
      <c r="F98">
        <v>4</v>
      </c>
      <c r="G98" s="2">
        <v>0.18181818181818182</v>
      </c>
      <c r="H98">
        <v>433.41</v>
      </c>
      <c r="I98" s="2">
        <v>9.3599999999999989E-2</v>
      </c>
    </row>
    <row r="99" spans="1:9" x14ac:dyDescent="0.35">
      <c r="A99" t="s">
        <v>28</v>
      </c>
      <c r="B99" s="1">
        <v>45383</v>
      </c>
      <c r="C99">
        <v>63</v>
      </c>
      <c r="D99">
        <v>11</v>
      </c>
      <c r="E99">
        <v>554.51</v>
      </c>
      <c r="F99">
        <v>1</v>
      </c>
      <c r="G99" s="2">
        <v>9.0909090909090912E-2</v>
      </c>
      <c r="H99">
        <v>1138.51</v>
      </c>
      <c r="I99" s="2">
        <v>1E-3</v>
      </c>
    </row>
    <row r="100" spans="1:9" x14ac:dyDescent="0.35">
      <c r="A100" t="s">
        <v>29</v>
      </c>
      <c r="B100" s="1">
        <v>45383</v>
      </c>
      <c r="C100">
        <v>22</v>
      </c>
      <c r="D100">
        <v>13</v>
      </c>
      <c r="E100">
        <v>302.49</v>
      </c>
      <c r="F100">
        <v>2</v>
      </c>
      <c r="G100" s="2">
        <v>0.15384615384615385</v>
      </c>
      <c r="H100">
        <v>1591.45</v>
      </c>
      <c r="I100" s="2">
        <v>4.9599999999999998E-2</v>
      </c>
    </row>
    <row r="101" spans="1:9" x14ac:dyDescent="0.35">
      <c r="A101" t="s">
        <v>30</v>
      </c>
      <c r="B101" s="1">
        <v>45383</v>
      </c>
      <c r="C101">
        <v>91</v>
      </c>
      <c r="D101">
        <v>5</v>
      </c>
      <c r="E101">
        <v>605.11</v>
      </c>
      <c r="F101">
        <v>2</v>
      </c>
      <c r="G101" s="2">
        <v>0.4</v>
      </c>
      <c r="H101">
        <v>3499.88</v>
      </c>
      <c r="I101" s="2">
        <v>3.0200000000000001E-2</v>
      </c>
    </row>
    <row r="102" spans="1:9" x14ac:dyDescent="0.35">
      <c r="A102" t="s">
        <v>31</v>
      </c>
      <c r="B102" s="1">
        <v>45383</v>
      </c>
      <c r="C102">
        <v>77</v>
      </c>
      <c r="D102">
        <v>8</v>
      </c>
      <c r="E102">
        <v>173.88</v>
      </c>
      <c r="F102">
        <v>6</v>
      </c>
      <c r="G102" s="2">
        <v>0.75</v>
      </c>
      <c r="H102">
        <v>462.44</v>
      </c>
      <c r="I102" s="2">
        <v>7.9899999999999999E-2</v>
      </c>
    </row>
    <row r="103" spans="1:9" x14ac:dyDescent="0.35">
      <c r="A103" t="s">
        <v>32</v>
      </c>
      <c r="B103" s="1">
        <v>45383</v>
      </c>
      <c r="C103">
        <v>90</v>
      </c>
      <c r="D103">
        <v>17</v>
      </c>
      <c r="E103">
        <v>366.84</v>
      </c>
      <c r="F103">
        <v>0</v>
      </c>
      <c r="G103" s="2">
        <v>0</v>
      </c>
      <c r="H103">
        <v>3153.56</v>
      </c>
      <c r="I103" s="2">
        <v>2.4500000000000001E-2</v>
      </c>
    </row>
    <row r="104" spans="1:9" x14ac:dyDescent="0.35">
      <c r="A104" t="s">
        <v>33</v>
      </c>
      <c r="B104" s="1">
        <v>45383</v>
      </c>
      <c r="C104">
        <v>33</v>
      </c>
      <c r="D104">
        <v>9</v>
      </c>
      <c r="E104">
        <v>578.41999999999996</v>
      </c>
      <c r="F104">
        <v>4</v>
      </c>
      <c r="G104" s="2">
        <v>0.44444444444444442</v>
      </c>
      <c r="H104">
        <v>229.72</v>
      </c>
      <c r="I104" s="2">
        <v>7.46E-2</v>
      </c>
    </row>
    <row r="105" spans="1:9" x14ac:dyDescent="0.35">
      <c r="A105" t="s">
        <v>34</v>
      </c>
      <c r="B105" s="1">
        <v>45383</v>
      </c>
      <c r="C105">
        <v>42</v>
      </c>
      <c r="D105">
        <v>14</v>
      </c>
      <c r="E105">
        <v>321.29000000000002</v>
      </c>
      <c r="F105">
        <v>7</v>
      </c>
      <c r="G105" s="2">
        <v>0.5</v>
      </c>
      <c r="H105">
        <v>4298.2700000000004</v>
      </c>
      <c r="I105" s="2">
        <v>7.4499999999999997E-2</v>
      </c>
    </row>
    <row r="106" spans="1:9" x14ac:dyDescent="0.35">
      <c r="A106" t="s">
        <v>9</v>
      </c>
      <c r="B106" s="1">
        <v>45413</v>
      </c>
      <c r="C106">
        <v>69</v>
      </c>
      <c r="D106">
        <v>16</v>
      </c>
      <c r="E106">
        <v>299.22000000000003</v>
      </c>
      <c r="F106">
        <v>6</v>
      </c>
      <c r="G106" s="2">
        <v>0.375</v>
      </c>
      <c r="H106">
        <v>3716.14</v>
      </c>
      <c r="I106" s="2">
        <v>2.63E-2</v>
      </c>
    </row>
    <row r="107" spans="1:9" x14ac:dyDescent="0.35">
      <c r="A107" t="s">
        <v>10</v>
      </c>
      <c r="B107" s="1">
        <v>45413</v>
      </c>
      <c r="C107">
        <v>68</v>
      </c>
      <c r="D107">
        <v>11</v>
      </c>
      <c r="E107">
        <v>345.62</v>
      </c>
      <c r="F107">
        <v>4</v>
      </c>
      <c r="G107" s="2">
        <v>0.36363636363636365</v>
      </c>
      <c r="H107">
        <v>3558.13</v>
      </c>
      <c r="I107" s="2">
        <v>4.0800000000000003E-2</v>
      </c>
    </row>
    <row r="108" spans="1:9" x14ac:dyDescent="0.35">
      <c r="A108" t="s">
        <v>11</v>
      </c>
      <c r="B108" s="1">
        <v>45413</v>
      </c>
      <c r="C108">
        <v>45</v>
      </c>
      <c r="D108">
        <v>17</v>
      </c>
      <c r="E108">
        <v>416.96</v>
      </c>
      <c r="F108">
        <v>3</v>
      </c>
      <c r="G108" s="2">
        <v>0.17647058823529413</v>
      </c>
      <c r="H108">
        <v>3327.07</v>
      </c>
      <c r="I108" s="2">
        <v>4.0999999999999995E-2</v>
      </c>
    </row>
    <row r="109" spans="1:9" x14ac:dyDescent="0.35">
      <c r="A109" t="s">
        <v>12</v>
      </c>
      <c r="B109" s="1">
        <v>45413</v>
      </c>
      <c r="C109">
        <v>17</v>
      </c>
      <c r="D109">
        <v>8</v>
      </c>
      <c r="E109">
        <v>72.05</v>
      </c>
      <c r="F109">
        <v>3</v>
      </c>
      <c r="G109" s="2">
        <v>0.375</v>
      </c>
      <c r="H109">
        <v>1672.82</v>
      </c>
      <c r="I109" s="2">
        <v>3.0299999999999997E-2</v>
      </c>
    </row>
    <row r="110" spans="1:9" x14ac:dyDescent="0.35">
      <c r="A110" t="s">
        <v>13</v>
      </c>
      <c r="B110" s="1">
        <v>45413</v>
      </c>
      <c r="C110">
        <v>85</v>
      </c>
      <c r="D110">
        <v>13</v>
      </c>
      <c r="E110">
        <v>475.61</v>
      </c>
      <c r="F110">
        <v>5</v>
      </c>
      <c r="G110" s="2">
        <v>0.38461538461538464</v>
      </c>
      <c r="H110">
        <v>939.32</v>
      </c>
      <c r="I110" s="2">
        <v>3.6400000000000002E-2</v>
      </c>
    </row>
    <row r="111" spans="1:9" x14ac:dyDescent="0.35">
      <c r="A111" t="s">
        <v>14</v>
      </c>
      <c r="B111" s="1">
        <v>45413</v>
      </c>
      <c r="C111">
        <v>49</v>
      </c>
      <c r="D111">
        <v>7</v>
      </c>
      <c r="E111">
        <v>469.53</v>
      </c>
      <c r="F111">
        <v>3</v>
      </c>
      <c r="G111" s="2">
        <v>0.42857142857142855</v>
      </c>
      <c r="H111">
        <v>3623.32</v>
      </c>
      <c r="I111" s="2">
        <v>1.21E-2</v>
      </c>
    </row>
    <row r="112" spans="1:9" x14ac:dyDescent="0.35">
      <c r="A112" t="s">
        <v>15</v>
      </c>
      <c r="B112" s="1">
        <v>45413</v>
      </c>
      <c r="C112">
        <v>66</v>
      </c>
      <c r="D112">
        <v>15</v>
      </c>
      <c r="E112">
        <v>333.1</v>
      </c>
      <c r="F112">
        <v>2</v>
      </c>
      <c r="G112" s="2">
        <v>0.13333333333333333</v>
      </c>
      <c r="H112">
        <v>2631.58</v>
      </c>
      <c r="I112" s="2">
        <v>0.10249999999999999</v>
      </c>
    </row>
    <row r="113" spans="1:9" x14ac:dyDescent="0.35">
      <c r="A113" t="s">
        <v>16</v>
      </c>
      <c r="B113" s="1">
        <v>45413</v>
      </c>
      <c r="C113">
        <v>63</v>
      </c>
      <c r="D113">
        <v>9</v>
      </c>
      <c r="E113">
        <v>258.11</v>
      </c>
      <c r="F113">
        <v>7</v>
      </c>
      <c r="G113" s="2">
        <v>0.77777777777777779</v>
      </c>
      <c r="H113">
        <v>4064.36</v>
      </c>
      <c r="I113" s="2">
        <v>4.1599999999999998E-2</v>
      </c>
    </row>
    <row r="114" spans="1:9" x14ac:dyDescent="0.35">
      <c r="A114" t="s">
        <v>17</v>
      </c>
      <c r="B114" s="1">
        <v>45413</v>
      </c>
      <c r="C114">
        <v>31</v>
      </c>
      <c r="D114">
        <v>20</v>
      </c>
      <c r="E114">
        <v>400.8</v>
      </c>
      <c r="F114">
        <v>8</v>
      </c>
      <c r="G114" s="2">
        <v>0.4</v>
      </c>
      <c r="H114">
        <v>1294.3599999999999</v>
      </c>
      <c r="I114" s="2">
        <v>5.6399999999999999E-2</v>
      </c>
    </row>
    <row r="115" spans="1:9" x14ac:dyDescent="0.35">
      <c r="A115" t="s">
        <v>18</v>
      </c>
      <c r="B115" s="1">
        <v>45413</v>
      </c>
      <c r="C115">
        <v>75</v>
      </c>
      <c r="D115">
        <v>19</v>
      </c>
      <c r="E115">
        <v>343.28</v>
      </c>
      <c r="F115">
        <v>9</v>
      </c>
      <c r="G115" s="2">
        <v>0.47368421052631576</v>
      </c>
      <c r="H115">
        <v>899.46</v>
      </c>
      <c r="I115" s="2">
        <v>3.2199999999999999E-2</v>
      </c>
    </row>
    <row r="116" spans="1:9" x14ac:dyDescent="0.35">
      <c r="A116" t="s">
        <v>19</v>
      </c>
      <c r="B116" s="1">
        <v>45413</v>
      </c>
      <c r="C116">
        <v>18</v>
      </c>
      <c r="D116">
        <v>7</v>
      </c>
      <c r="E116">
        <v>204.63</v>
      </c>
      <c r="F116">
        <v>7</v>
      </c>
      <c r="G116" s="2">
        <v>1</v>
      </c>
      <c r="H116">
        <v>789.77</v>
      </c>
      <c r="I116" s="2">
        <v>7.4499999999999997E-2</v>
      </c>
    </row>
    <row r="117" spans="1:9" x14ac:dyDescent="0.35">
      <c r="A117" t="s">
        <v>20</v>
      </c>
      <c r="B117" s="1">
        <v>45413</v>
      </c>
      <c r="C117">
        <v>35</v>
      </c>
      <c r="D117">
        <v>6</v>
      </c>
      <c r="E117">
        <v>553.11</v>
      </c>
      <c r="F117">
        <v>4</v>
      </c>
      <c r="G117" s="2">
        <v>0.66666666666666663</v>
      </c>
      <c r="H117">
        <v>3867.67</v>
      </c>
      <c r="I117" s="2">
        <v>3.8300000000000001E-2</v>
      </c>
    </row>
    <row r="118" spans="1:9" x14ac:dyDescent="0.35">
      <c r="A118" t="s">
        <v>21</v>
      </c>
      <c r="B118" s="1">
        <v>45413</v>
      </c>
      <c r="C118">
        <v>74</v>
      </c>
      <c r="D118">
        <v>20</v>
      </c>
      <c r="E118">
        <v>623.33000000000004</v>
      </c>
      <c r="F118">
        <v>2</v>
      </c>
      <c r="G118" s="2">
        <v>0.1</v>
      </c>
      <c r="H118">
        <v>359.97</v>
      </c>
      <c r="I118" s="2">
        <v>3.8399999999999997E-2</v>
      </c>
    </row>
    <row r="119" spans="1:9" x14ac:dyDescent="0.35">
      <c r="A119" t="s">
        <v>22</v>
      </c>
      <c r="B119" s="1">
        <v>45413</v>
      </c>
      <c r="C119">
        <v>26</v>
      </c>
      <c r="D119">
        <v>7</v>
      </c>
      <c r="E119">
        <v>200.45</v>
      </c>
      <c r="F119">
        <v>1</v>
      </c>
      <c r="G119" s="2">
        <v>0.14285714285714285</v>
      </c>
      <c r="H119">
        <v>3797.35</v>
      </c>
      <c r="I119" s="2">
        <v>4.1399999999999999E-2</v>
      </c>
    </row>
    <row r="120" spans="1:9" x14ac:dyDescent="0.35">
      <c r="A120" t="s">
        <v>23</v>
      </c>
      <c r="B120" s="1">
        <v>45413</v>
      </c>
      <c r="C120">
        <v>50</v>
      </c>
      <c r="D120">
        <v>7</v>
      </c>
      <c r="E120">
        <v>196.2</v>
      </c>
      <c r="F120">
        <v>2</v>
      </c>
      <c r="G120" s="2">
        <v>0.2857142857142857</v>
      </c>
      <c r="H120">
        <v>592.71</v>
      </c>
      <c r="I120" s="2">
        <v>2.76E-2</v>
      </c>
    </row>
    <row r="121" spans="1:9" x14ac:dyDescent="0.35">
      <c r="A121" t="s">
        <v>24</v>
      </c>
      <c r="B121" s="1">
        <v>45413</v>
      </c>
      <c r="C121">
        <v>97</v>
      </c>
      <c r="D121">
        <v>5</v>
      </c>
      <c r="E121">
        <v>185.62</v>
      </c>
      <c r="F121">
        <v>4</v>
      </c>
      <c r="G121" s="2">
        <v>0.8</v>
      </c>
      <c r="H121">
        <v>1282.81</v>
      </c>
      <c r="I121" s="2">
        <v>7.22E-2</v>
      </c>
    </row>
    <row r="122" spans="1:9" x14ac:dyDescent="0.35">
      <c r="A122" t="s">
        <v>25</v>
      </c>
      <c r="B122" s="1">
        <v>45413</v>
      </c>
      <c r="C122">
        <v>91</v>
      </c>
      <c r="D122">
        <v>7</v>
      </c>
      <c r="E122">
        <v>89.39</v>
      </c>
      <c r="F122">
        <v>6</v>
      </c>
      <c r="G122" s="2">
        <v>0.8571428571428571</v>
      </c>
      <c r="H122">
        <v>3971.59</v>
      </c>
      <c r="I122" s="2">
        <v>9.0700000000000003E-2</v>
      </c>
    </row>
    <row r="123" spans="1:9" x14ac:dyDescent="0.35">
      <c r="A123" t="s">
        <v>26</v>
      </c>
      <c r="B123" s="1">
        <v>45413</v>
      </c>
      <c r="C123">
        <v>21</v>
      </c>
      <c r="D123">
        <v>14</v>
      </c>
      <c r="E123">
        <v>472.79</v>
      </c>
      <c r="F123">
        <v>8</v>
      </c>
      <c r="G123" s="2">
        <v>0.5714285714285714</v>
      </c>
      <c r="H123">
        <v>3830.32</v>
      </c>
      <c r="I123" s="2">
        <v>3.5200000000000002E-2</v>
      </c>
    </row>
    <row r="124" spans="1:9" x14ac:dyDescent="0.35">
      <c r="A124" t="s">
        <v>27</v>
      </c>
      <c r="B124" s="1">
        <v>45413</v>
      </c>
      <c r="C124">
        <v>91</v>
      </c>
      <c r="D124">
        <v>15</v>
      </c>
      <c r="E124">
        <v>173.03</v>
      </c>
      <c r="F124">
        <v>4</v>
      </c>
      <c r="G124" s="2">
        <v>0.26666666666666666</v>
      </c>
      <c r="H124">
        <v>386.08</v>
      </c>
      <c r="I124" s="2">
        <v>9.820000000000001E-2</v>
      </c>
    </row>
    <row r="125" spans="1:9" x14ac:dyDescent="0.35">
      <c r="A125" t="s">
        <v>28</v>
      </c>
      <c r="B125" s="1">
        <v>45413</v>
      </c>
      <c r="C125">
        <v>67</v>
      </c>
      <c r="D125">
        <v>15</v>
      </c>
      <c r="E125">
        <v>499.68</v>
      </c>
      <c r="F125">
        <v>0</v>
      </c>
      <c r="G125" s="2">
        <v>0</v>
      </c>
      <c r="H125">
        <v>1287.1300000000001</v>
      </c>
      <c r="I125" s="2">
        <v>1E-3</v>
      </c>
    </row>
    <row r="126" spans="1:9" x14ac:dyDescent="0.35">
      <c r="A126" t="s">
        <v>29</v>
      </c>
      <c r="B126" s="1">
        <v>45413</v>
      </c>
      <c r="C126">
        <v>19</v>
      </c>
      <c r="D126">
        <v>13</v>
      </c>
      <c r="E126">
        <v>316.23</v>
      </c>
      <c r="F126">
        <v>1</v>
      </c>
      <c r="G126" s="2">
        <v>7.6923076923076927E-2</v>
      </c>
      <c r="H126">
        <v>1598.49</v>
      </c>
      <c r="I126" s="2">
        <v>5.8299999999999998E-2</v>
      </c>
    </row>
    <row r="127" spans="1:9" x14ac:dyDescent="0.35">
      <c r="A127" t="s">
        <v>30</v>
      </c>
      <c r="B127" s="1">
        <v>45413</v>
      </c>
      <c r="C127">
        <v>105</v>
      </c>
      <c r="D127">
        <v>6</v>
      </c>
      <c r="E127">
        <v>567.03</v>
      </c>
      <c r="F127">
        <v>1</v>
      </c>
      <c r="G127" s="2">
        <v>0.16666666666666666</v>
      </c>
      <c r="H127">
        <v>3496.65</v>
      </c>
      <c r="I127" s="2">
        <v>3.0600000000000002E-2</v>
      </c>
    </row>
    <row r="128" spans="1:9" x14ac:dyDescent="0.35">
      <c r="A128" t="s">
        <v>31</v>
      </c>
      <c r="B128" s="1">
        <v>45413</v>
      </c>
      <c r="C128">
        <v>73</v>
      </c>
      <c r="D128">
        <v>8</v>
      </c>
      <c r="E128">
        <v>175.52</v>
      </c>
      <c r="F128">
        <v>7</v>
      </c>
      <c r="G128" s="2">
        <v>0.875</v>
      </c>
      <c r="H128">
        <v>455.32</v>
      </c>
      <c r="I128" s="2">
        <v>9.35E-2</v>
      </c>
    </row>
    <row r="129" spans="1:9" x14ac:dyDescent="0.35">
      <c r="A129" t="s">
        <v>32</v>
      </c>
      <c r="B129" s="1">
        <v>45413</v>
      </c>
      <c r="C129">
        <v>111</v>
      </c>
      <c r="D129">
        <v>13</v>
      </c>
      <c r="E129">
        <v>358.31</v>
      </c>
      <c r="F129">
        <v>0</v>
      </c>
      <c r="G129" s="2">
        <v>0</v>
      </c>
      <c r="H129">
        <v>2811.77</v>
      </c>
      <c r="I129" s="2">
        <v>2.7099999999999999E-2</v>
      </c>
    </row>
    <row r="130" spans="1:9" x14ac:dyDescent="0.35">
      <c r="A130" t="s">
        <v>33</v>
      </c>
      <c r="B130" s="1">
        <v>45413</v>
      </c>
      <c r="C130">
        <v>38</v>
      </c>
      <c r="D130">
        <v>12</v>
      </c>
      <c r="E130">
        <v>556.33000000000004</v>
      </c>
      <c r="F130">
        <v>4</v>
      </c>
      <c r="G130" s="2">
        <v>0.33333333333333331</v>
      </c>
      <c r="H130">
        <v>241.08</v>
      </c>
      <c r="I130" s="2">
        <v>7.0599999999999996E-2</v>
      </c>
    </row>
    <row r="131" spans="1:9" x14ac:dyDescent="0.35">
      <c r="A131" t="s">
        <v>34</v>
      </c>
      <c r="B131" s="1">
        <v>45413</v>
      </c>
      <c r="C131">
        <v>33</v>
      </c>
      <c r="D131">
        <v>17</v>
      </c>
      <c r="E131">
        <v>371.65</v>
      </c>
      <c r="F131">
        <v>9</v>
      </c>
      <c r="G131" s="2">
        <v>0.52941176470588236</v>
      </c>
      <c r="H131">
        <v>4068.75</v>
      </c>
      <c r="I131" s="2">
        <v>8.5500000000000007E-2</v>
      </c>
    </row>
    <row r="132" spans="1:9" x14ac:dyDescent="0.35">
      <c r="A132" t="s">
        <v>9</v>
      </c>
      <c r="B132" s="1">
        <v>45444</v>
      </c>
      <c r="C132">
        <v>59</v>
      </c>
      <c r="D132">
        <v>16</v>
      </c>
      <c r="E132">
        <v>359.47</v>
      </c>
      <c r="F132">
        <v>7</v>
      </c>
      <c r="G132" s="2">
        <v>0.4375</v>
      </c>
      <c r="H132">
        <v>3958.94</v>
      </c>
      <c r="I132" s="2">
        <v>2.46E-2</v>
      </c>
    </row>
    <row r="133" spans="1:9" x14ac:dyDescent="0.35">
      <c r="A133" t="s">
        <v>10</v>
      </c>
      <c r="B133" s="1">
        <v>45444</v>
      </c>
      <c r="C133">
        <v>71</v>
      </c>
      <c r="D133">
        <v>11</v>
      </c>
      <c r="E133">
        <v>379.33</v>
      </c>
      <c r="F133">
        <v>4</v>
      </c>
      <c r="G133" s="2">
        <v>0.36363636363636365</v>
      </c>
      <c r="H133">
        <v>4003.52</v>
      </c>
      <c r="I133" s="2">
        <v>4.2900000000000001E-2</v>
      </c>
    </row>
    <row r="134" spans="1:9" x14ac:dyDescent="0.35">
      <c r="A134" t="s">
        <v>11</v>
      </c>
      <c r="B134" s="1">
        <v>45444</v>
      </c>
      <c r="C134">
        <v>48</v>
      </c>
      <c r="D134">
        <v>14</v>
      </c>
      <c r="E134">
        <v>383.94</v>
      </c>
      <c r="F134">
        <v>3</v>
      </c>
      <c r="G134" s="2">
        <v>0.21428571428571427</v>
      </c>
      <c r="H134">
        <v>3173.36</v>
      </c>
      <c r="I134" s="2">
        <v>4.0999999999999995E-2</v>
      </c>
    </row>
    <row r="135" spans="1:9" x14ac:dyDescent="0.35">
      <c r="A135" t="s">
        <v>12</v>
      </c>
      <c r="B135" s="1">
        <v>45444</v>
      </c>
      <c r="C135">
        <v>18</v>
      </c>
      <c r="D135">
        <v>7</v>
      </c>
      <c r="E135">
        <v>85.32</v>
      </c>
      <c r="F135">
        <v>3</v>
      </c>
      <c r="G135" s="2">
        <v>0.42857142857142855</v>
      </c>
      <c r="H135">
        <v>1431.69</v>
      </c>
      <c r="I135" s="2">
        <v>3.1600000000000003E-2</v>
      </c>
    </row>
    <row r="136" spans="1:9" x14ac:dyDescent="0.35">
      <c r="A136" t="s">
        <v>13</v>
      </c>
      <c r="B136" s="1">
        <v>45444</v>
      </c>
      <c r="C136">
        <v>93</v>
      </c>
      <c r="D136">
        <v>14</v>
      </c>
      <c r="E136">
        <v>466.81</v>
      </c>
      <c r="F136">
        <v>5</v>
      </c>
      <c r="G136" s="2">
        <v>0.35714285714285715</v>
      </c>
      <c r="H136">
        <v>988.98</v>
      </c>
      <c r="I136" s="2">
        <v>4.2300000000000004E-2</v>
      </c>
    </row>
    <row r="137" spans="1:9" x14ac:dyDescent="0.35">
      <c r="A137" t="s">
        <v>14</v>
      </c>
      <c r="B137" s="1">
        <v>45444</v>
      </c>
      <c r="C137">
        <v>49</v>
      </c>
      <c r="D137">
        <v>7</v>
      </c>
      <c r="E137">
        <v>512.88</v>
      </c>
      <c r="F137">
        <v>2</v>
      </c>
      <c r="G137" s="2">
        <v>0.2857142857142857</v>
      </c>
      <c r="H137">
        <v>3545.66</v>
      </c>
      <c r="I137" s="2">
        <v>1.2699999999999999E-2</v>
      </c>
    </row>
    <row r="138" spans="1:9" x14ac:dyDescent="0.35">
      <c r="A138" t="s">
        <v>15</v>
      </c>
      <c r="B138" s="1">
        <v>45444</v>
      </c>
      <c r="C138">
        <v>85</v>
      </c>
      <c r="D138">
        <v>17</v>
      </c>
      <c r="E138">
        <v>324.56</v>
      </c>
      <c r="F138">
        <v>3</v>
      </c>
      <c r="G138" s="2">
        <v>0.17647058823529413</v>
      </c>
      <c r="H138">
        <v>2420.5300000000002</v>
      </c>
      <c r="I138" s="2">
        <v>8.929999999999999E-2</v>
      </c>
    </row>
    <row r="139" spans="1:9" x14ac:dyDescent="0.35">
      <c r="A139" t="s">
        <v>16</v>
      </c>
      <c r="B139" s="1">
        <v>45444</v>
      </c>
      <c r="C139">
        <v>61</v>
      </c>
      <c r="D139">
        <v>7</v>
      </c>
      <c r="E139">
        <v>219.53</v>
      </c>
      <c r="F139">
        <v>7</v>
      </c>
      <c r="G139" s="2">
        <v>1</v>
      </c>
      <c r="H139">
        <v>3860.12</v>
      </c>
      <c r="I139" s="2">
        <v>4.3499999999999997E-2</v>
      </c>
    </row>
    <row r="140" spans="1:9" x14ac:dyDescent="0.35">
      <c r="A140" t="s">
        <v>17</v>
      </c>
      <c r="B140" s="1">
        <v>45444</v>
      </c>
      <c r="C140">
        <v>30</v>
      </c>
      <c r="D140">
        <v>16</v>
      </c>
      <c r="E140">
        <v>353.65</v>
      </c>
      <c r="F140">
        <v>9</v>
      </c>
      <c r="G140" s="2">
        <v>0.5625</v>
      </c>
      <c r="H140">
        <v>1213.5899999999999</v>
      </c>
      <c r="I140" s="2">
        <v>6.2E-2</v>
      </c>
    </row>
    <row r="141" spans="1:9" x14ac:dyDescent="0.35">
      <c r="A141" t="s">
        <v>18</v>
      </c>
      <c r="B141" s="1">
        <v>45444</v>
      </c>
      <c r="C141">
        <v>54</v>
      </c>
      <c r="D141">
        <v>16</v>
      </c>
      <c r="E141">
        <v>334.41</v>
      </c>
      <c r="F141">
        <v>9</v>
      </c>
      <c r="G141" s="2">
        <v>0.5625</v>
      </c>
      <c r="H141">
        <v>1056.98</v>
      </c>
      <c r="I141" s="2">
        <v>3.5200000000000002E-2</v>
      </c>
    </row>
    <row r="142" spans="1:9" x14ac:dyDescent="0.35">
      <c r="A142" t="s">
        <v>19</v>
      </c>
      <c r="B142" s="1">
        <v>45444</v>
      </c>
      <c r="C142">
        <v>19</v>
      </c>
      <c r="D142">
        <v>7</v>
      </c>
      <c r="E142">
        <v>199.46</v>
      </c>
      <c r="F142">
        <v>7</v>
      </c>
      <c r="G142" s="2">
        <v>1</v>
      </c>
      <c r="H142">
        <v>809.56</v>
      </c>
      <c r="I142" s="2">
        <v>7.1399999999999991E-2</v>
      </c>
    </row>
    <row r="143" spans="1:9" x14ac:dyDescent="0.35">
      <c r="A143" t="s">
        <v>20</v>
      </c>
      <c r="B143" s="1">
        <v>45444</v>
      </c>
      <c r="C143">
        <v>40</v>
      </c>
      <c r="D143">
        <v>6</v>
      </c>
      <c r="E143">
        <v>509.67</v>
      </c>
      <c r="F143">
        <v>4</v>
      </c>
      <c r="G143" s="2">
        <v>0.66666666666666663</v>
      </c>
      <c r="H143">
        <v>3330.44</v>
      </c>
      <c r="I143" s="2">
        <v>3.8300000000000001E-2</v>
      </c>
    </row>
    <row r="144" spans="1:9" x14ac:dyDescent="0.35">
      <c r="A144" t="s">
        <v>21</v>
      </c>
      <c r="B144" s="1">
        <v>45444</v>
      </c>
      <c r="C144">
        <v>73</v>
      </c>
      <c r="D144">
        <v>21</v>
      </c>
      <c r="E144">
        <v>601.02</v>
      </c>
      <c r="F144">
        <v>2</v>
      </c>
      <c r="G144" s="2">
        <v>9.5238095238095233E-2</v>
      </c>
      <c r="H144">
        <v>364.56</v>
      </c>
      <c r="I144" s="2">
        <v>3.4300000000000004E-2</v>
      </c>
    </row>
    <row r="145" spans="1:9" x14ac:dyDescent="0.35">
      <c r="A145" t="s">
        <v>22</v>
      </c>
      <c r="B145" s="1">
        <v>45444</v>
      </c>
      <c r="C145">
        <v>36</v>
      </c>
      <c r="D145">
        <v>9</v>
      </c>
      <c r="E145">
        <v>196.74</v>
      </c>
      <c r="F145">
        <v>1</v>
      </c>
      <c r="G145" s="2">
        <v>0.1111111111111111</v>
      </c>
      <c r="H145">
        <v>3760.57</v>
      </c>
      <c r="I145" s="2">
        <v>3.9800000000000002E-2</v>
      </c>
    </row>
    <row r="146" spans="1:9" x14ac:dyDescent="0.35">
      <c r="A146" t="s">
        <v>23</v>
      </c>
      <c r="B146" s="1">
        <v>45444</v>
      </c>
      <c r="C146">
        <v>58</v>
      </c>
      <c r="D146">
        <v>8</v>
      </c>
      <c r="E146">
        <v>196.58</v>
      </c>
      <c r="F146">
        <v>3</v>
      </c>
      <c r="G146" s="2">
        <v>0.375</v>
      </c>
      <c r="H146">
        <v>692.47</v>
      </c>
      <c r="I146" s="2">
        <v>3.27E-2</v>
      </c>
    </row>
    <row r="147" spans="1:9" x14ac:dyDescent="0.35">
      <c r="A147" t="s">
        <v>24</v>
      </c>
      <c r="B147" s="1">
        <v>45444</v>
      </c>
      <c r="C147">
        <v>100</v>
      </c>
      <c r="D147">
        <v>5</v>
      </c>
      <c r="E147">
        <v>153.87</v>
      </c>
      <c r="F147">
        <v>2</v>
      </c>
      <c r="G147" s="2">
        <v>0.4</v>
      </c>
      <c r="H147">
        <v>1190.24</v>
      </c>
      <c r="I147" s="2">
        <v>8.0600000000000005E-2</v>
      </c>
    </row>
    <row r="148" spans="1:9" x14ac:dyDescent="0.35">
      <c r="A148" t="s">
        <v>25</v>
      </c>
      <c r="B148" s="1">
        <v>45444</v>
      </c>
      <c r="C148">
        <v>93</v>
      </c>
      <c r="D148">
        <v>5</v>
      </c>
      <c r="E148">
        <v>85.65</v>
      </c>
      <c r="F148">
        <v>5</v>
      </c>
      <c r="G148" s="2">
        <v>1</v>
      </c>
      <c r="H148">
        <v>3913.17</v>
      </c>
      <c r="I148" s="2">
        <v>9.5700000000000007E-2</v>
      </c>
    </row>
    <row r="149" spans="1:9" x14ac:dyDescent="0.35">
      <c r="A149" t="s">
        <v>26</v>
      </c>
      <c r="B149" s="1">
        <v>45444</v>
      </c>
      <c r="C149">
        <v>28</v>
      </c>
      <c r="D149">
        <v>16</v>
      </c>
      <c r="E149">
        <v>506.95</v>
      </c>
      <c r="F149">
        <v>6</v>
      </c>
      <c r="G149" s="2">
        <v>0.375</v>
      </c>
      <c r="H149">
        <v>3993.03</v>
      </c>
      <c r="I149" s="2">
        <v>3.0600000000000002E-2</v>
      </c>
    </row>
    <row r="150" spans="1:9" x14ac:dyDescent="0.35">
      <c r="A150" t="s">
        <v>27</v>
      </c>
      <c r="B150" s="1">
        <v>45444</v>
      </c>
      <c r="C150">
        <v>88</v>
      </c>
      <c r="D150">
        <v>18</v>
      </c>
      <c r="E150">
        <v>181.21</v>
      </c>
      <c r="F150">
        <v>4</v>
      </c>
      <c r="G150" s="2">
        <v>0.22222222222222221</v>
      </c>
      <c r="H150">
        <v>377.13</v>
      </c>
      <c r="I150" s="2">
        <v>0.10009999999999999</v>
      </c>
    </row>
    <row r="151" spans="1:9" x14ac:dyDescent="0.35">
      <c r="A151" t="s">
        <v>28</v>
      </c>
      <c r="B151" s="1">
        <v>45444</v>
      </c>
      <c r="C151">
        <v>69</v>
      </c>
      <c r="D151">
        <v>16</v>
      </c>
      <c r="E151">
        <v>495.32</v>
      </c>
      <c r="F151">
        <v>0</v>
      </c>
      <c r="G151" s="2">
        <v>0</v>
      </c>
      <c r="H151">
        <v>1262.99</v>
      </c>
      <c r="I151" s="2">
        <v>1E-3</v>
      </c>
    </row>
    <row r="152" spans="1:9" x14ac:dyDescent="0.35">
      <c r="A152" t="s">
        <v>29</v>
      </c>
      <c r="B152" s="1">
        <v>45444</v>
      </c>
      <c r="C152">
        <v>21</v>
      </c>
      <c r="D152">
        <v>16</v>
      </c>
      <c r="E152">
        <v>315.91000000000003</v>
      </c>
      <c r="F152">
        <v>1</v>
      </c>
      <c r="G152" s="2">
        <v>6.25E-2</v>
      </c>
      <c r="H152">
        <v>1455.83</v>
      </c>
      <c r="I152" s="2">
        <v>5.1299999999999998E-2</v>
      </c>
    </row>
    <row r="153" spans="1:9" x14ac:dyDescent="0.35">
      <c r="A153" t="s">
        <v>30</v>
      </c>
      <c r="B153" s="1">
        <v>45444</v>
      </c>
      <c r="C153">
        <v>92</v>
      </c>
      <c r="D153">
        <v>5</v>
      </c>
      <c r="E153">
        <v>569.75</v>
      </c>
      <c r="F153">
        <v>2</v>
      </c>
      <c r="G153" s="2">
        <v>0.4</v>
      </c>
      <c r="H153">
        <v>3734.43</v>
      </c>
      <c r="I153" s="2">
        <v>2.76E-2</v>
      </c>
    </row>
    <row r="154" spans="1:9" x14ac:dyDescent="0.35">
      <c r="A154" t="s">
        <v>31</v>
      </c>
      <c r="B154" s="1">
        <v>45444</v>
      </c>
      <c r="C154">
        <v>58</v>
      </c>
      <c r="D154">
        <v>7</v>
      </c>
      <c r="E154">
        <v>173.24</v>
      </c>
      <c r="F154">
        <v>7</v>
      </c>
      <c r="G154" s="2">
        <v>1</v>
      </c>
      <c r="H154">
        <v>525.73</v>
      </c>
      <c r="I154" s="2">
        <v>8.2299999999999998E-2</v>
      </c>
    </row>
    <row r="155" spans="1:9" x14ac:dyDescent="0.35">
      <c r="A155" t="s">
        <v>32</v>
      </c>
      <c r="B155" s="1">
        <v>45444</v>
      </c>
      <c r="C155">
        <v>114</v>
      </c>
      <c r="D155">
        <v>13</v>
      </c>
      <c r="E155">
        <v>364.35</v>
      </c>
      <c r="F155">
        <v>0</v>
      </c>
      <c r="G155" s="2">
        <v>0</v>
      </c>
      <c r="H155">
        <v>2988.28</v>
      </c>
      <c r="I155" s="2">
        <v>2.58E-2</v>
      </c>
    </row>
    <row r="156" spans="1:9" x14ac:dyDescent="0.35">
      <c r="A156" t="s">
        <v>33</v>
      </c>
      <c r="B156" s="1">
        <v>45444</v>
      </c>
      <c r="C156">
        <v>35</v>
      </c>
      <c r="D156">
        <v>12</v>
      </c>
      <c r="E156">
        <v>515.24</v>
      </c>
      <c r="F156">
        <v>5</v>
      </c>
      <c r="G156" s="2">
        <v>0.41666666666666669</v>
      </c>
      <c r="H156">
        <v>224.24</v>
      </c>
      <c r="I156" s="2">
        <v>6.9800000000000001E-2</v>
      </c>
    </row>
    <row r="157" spans="1:9" x14ac:dyDescent="0.35">
      <c r="A157" t="s">
        <v>34</v>
      </c>
      <c r="B157" s="1">
        <v>45444</v>
      </c>
      <c r="C157">
        <v>35</v>
      </c>
      <c r="D157">
        <v>16</v>
      </c>
      <c r="E157">
        <v>351.71</v>
      </c>
      <c r="F157">
        <v>9</v>
      </c>
      <c r="G157" s="2">
        <v>0.5625</v>
      </c>
      <c r="H157">
        <v>3984.69</v>
      </c>
      <c r="I157" s="2">
        <v>7.4099999999999999E-2</v>
      </c>
    </row>
    <row r="158" spans="1:9" x14ac:dyDescent="0.35">
      <c r="A158" t="s">
        <v>9</v>
      </c>
      <c r="B158" s="1">
        <v>45474</v>
      </c>
      <c r="C158">
        <v>71</v>
      </c>
      <c r="D158">
        <v>17</v>
      </c>
      <c r="E158">
        <v>360.1</v>
      </c>
      <c r="F158">
        <v>6</v>
      </c>
      <c r="G158" s="2">
        <v>0.35294117647058826</v>
      </c>
      <c r="H158">
        <v>4444.83</v>
      </c>
      <c r="I158" s="2">
        <v>2.9500000000000002E-2</v>
      </c>
    </row>
    <row r="159" spans="1:9" x14ac:dyDescent="0.35">
      <c r="A159" t="s">
        <v>10</v>
      </c>
      <c r="B159" s="1">
        <v>45474</v>
      </c>
      <c r="C159">
        <v>62</v>
      </c>
      <c r="D159">
        <v>13</v>
      </c>
      <c r="E159">
        <v>364.64</v>
      </c>
      <c r="F159">
        <v>4</v>
      </c>
      <c r="G159" s="2">
        <v>0.30769230769230771</v>
      </c>
      <c r="H159">
        <v>3704.33</v>
      </c>
      <c r="I159" s="2">
        <v>3.7499999999999999E-2</v>
      </c>
    </row>
    <row r="160" spans="1:9" x14ac:dyDescent="0.35">
      <c r="A160" t="s">
        <v>11</v>
      </c>
      <c r="B160" s="1">
        <v>45474</v>
      </c>
      <c r="C160">
        <v>53</v>
      </c>
      <c r="D160">
        <v>14</v>
      </c>
      <c r="E160">
        <v>367.56</v>
      </c>
      <c r="F160">
        <v>2</v>
      </c>
      <c r="G160" s="2">
        <v>0.14285714285714285</v>
      </c>
      <c r="H160">
        <v>3514.07</v>
      </c>
      <c r="I160" s="2">
        <v>4.0099999999999997E-2</v>
      </c>
    </row>
    <row r="161" spans="1:9" x14ac:dyDescent="0.35">
      <c r="A161" t="s">
        <v>12</v>
      </c>
      <c r="B161" s="1">
        <v>45474</v>
      </c>
      <c r="C161">
        <v>18</v>
      </c>
      <c r="D161">
        <v>6</v>
      </c>
      <c r="E161">
        <v>76.27</v>
      </c>
      <c r="F161">
        <v>4</v>
      </c>
      <c r="G161" s="2">
        <v>0.66666666666666663</v>
      </c>
      <c r="H161">
        <v>1597.98</v>
      </c>
      <c r="I161" s="2">
        <v>2.81E-2</v>
      </c>
    </row>
    <row r="162" spans="1:9" x14ac:dyDescent="0.35">
      <c r="A162" t="s">
        <v>13</v>
      </c>
      <c r="B162" s="1">
        <v>45474</v>
      </c>
      <c r="C162">
        <v>71</v>
      </c>
      <c r="D162">
        <v>12</v>
      </c>
      <c r="E162">
        <v>487.04</v>
      </c>
      <c r="F162">
        <v>5</v>
      </c>
      <c r="G162" s="2">
        <v>0.41666666666666669</v>
      </c>
      <c r="H162">
        <v>1004.9</v>
      </c>
      <c r="I162" s="2">
        <v>4.2099999999999999E-2</v>
      </c>
    </row>
    <row r="163" spans="1:9" x14ac:dyDescent="0.35">
      <c r="A163" t="s">
        <v>14</v>
      </c>
      <c r="B163" s="1">
        <v>45474</v>
      </c>
      <c r="C163">
        <v>70</v>
      </c>
      <c r="D163">
        <v>5</v>
      </c>
      <c r="E163">
        <v>491.31</v>
      </c>
      <c r="F163">
        <v>3</v>
      </c>
      <c r="G163" s="2">
        <v>0.6</v>
      </c>
      <c r="H163">
        <v>3289.06</v>
      </c>
      <c r="I163" s="2">
        <v>1.1299999999999999E-2</v>
      </c>
    </row>
    <row r="164" spans="1:9" x14ac:dyDescent="0.35">
      <c r="A164" t="s">
        <v>15</v>
      </c>
      <c r="B164" s="1">
        <v>45474</v>
      </c>
      <c r="C164">
        <v>77</v>
      </c>
      <c r="D164">
        <v>15</v>
      </c>
      <c r="E164">
        <v>282.58999999999997</v>
      </c>
      <c r="F164">
        <v>2</v>
      </c>
      <c r="G164" s="2">
        <v>0.13333333333333333</v>
      </c>
      <c r="H164">
        <v>2296.14</v>
      </c>
      <c r="I164" s="2">
        <v>9.5799999999999996E-2</v>
      </c>
    </row>
    <row r="165" spans="1:9" x14ac:dyDescent="0.35">
      <c r="A165" t="s">
        <v>16</v>
      </c>
      <c r="B165" s="1">
        <v>45474</v>
      </c>
      <c r="C165">
        <v>50</v>
      </c>
      <c r="D165">
        <v>9</v>
      </c>
      <c r="E165">
        <v>246.06</v>
      </c>
      <c r="F165">
        <v>5</v>
      </c>
      <c r="G165" s="2">
        <v>0.55555555555555558</v>
      </c>
      <c r="H165">
        <v>4227.22</v>
      </c>
      <c r="I165" s="2">
        <v>3.7200000000000004E-2</v>
      </c>
    </row>
    <row r="166" spans="1:9" x14ac:dyDescent="0.35">
      <c r="A166" t="s">
        <v>17</v>
      </c>
      <c r="B166" s="1">
        <v>45474</v>
      </c>
      <c r="C166">
        <v>31</v>
      </c>
      <c r="D166">
        <v>15</v>
      </c>
      <c r="E166">
        <v>347.38</v>
      </c>
      <c r="F166">
        <v>10</v>
      </c>
      <c r="G166" s="2">
        <v>0.66666666666666663</v>
      </c>
      <c r="H166">
        <v>1101.06</v>
      </c>
      <c r="I166" s="2">
        <v>6.0100000000000001E-2</v>
      </c>
    </row>
    <row r="167" spans="1:9" x14ac:dyDescent="0.35">
      <c r="A167" t="s">
        <v>18</v>
      </c>
      <c r="B167" s="1">
        <v>45474</v>
      </c>
      <c r="C167">
        <v>77</v>
      </c>
      <c r="D167">
        <v>16</v>
      </c>
      <c r="E167">
        <v>335.59</v>
      </c>
      <c r="F167">
        <v>7</v>
      </c>
      <c r="G167" s="2">
        <v>0.4375</v>
      </c>
      <c r="H167">
        <v>1087.4100000000001</v>
      </c>
      <c r="I167" s="2">
        <v>3.6900000000000002E-2</v>
      </c>
    </row>
    <row r="168" spans="1:9" x14ac:dyDescent="0.35">
      <c r="A168" t="s">
        <v>19</v>
      </c>
      <c r="B168" s="1">
        <v>45474</v>
      </c>
      <c r="C168">
        <v>17</v>
      </c>
      <c r="D168">
        <v>8</v>
      </c>
      <c r="E168">
        <v>208.21</v>
      </c>
      <c r="F168">
        <v>4</v>
      </c>
      <c r="G168" s="2">
        <v>0.5</v>
      </c>
      <c r="H168">
        <v>828.73</v>
      </c>
      <c r="I168" s="2">
        <v>7.4200000000000002E-2</v>
      </c>
    </row>
    <row r="169" spans="1:9" x14ac:dyDescent="0.35">
      <c r="A169" t="s">
        <v>20</v>
      </c>
      <c r="B169" s="1">
        <v>45474</v>
      </c>
      <c r="C169">
        <v>32</v>
      </c>
      <c r="D169">
        <v>6</v>
      </c>
      <c r="E169">
        <v>553.58000000000004</v>
      </c>
      <c r="F169">
        <v>3</v>
      </c>
      <c r="G169" s="2">
        <v>0.5</v>
      </c>
      <c r="H169">
        <v>3939.56</v>
      </c>
      <c r="I169" s="2">
        <v>3.78E-2</v>
      </c>
    </row>
    <row r="170" spans="1:9" x14ac:dyDescent="0.35">
      <c r="A170" t="s">
        <v>21</v>
      </c>
      <c r="B170" s="1">
        <v>45474</v>
      </c>
      <c r="C170">
        <v>72</v>
      </c>
      <c r="D170">
        <v>21</v>
      </c>
      <c r="E170">
        <v>604.57000000000005</v>
      </c>
      <c r="F170">
        <v>2</v>
      </c>
      <c r="G170" s="2">
        <v>9.5238095238095233E-2</v>
      </c>
      <c r="H170">
        <v>327.82</v>
      </c>
      <c r="I170" s="2">
        <v>3.6699999999999997E-2</v>
      </c>
    </row>
    <row r="171" spans="1:9" x14ac:dyDescent="0.35">
      <c r="A171" t="s">
        <v>22</v>
      </c>
      <c r="B171" s="1">
        <v>45474</v>
      </c>
      <c r="C171">
        <v>34</v>
      </c>
      <c r="D171">
        <v>7</v>
      </c>
      <c r="E171">
        <v>199.39</v>
      </c>
      <c r="F171">
        <v>1</v>
      </c>
      <c r="G171" s="2">
        <v>0.14285714285714285</v>
      </c>
      <c r="H171">
        <v>3767.74</v>
      </c>
      <c r="I171" s="2">
        <v>3.85E-2</v>
      </c>
    </row>
    <row r="172" spans="1:9" x14ac:dyDescent="0.35">
      <c r="A172" t="s">
        <v>23</v>
      </c>
      <c r="B172" s="1">
        <v>45474</v>
      </c>
      <c r="C172">
        <v>71</v>
      </c>
      <c r="D172">
        <v>9</v>
      </c>
      <c r="E172">
        <v>220.4</v>
      </c>
      <c r="F172">
        <v>2</v>
      </c>
      <c r="G172" s="2">
        <v>0.22222222222222221</v>
      </c>
      <c r="H172">
        <v>692.29</v>
      </c>
      <c r="I172" s="2">
        <v>2.8999999999999998E-2</v>
      </c>
    </row>
    <row r="173" spans="1:9" x14ac:dyDescent="0.35">
      <c r="A173" t="s">
        <v>24</v>
      </c>
      <c r="B173" s="1">
        <v>45474</v>
      </c>
      <c r="C173">
        <v>83</v>
      </c>
      <c r="D173">
        <v>5</v>
      </c>
      <c r="E173">
        <v>166.85</v>
      </c>
      <c r="F173">
        <v>4</v>
      </c>
      <c r="G173" s="2">
        <v>0.8</v>
      </c>
      <c r="H173">
        <v>1364.24</v>
      </c>
      <c r="I173" s="2">
        <v>8.3100000000000007E-2</v>
      </c>
    </row>
    <row r="174" spans="1:9" x14ac:dyDescent="0.35">
      <c r="A174" t="s">
        <v>25</v>
      </c>
      <c r="B174" s="1">
        <v>45474</v>
      </c>
      <c r="C174">
        <v>71</v>
      </c>
      <c r="D174">
        <v>7</v>
      </c>
      <c r="E174">
        <v>78.53</v>
      </c>
      <c r="F174">
        <v>4</v>
      </c>
      <c r="G174" s="2">
        <v>0.5714285714285714</v>
      </c>
      <c r="H174">
        <v>3652.64</v>
      </c>
      <c r="I174" s="2">
        <v>8.6999999999999994E-2</v>
      </c>
    </row>
    <row r="175" spans="1:9" x14ac:dyDescent="0.35">
      <c r="A175" t="s">
        <v>26</v>
      </c>
      <c r="B175" s="1">
        <v>45474</v>
      </c>
      <c r="C175">
        <v>24</v>
      </c>
      <c r="D175">
        <v>13</v>
      </c>
      <c r="E175">
        <v>471.72</v>
      </c>
      <c r="F175">
        <v>7</v>
      </c>
      <c r="G175" s="2">
        <v>0.53846153846153844</v>
      </c>
      <c r="H175">
        <v>3588.89</v>
      </c>
      <c r="I175" s="2">
        <v>3.5400000000000001E-2</v>
      </c>
    </row>
    <row r="176" spans="1:9" x14ac:dyDescent="0.35">
      <c r="A176" t="s">
        <v>27</v>
      </c>
      <c r="B176" s="1">
        <v>45474</v>
      </c>
      <c r="C176">
        <v>75</v>
      </c>
      <c r="D176">
        <v>17</v>
      </c>
      <c r="E176">
        <v>176.07</v>
      </c>
      <c r="F176">
        <v>5</v>
      </c>
      <c r="G176" s="2">
        <v>0.29411764705882354</v>
      </c>
      <c r="H176">
        <v>458.18</v>
      </c>
      <c r="I176" s="2">
        <v>9.9399999999999988E-2</v>
      </c>
    </row>
    <row r="177" spans="1:9" x14ac:dyDescent="0.35">
      <c r="A177" t="s">
        <v>28</v>
      </c>
      <c r="B177" s="1">
        <v>45474</v>
      </c>
      <c r="C177">
        <v>76</v>
      </c>
      <c r="D177">
        <v>11</v>
      </c>
      <c r="E177">
        <v>486.93</v>
      </c>
      <c r="F177">
        <v>0</v>
      </c>
      <c r="G177" s="2">
        <v>0</v>
      </c>
      <c r="H177">
        <v>1219.29</v>
      </c>
      <c r="I177" s="2">
        <v>1E-3</v>
      </c>
    </row>
    <row r="178" spans="1:9" x14ac:dyDescent="0.35">
      <c r="A178" t="s">
        <v>29</v>
      </c>
      <c r="B178" s="1">
        <v>45474</v>
      </c>
      <c r="C178">
        <v>20</v>
      </c>
      <c r="D178">
        <v>14</v>
      </c>
      <c r="E178">
        <v>283.66000000000003</v>
      </c>
      <c r="F178">
        <v>2</v>
      </c>
      <c r="G178" s="2">
        <v>0.14285714285714285</v>
      </c>
      <c r="H178">
        <v>1494.14</v>
      </c>
      <c r="I178" s="2">
        <v>5.7800000000000004E-2</v>
      </c>
    </row>
    <row r="179" spans="1:9" x14ac:dyDescent="0.35">
      <c r="A179" t="s">
        <v>30</v>
      </c>
      <c r="B179" s="1">
        <v>45474</v>
      </c>
      <c r="C179">
        <v>79</v>
      </c>
      <c r="D179">
        <v>6</v>
      </c>
      <c r="E179">
        <v>536.04999999999995</v>
      </c>
      <c r="F179">
        <v>1</v>
      </c>
      <c r="G179" s="2">
        <v>0.16666666666666666</v>
      </c>
      <c r="H179">
        <v>3682.29</v>
      </c>
      <c r="I179" s="2">
        <v>3.2099999999999997E-2</v>
      </c>
    </row>
    <row r="180" spans="1:9" x14ac:dyDescent="0.35">
      <c r="A180" t="s">
        <v>31</v>
      </c>
      <c r="B180" s="1">
        <v>45474</v>
      </c>
      <c r="C180">
        <v>82</v>
      </c>
      <c r="D180">
        <v>9</v>
      </c>
      <c r="E180">
        <v>171.86</v>
      </c>
      <c r="F180">
        <v>7</v>
      </c>
      <c r="G180" s="2">
        <v>0.77777777777777779</v>
      </c>
      <c r="H180">
        <v>506.88</v>
      </c>
      <c r="I180" s="2">
        <v>9.4100000000000003E-2</v>
      </c>
    </row>
    <row r="181" spans="1:9" x14ac:dyDescent="0.35">
      <c r="A181" t="s">
        <v>32</v>
      </c>
      <c r="B181" s="1">
        <v>45474</v>
      </c>
      <c r="C181">
        <v>103</v>
      </c>
      <c r="D181">
        <v>15</v>
      </c>
      <c r="E181">
        <v>359.16</v>
      </c>
      <c r="F181">
        <v>1</v>
      </c>
      <c r="G181" s="2">
        <v>6.6666666666666666E-2</v>
      </c>
      <c r="H181">
        <v>2949.94</v>
      </c>
      <c r="I181" s="2">
        <v>2.3599999999999999E-2</v>
      </c>
    </row>
    <row r="182" spans="1:9" x14ac:dyDescent="0.35">
      <c r="A182" t="s">
        <v>33</v>
      </c>
      <c r="B182" s="1">
        <v>45474</v>
      </c>
      <c r="C182">
        <v>41</v>
      </c>
      <c r="D182">
        <v>9</v>
      </c>
      <c r="E182">
        <v>569.97</v>
      </c>
      <c r="F182">
        <v>5</v>
      </c>
      <c r="G182" s="2">
        <v>0.55555555555555558</v>
      </c>
      <c r="H182">
        <v>259.86</v>
      </c>
      <c r="I182" s="2">
        <v>6.3299999999999995E-2</v>
      </c>
    </row>
    <row r="183" spans="1:9" x14ac:dyDescent="0.35">
      <c r="A183" t="s">
        <v>34</v>
      </c>
      <c r="B183" s="1">
        <v>45474</v>
      </c>
      <c r="C183">
        <v>38</v>
      </c>
      <c r="D183">
        <v>14</v>
      </c>
      <c r="E183">
        <v>359.22</v>
      </c>
      <c r="F183">
        <v>8</v>
      </c>
      <c r="G183" s="2">
        <v>0.5714285714285714</v>
      </c>
      <c r="H183">
        <v>3846.34</v>
      </c>
      <c r="I183" s="2">
        <v>8.5900000000000004E-2</v>
      </c>
    </row>
    <row r="184" spans="1:9" x14ac:dyDescent="0.35">
      <c r="A184" t="s">
        <v>9</v>
      </c>
      <c r="B184" s="1">
        <v>45505</v>
      </c>
      <c r="C184">
        <v>71</v>
      </c>
      <c r="D184">
        <v>15</v>
      </c>
      <c r="E184">
        <v>297.05</v>
      </c>
      <c r="F184">
        <v>6</v>
      </c>
      <c r="G184" s="2">
        <v>0.4</v>
      </c>
      <c r="H184">
        <v>4043.62</v>
      </c>
      <c r="I184" s="2">
        <v>2.7200000000000002E-2</v>
      </c>
    </row>
    <row r="185" spans="1:9" x14ac:dyDescent="0.35">
      <c r="A185" t="s">
        <v>10</v>
      </c>
      <c r="B185" s="1">
        <v>45505</v>
      </c>
      <c r="C185">
        <v>66</v>
      </c>
      <c r="D185">
        <v>13</v>
      </c>
      <c r="E185">
        <v>376.76</v>
      </c>
      <c r="F185">
        <v>5</v>
      </c>
      <c r="G185" s="2">
        <v>0.38461538461538464</v>
      </c>
      <c r="H185">
        <v>3819.73</v>
      </c>
      <c r="I185" s="2">
        <v>4.4900000000000002E-2</v>
      </c>
    </row>
    <row r="186" spans="1:9" x14ac:dyDescent="0.35">
      <c r="A186" t="s">
        <v>11</v>
      </c>
      <c r="B186" s="1">
        <v>45505</v>
      </c>
      <c r="C186">
        <v>53</v>
      </c>
      <c r="D186">
        <v>15</v>
      </c>
      <c r="E186">
        <v>379.29</v>
      </c>
      <c r="F186">
        <v>2</v>
      </c>
      <c r="G186" s="2">
        <v>0.13333333333333333</v>
      </c>
      <c r="H186">
        <v>3409.69</v>
      </c>
      <c r="I186" s="2">
        <v>4.41E-2</v>
      </c>
    </row>
    <row r="187" spans="1:9" x14ac:dyDescent="0.35">
      <c r="A187" t="s">
        <v>12</v>
      </c>
      <c r="B187" s="1">
        <v>45505</v>
      </c>
      <c r="C187">
        <v>18</v>
      </c>
      <c r="D187">
        <v>8</v>
      </c>
      <c r="E187">
        <v>82.91</v>
      </c>
      <c r="F187">
        <v>3</v>
      </c>
      <c r="G187" s="2">
        <v>0.375</v>
      </c>
      <c r="H187">
        <v>1387.86</v>
      </c>
      <c r="I187" s="2">
        <v>3.0099999999999998E-2</v>
      </c>
    </row>
    <row r="188" spans="1:9" x14ac:dyDescent="0.35">
      <c r="A188" t="s">
        <v>13</v>
      </c>
      <c r="B188" s="1">
        <v>45505</v>
      </c>
      <c r="C188">
        <v>72</v>
      </c>
      <c r="D188">
        <v>14</v>
      </c>
      <c r="E188">
        <v>437.47</v>
      </c>
      <c r="F188">
        <v>4</v>
      </c>
      <c r="G188" s="2">
        <v>0.2857142857142857</v>
      </c>
      <c r="H188">
        <v>958.02</v>
      </c>
      <c r="I188" s="2">
        <v>3.9100000000000003E-2</v>
      </c>
    </row>
    <row r="189" spans="1:9" x14ac:dyDescent="0.35">
      <c r="A189" t="s">
        <v>14</v>
      </c>
      <c r="B189" s="1">
        <v>45505</v>
      </c>
      <c r="C189">
        <v>64</v>
      </c>
      <c r="D189">
        <v>7</v>
      </c>
      <c r="E189">
        <v>554.20000000000005</v>
      </c>
      <c r="F189">
        <v>2</v>
      </c>
      <c r="G189" s="2">
        <v>0.2857142857142857</v>
      </c>
      <c r="H189">
        <v>3620.9</v>
      </c>
      <c r="I189" s="2">
        <v>1.23E-2</v>
      </c>
    </row>
    <row r="190" spans="1:9" x14ac:dyDescent="0.35">
      <c r="A190" t="s">
        <v>15</v>
      </c>
      <c r="B190" s="1">
        <v>45505</v>
      </c>
      <c r="C190">
        <v>76</v>
      </c>
      <c r="D190">
        <v>21</v>
      </c>
      <c r="E190">
        <v>293.93</v>
      </c>
      <c r="F190">
        <v>2</v>
      </c>
      <c r="G190" s="2">
        <v>9.5238095238095233E-2</v>
      </c>
      <c r="H190">
        <v>2531.4</v>
      </c>
      <c r="I190" s="2">
        <v>0.1012</v>
      </c>
    </row>
    <row r="191" spans="1:9" x14ac:dyDescent="0.35">
      <c r="A191" t="s">
        <v>16</v>
      </c>
      <c r="B191" s="1">
        <v>45505</v>
      </c>
      <c r="C191">
        <v>64</v>
      </c>
      <c r="D191">
        <v>9</v>
      </c>
      <c r="E191">
        <v>255.17</v>
      </c>
      <c r="F191">
        <v>6</v>
      </c>
      <c r="G191" s="2">
        <v>0.66666666666666663</v>
      </c>
      <c r="H191">
        <v>4136.6899999999996</v>
      </c>
      <c r="I191" s="2">
        <v>3.8199999999999998E-2</v>
      </c>
    </row>
    <row r="192" spans="1:9" x14ac:dyDescent="0.35">
      <c r="A192" t="s">
        <v>17</v>
      </c>
      <c r="B192" s="1">
        <v>45505</v>
      </c>
      <c r="C192">
        <v>26</v>
      </c>
      <c r="D192">
        <v>17</v>
      </c>
      <c r="E192">
        <v>391.73</v>
      </c>
      <c r="F192">
        <v>7</v>
      </c>
      <c r="G192" s="2">
        <v>0.41176470588235292</v>
      </c>
      <c r="H192">
        <v>1166.55</v>
      </c>
      <c r="I192" s="2">
        <v>6.1200000000000004E-2</v>
      </c>
    </row>
    <row r="193" spans="1:9" x14ac:dyDescent="0.35">
      <c r="A193" t="s">
        <v>18</v>
      </c>
      <c r="B193" s="1">
        <v>45505</v>
      </c>
      <c r="C193">
        <v>65</v>
      </c>
      <c r="D193">
        <v>13</v>
      </c>
      <c r="E193">
        <v>324.26</v>
      </c>
      <c r="F193">
        <v>7</v>
      </c>
      <c r="G193" s="2">
        <v>0.53846153846153844</v>
      </c>
      <c r="H193">
        <v>1044.8599999999999</v>
      </c>
      <c r="I193" s="2">
        <v>3.5200000000000002E-2</v>
      </c>
    </row>
    <row r="194" spans="1:9" x14ac:dyDescent="0.35">
      <c r="A194" t="s">
        <v>19</v>
      </c>
      <c r="B194" s="1">
        <v>45505</v>
      </c>
      <c r="C194">
        <v>22</v>
      </c>
      <c r="D194">
        <v>9</v>
      </c>
      <c r="E194">
        <v>211.28</v>
      </c>
      <c r="F194">
        <v>8</v>
      </c>
      <c r="G194" s="2">
        <v>0.88888888888888884</v>
      </c>
      <c r="H194">
        <v>772.77</v>
      </c>
      <c r="I194" s="2">
        <v>8.0600000000000005E-2</v>
      </c>
    </row>
    <row r="195" spans="1:9" x14ac:dyDescent="0.35">
      <c r="A195" t="s">
        <v>20</v>
      </c>
      <c r="B195" s="1">
        <v>45505</v>
      </c>
      <c r="C195">
        <v>30</v>
      </c>
      <c r="D195">
        <v>6</v>
      </c>
      <c r="E195">
        <v>549.26</v>
      </c>
      <c r="F195">
        <v>2</v>
      </c>
      <c r="G195" s="2">
        <v>0.33333333333333331</v>
      </c>
      <c r="H195">
        <v>3868.36</v>
      </c>
      <c r="I195" s="2">
        <v>4.2800000000000005E-2</v>
      </c>
    </row>
    <row r="196" spans="1:9" x14ac:dyDescent="0.35">
      <c r="A196" t="s">
        <v>21</v>
      </c>
      <c r="B196" s="1">
        <v>45505</v>
      </c>
      <c r="C196">
        <v>83</v>
      </c>
      <c r="D196">
        <v>15</v>
      </c>
      <c r="E196">
        <v>601.05999999999995</v>
      </c>
      <c r="F196">
        <v>3</v>
      </c>
      <c r="G196" s="2">
        <v>0.2</v>
      </c>
      <c r="H196">
        <v>350.62</v>
      </c>
      <c r="I196" s="2">
        <v>3.6600000000000001E-2</v>
      </c>
    </row>
    <row r="197" spans="1:9" x14ac:dyDescent="0.35">
      <c r="A197" t="s">
        <v>22</v>
      </c>
      <c r="B197" s="1">
        <v>45505</v>
      </c>
      <c r="C197">
        <v>35</v>
      </c>
      <c r="D197">
        <v>6</v>
      </c>
      <c r="E197">
        <v>192.19</v>
      </c>
      <c r="F197">
        <v>1</v>
      </c>
      <c r="G197" s="2">
        <v>0.16666666666666666</v>
      </c>
      <c r="H197">
        <v>3963.32</v>
      </c>
      <c r="I197" s="2">
        <v>3.9800000000000002E-2</v>
      </c>
    </row>
    <row r="198" spans="1:9" x14ac:dyDescent="0.35">
      <c r="A198" t="s">
        <v>23</v>
      </c>
      <c r="B198" s="1">
        <v>45505</v>
      </c>
      <c r="C198">
        <v>73</v>
      </c>
      <c r="D198">
        <v>8</v>
      </c>
      <c r="E198">
        <v>191.76</v>
      </c>
      <c r="F198">
        <v>3</v>
      </c>
      <c r="G198" s="2">
        <v>0.375</v>
      </c>
      <c r="H198">
        <v>675.97</v>
      </c>
      <c r="I198" s="2">
        <v>3.0200000000000001E-2</v>
      </c>
    </row>
    <row r="199" spans="1:9" x14ac:dyDescent="0.35">
      <c r="A199" t="s">
        <v>24</v>
      </c>
      <c r="B199" s="1">
        <v>45505</v>
      </c>
      <c r="C199">
        <v>104</v>
      </c>
      <c r="D199">
        <v>4</v>
      </c>
      <c r="E199">
        <v>169.75</v>
      </c>
      <c r="F199">
        <v>3</v>
      </c>
      <c r="G199" s="2">
        <v>0.75</v>
      </c>
      <c r="H199">
        <v>1255.83</v>
      </c>
      <c r="I199" s="2">
        <v>7.7600000000000002E-2</v>
      </c>
    </row>
    <row r="200" spans="1:9" x14ac:dyDescent="0.35">
      <c r="A200" t="s">
        <v>25</v>
      </c>
      <c r="B200" s="1">
        <v>45505</v>
      </c>
      <c r="C200">
        <v>71</v>
      </c>
      <c r="D200">
        <v>6</v>
      </c>
      <c r="E200">
        <v>87.5</v>
      </c>
      <c r="F200">
        <v>3</v>
      </c>
      <c r="G200" s="2">
        <v>0.5</v>
      </c>
      <c r="H200">
        <v>3666.64</v>
      </c>
      <c r="I200" s="2">
        <v>9.1300000000000006E-2</v>
      </c>
    </row>
    <row r="201" spans="1:9" x14ac:dyDescent="0.35">
      <c r="A201" t="s">
        <v>26</v>
      </c>
      <c r="B201" s="1">
        <v>45505</v>
      </c>
      <c r="C201">
        <v>22</v>
      </c>
      <c r="D201">
        <v>14</v>
      </c>
      <c r="E201">
        <v>477.3</v>
      </c>
      <c r="F201">
        <v>6</v>
      </c>
      <c r="G201" s="2">
        <v>0.42857142857142855</v>
      </c>
      <c r="H201">
        <v>3790.05</v>
      </c>
      <c r="I201" s="2">
        <v>3.32E-2</v>
      </c>
    </row>
    <row r="202" spans="1:9" x14ac:dyDescent="0.35">
      <c r="A202" t="s">
        <v>27</v>
      </c>
      <c r="B202" s="1">
        <v>45505</v>
      </c>
      <c r="C202">
        <v>85</v>
      </c>
      <c r="D202">
        <v>17</v>
      </c>
      <c r="E202">
        <v>187.72</v>
      </c>
      <c r="F202">
        <v>5</v>
      </c>
      <c r="G202" s="2">
        <v>0.29411764705882354</v>
      </c>
      <c r="H202">
        <v>443.22</v>
      </c>
      <c r="I202" s="2">
        <v>0.1016</v>
      </c>
    </row>
    <row r="203" spans="1:9" x14ac:dyDescent="0.35">
      <c r="A203" t="s">
        <v>28</v>
      </c>
      <c r="B203" s="1">
        <v>45505</v>
      </c>
      <c r="C203">
        <v>80</v>
      </c>
      <c r="D203">
        <v>13</v>
      </c>
      <c r="E203">
        <v>504.59</v>
      </c>
      <c r="F203">
        <v>0</v>
      </c>
      <c r="G203" s="2">
        <v>0</v>
      </c>
      <c r="H203">
        <v>1265.47</v>
      </c>
      <c r="I203" s="2">
        <v>1E-3</v>
      </c>
    </row>
    <row r="204" spans="1:9" x14ac:dyDescent="0.35">
      <c r="A204" t="s">
        <v>29</v>
      </c>
      <c r="B204" s="1">
        <v>45505</v>
      </c>
      <c r="C204">
        <v>18</v>
      </c>
      <c r="D204">
        <v>12</v>
      </c>
      <c r="E204">
        <v>262.26</v>
      </c>
      <c r="F204">
        <v>1</v>
      </c>
      <c r="G204" s="2">
        <v>8.3333333333333329E-2</v>
      </c>
      <c r="H204">
        <v>1573.7</v>
      </c>
      <c r="I204" s="2">
        <v>5.1299999999999998E-2</v>
      </c>
    </row>
    <row r="205" spans="1:9" x14ac:dyDescent="0.35">
      <c r="A205" t="s">
        <v>30</v>
      </c>
      <c r="B205" s="1">
        <v>45505</v>
      </c>
      <c r="C205">
        <v>106</v>
      </c>
      <c r="D205">
        <v>6</v>
      </c>
      <c r="E205">
        <v>572.16</v>
      </c>
      <c r="F205">
        <v>2</v>
      </c>
      <c r="G205" s="2">
        <v>0.33333333333333331</v>
      </c>
      <c r="H205">
        <v>3398.37</v>
      </c>
      <c r="I205" s="2">
        <v>2.87E-2</v>
      </c>
    </row>
    <row r="206" spans="1:9" x14ac:dyDescent="0.35">
      <c r="A206" t="s">
        <v>31</v>
      </c>
      <c r="B206" s="1">
        <v>45505</v>
      </c>
      <c r="C206">
        <v>71</v>
      </c>
      <c r="D206">
        <v>9</v>
      </c>
      <c r="E206">
        <v>172.96</v>
      </c>
      <c r="F206">
        <v>6</v>
      </c>
      <c r="G206" s="2">
        <v>0.66666666666666663</v>
      </c>
      <c r="H206">
        <v>464.49</v>
      </c>
      <c r="I206" s="2">
        <v>8.2699999999999996E-2</v>
      </c>
    </row>
    <row r="207" spans="1:9" x14ac:dyDescent="0.35">
      <c r="A207" t="s">
        <v>32</v>
      </c>
      <c r="B207" s="1">
        <v>45505</v>
      </c>
      <c r="C207">
        <v>115</v>
      </c>
      <c r="D207">
        <v>17</v>
      </c>
      <c r="E207">
        <v>422.48</v>
      </c>
      <c r="F207">
        <v>0</v>
      </c>
      <c r="G207" s="2">
        <v>0</v>
      </c>
      <c r="H207">
        <v>2681.51</v>
      </c>
      <c r="I207" s="2">
        <v>2.5000000000000001E-2</v>
      </c>
    </row>
    <row r="208" spans="1:9" x14ac:dyDescent="0.35">
      <c r="A208" t="s">
        <v>33</v>
      </c>
      <c r="B208" s="1">
        <v>45505</v>
      </c>
      <c r="C208">
        <v>34</v>
      </c>
      <c r="D208">
        <v>10</v>
      </c>
      <c r="E208">
        <v>565.11</v>
      </c>
      <c r="F208">
        <v>5</v>
      </c>
      <c r="G208" s="2">
        <v>0.5</v>
      </c>
      <c r="H208">
        <v>222.62</v>
      </c>
      <c r="I208" s="2">
        <v>7.1800000000000003E-2</v>
      </c>
    </row>
    <row r="209" spans="1:9" x14ac:dyDescent="0.35">
      <c r="A209" t="s">
        <v>34</v>
      </c>
      <c r="B209" s="1">
        <v>45505</v>
      </c>
      <c r="C209">
        <v>40</v>
      </c>
      <c r="D209">
        <v>17</v>
      </c>
      <c r="E209">
        <v>355.83</v>
      </c>
      <c r="F209">
        <v>6</v>
      </c>
      <c r="G209" s="2">
        <v>0.35294117647058826</v>
      </c>
      <c r="H209">
        <v>4155.8599999999997</v>
      </c>
      <c r="I209" s="2">
        <v>8.8000000000000009E-2</v>
      </c>
    </row>
    <row r="210" spans="1:9" x14ac:dyDescent="0.35">
      <c r="A210" t="s">
        <v>9</v>
      </c>
      <c r="B210" s="1">
        <v>45536</v>
      </c>
      <c r="C210">
        <v>51</v>
      </c>
      <c r="D210">
        <v>15</v>
      </c>
      <c r="E210">
        <v>349.71</v>
      </c>
      <c r="F210">
        <v>8</v>
      </c>
      <c r="G210" s="2">
        <v>0.53333333333333333</v>
      </c>
      <c r="H210">
        <v>4017.54</v>
      </c>
      <c r="I210" s="2">
        <v>2.92E-2</v>
      </c>
    </row>
    <row r="211" spans="1:9" x14ac:dyDescent="0.35">
      <c r="A211" t="s">
        <v>10</v>
      </c>
      <c r="B211" s="1">
        <v>45536</v>
      </c>
      <c r="C211">
        <v>79</v>
      </c>
      <c r="D211">
        <v>9</v>
      </c>
      <c r="E211">
        <v>358.67</v>
      </c>
      <c r="F211">
        <v>5</v>
      </c>
      <c r="G211" s="2">
        <v>0.55555555555555558</v>
      </c>
      <c r="H211">
        <v>3658.64</v>
      </c>
      <c r="I211" s="2">
        <v>3.7499999999999999E-2</v>
      </c>
    </row>
    <row r="212" spans="1:9" x14ac:dyDescent="0.35">
      <c r="A212" t="s">
        <v>11</v>
      </c>
      <c r="B212" s="1">
        <v>45536</v>
      </c>
      <c r="C212">
        <v>57</v>
      </c>
      <c r="D212">
        <v>18</v>
      </c>
      <c r="E212">
        <v>403.41</v>
      </c>
      <c r="F212">
        <v>3</v>
      </c>
      <c r="G212" s="2">
        <v>0.16666666666666666</v>
      </c>
      <c r="H212">
        <v>3767.63</v>
      </c>
      <c r="I212" s="2">
        <v>4.24E-2</v>
      </c>
    </row>
    <row r="213" spans="1:9" x14ac:dyDescent="0.35">
      <c r="A213" t="s">
        <v>12</v>
      </c>
      <c r="B213" s="1">
        <v>45536</v>
      </c>
      <c r="C213">
        <v>24</v>
      </c>
      <c r="D213">
        <v>7</v>
      </c>
      <c r="E213">
        <v>79.62</v>
      </c>
      <c r="F213">
        <v>4</v>
      </c>
      <c r="G213" s="2">
        <v>0.5714285714285714</v>
      </c>
      <c r="H213">
        <v>1650.69</v>
      </c>
      <c r="I213" s="2">
        <v>3.0600000000000002E-2</v>
      </c>
    </row>
    <row r="214" spans="1:9" x14ac:dyDescent="0.35">
      <c r="A214" t="s">
        <v>13</v>
      </c>
      <c r="B214" s="1">
        <v>45536</v>
      </c>
      <c r="C214">
        <v>77</v>
      </c>
      <c r="D214">
        <v>11</v>
      </c>
      <c r="E214">
        <v>487.47</v>
      </c>
      <c r="F214">
        <v>4</v>
      </c>
      <c r="G214" s="2">
        <v>0.36363636363636365</v>
      </c>
      <c r="H214">
        <v>990.89</v>
      </c>
      <c r="I214" s="2">
        <v>4.3299999999999998E-2</v>
      </c>
    </row>
    <row r="215" spans="1:9" x14ac:dyDescent="0.35">
      <c r="A215" t="s">
        <v>14</v>
      </c>
      <c r="B215" s="1">
        <v>45536</v>
      </c>
      <c r="C215">
        <v>69</v>
      </c>
      <c r="D215">
        <v>7</v>
      </c>
      <c r="E215">
        <v>549.77</v>
      </c>
      <c r="F215">
        <v>2</v>
      </c>
      <c r="G215" s="2">
        <v>0.2857142857142857</v>
      </c>
      <c r="H215">
        <v>3916.58</v>
      </c>
      <c r="I215" s="2">
        <v>1.2E-2</v>
      </c>
    </row>
    <row r="216" spans="1:9" x14ac:dyDescent="0.35">
      <c r="A216" t="s">
        <v>15</v>
      </c>
      <c r="B216" s="1">
        <v>45536</v>
      </c>
      <c r="C216">
        <v>74</v>
      </c>
      <c r="D216">
        <v>18</v>
      </c>
      <c r="E216">
        <v>306.89999999999998</v>
      </c>
      <c r="F216">
        <v>3</v>
      </c>
      <c r="G216" s="2">
        <v>0.16666666666666666</v>
      </c>
      <c r="H216">
        <v>2254.16</v>
      </c>
      <c r="I216" s="2">
        <v>9.64E-2</v>
      </c>
    </row>
    <row r="217" spans="1:9" x14ac:dyDescent="0.35">
      <c r="A217" t="s">
        <v>16</v>
      </c>
      <c r="B217" s="1">
        <v>45536</v>
      </c>
      <c r="C217">
        <v>57</v>
      </c>
      <c r="D217">
        <v>7</v>
      </c>
      <c r="E217">
        <v>262.27999999999997</v>
      </c>
      <c r="F217">
        <v>7</v>
      </c>
      <c r="G217" s="2">
        <v>1</v>
      </c>
      <c r="H217">
        <v>3929.11</v>
      </c>
      <c r="I217" s="2">
        <v>4.4299999999999999E-2</v>
      </c>
    </row>
    <row r="218" spans="1:9" x14ac:dyDescent="0.35">
      <c r="A218" t="s">
        <v>17</v>
      </c>
      <c r="B218" s="1">
        <v>45536</v>
      </c>
      <c r="C218">
        <v>26</v>
      </c>
      <c r="D218">
        <v>21</v>
      </c>
      <c r="E218">
        <v>359.51</v>
      </c>
      <c r="F218">
        <v>9</v>
      </c>
      <c r="G218" s="2">
        <v>0.42857142857142855</v>
      </c>
      <c r="H218">
        <v>1187.3699999999999</v>
      </c>
      <c r="I218" s="2">
        <v>5.33E-2</v>
      </c>
    </row>
    <row r="219" spans="1:9" x14ac:dyDescent="0.35">
      <c r="A219" t="s">
        <v>18</v>
      </c>
      <c r="B219" s="1">
        <v>45536</v>
      </c>
      <c r="C219">
        <v>76</v>
      </c>
      <c r="D219">
        <v>18</v>
      </c>
      <c r="E219">
        <v>339.1</v>
      </c>
      <c r="F219">
        <v>8</v>
      </c>
      <c r="G219" s="2">
        <v>0.44444444444444442</v>
      </c>
      <c r="H219">
        <v>924.79</v>
      </c>
      <c r="I219" s="2">
        <v>3.6000000000000004E-2</v>
      </c>
    </row>
    <row r="220" spans="1:9" x14ac:dyDescent="0.35">
      <c r="A220" t="s">
        <v>19</v>
      </c>
      <c r="B220" s="1">
        <v>45536</v>
      </c>
      <c r="C220">
        <v>22</v>
      </c>
      <c r="D220">
        <v>7</v>
      </c>
      <c r="E220">
        <v>182.47</v>
      </c>
      <c r="F220">
        <v>7</v>
      </c>
      <c r="G220" s="2">
        <v>1</v>
      </c>
      <c r="H220">
        <v>779.86</v>
      </c>
      <c r="I220" s="2">
        <v>7.2700000000000001E-2</v>
      </c>
    </row>
    <row r="221" spans="1:9" x14ac:dyDescent="0.35">
      <c r="A221" t="s">
        <v>20</v>
      </c>
      <c r="B221" s="1">
        <v>45536</v>
      </c>
      <c r="C221">
        <v>38</v>
      </c>
      <c r="D221">
        <v>6</v>
      </c>
      <c r="E221">
        <v>553.89</v>
      </c>
      <c r="F221">
        <v>6</v>
      </c>
      <c r="G221" s="2">
        <v>1</v>
      </c>
      <c r="H221">
        <v>4013.79</v>
      </c>
      <c r="I221" s="2">
        <v>4.3200000000000002E-2</v>
      </c>
    </row>
    <row r="222" spans="1:9" x14ac:dyDescent="0.35">
      <c r="A222" t="s">
        <v>21</v>
      </c>
      <c r="B222" s="1">
        <v>45536</v>
      </c>
      <c r="C222">
        <v>87</v>
      </c>
      <c r="D222">
        <v>21</v>
      </c>
      <c r="E222">
        <v>633.13</v>
      </c>
      <c r="F222">
        <v>2</v>
      </c>
      <c r="G222" s="2">
        <v>9.5238095238095233E-2</v>
      </c>
      <c r="H222">
        <v>336.22</v>
      </c>
      <c r="I222" s="2">
        <v>3.4500000000000003E-2</v>
      </c>
    </row>
    <row r="223" spans="1:9" x14ac:dyDescent="0.35">
      <c r="A223" t="s">
        <v>22</v>
      </c>
      <c r="B223" s="1">
        <v>45536</v>
      </c>
      <c r="C223">
        <v>37</v>
      </c>
      <c r="D223">
        <v>8</v>
      </c>
      <c r="E223">
        <v>215.09</v>
      </c>
      <c r="F223">
        <v>2</v>
      </c>
      <c r="G223" s="2">
        <v>0.25</v>
      </c>
      <c r="H223">
        <v>3424.83</v>
      </c>
      <c r="I223" s="2">
        <v>4.07E-2</v>
      </c>
    </row>
    <row r="224" spans="1:9" x14ac:dyDescent="0.35">
      <c r="A224" t="s">
        <v>23</v>
      </c>
      <c r="B224" s="1">
        <v>45536</v>
      </c>
      <c r="C224">
        <v>71</v>
      </c>
      <c r="D224">
        <v>8</v>
      </c>
      <c r="E224">
        <v>199.19</v>
      </c>
      <c r="F224">
        <v>2</v>
      </c>
      <c r="G224" s="2">
        <v>0.25</v>
      </c>
      <c r="H224">
        <v>635.24</v>
      </c>
      <c r="I224" s="2">
        <v>2.9500000000000002E-2</v>
      </c>
    </row>
    <row r="225" spans="1:9" x14ac:dyDescent="0.35">
      <c r="A225" t="s">
        <v>24</v>
      </c>
      <c r="B225" s="1">
        <v>45536</v>
      </c>
      <c r="C225">
        <v>81</v>
      </c>
      <c r="D225">
        <v>5</v>
      </c>
      <c r="E225">
        <v>153.5</v>
      </c>
      <c r="F225">
        <v>2</v>
      </c>
      <c r="G225" s="2">
        <v>0.4</v>
      </c>
      <c r="H225">
        <v>1307.47</v>
      </c>
      <c r="I225" s="2">
        <v>7.3300000000000004E-2</v>
      </c>
    </row>
    <row r="226" spans="1:9" x14ac:dyDescent="0.35">
      <c r="A226" t="s">
        <v>25</v>
      </c>
      <c r="B226" s="1">
        <v>45536</v>
      </c>
      <c r="C226">
        <v>93</v>
      </c>
      <c r="D226">
        <v>5</v>
      </c>
      <c r="E226">
        <v>77.12</v>
      </c>
      <c r="F226">
        <v>2</v>
      </c>
      <c r="G226" s="2">
        <v>0.4</v>
      </c>
      <c r="H226">
        <v>3483.91</v>
      </c>
      <c r="I226" s="2">
        <v>9.9000000000000005E-2</v>
      </c>
    </row>
    <row r="227" spans="1:9" x14ac:dyDescent="0.35">
      <c r="A227" t="s">
        <v>26</v>
      </c>
      <c r="B227" s="1">
        <v>45536</v>
      </c>
      <c r="C227">
        <v>21</v>
      </c>
      <c r="D227">
        <v>17</v>
      </c>
      <c r="E227">
        <v>533.41999999999996</v>
      </c>
      <c r="F227">
        <v>7</v>
      </c>
      <c r="G227" s="2">
        <v>0.41176470588235292</v>
      </c>
      <c r="H227">
        <v>3895.32</v>
      </c>
      <c r="I227" s="2">
        <v>3.4000000000000002E-2</v>
      </c>
    </row>
    <row r="228" spans="1:9" x14ac:dyDescent="0.35">
      <c r="A228" t="s">
        <v>27</v>
      </c>
      <c r="B228" s="1">
        <v>45536</v>
      </c>
      <c r="C228">
        <v>86</v>
      </c>
      <c r="D228">
        <v>17</v>
      </c>
      <c r="E228">
        <v>160.88999999999999</v>
      </c>
      <c r="F228">
        <v>4</v>
      </c>
      <c r="G228" s="2">
        <v>0.23529411764705882</v>
      </c>
      <c r="H228">
        <v>418.33</v>
      </c>
      <c r="I228" s="2">
        <v>8.8100000000000012E-2</v>
      </c>
    </row>
    <row r="229" spans="1:9" x14ac:dyDescent="0.35">
      <c r="A229" t="s">
        <v>28</v>
      </c>
      <c r="B229" s="1">
        <v>45536</v>
      </c>
      <c r="C229">
        <v>72</v>
      </c>
      <c r="D229">
        <v>11</v>
      </c>
      <c r="E229">
        <v>459.86</v>
      </c>
      <c r="F229">
        <v>0</v>
      </c>
      <c r="G229" s="2">
        <v>0</v>
      </c>
      <c r="H229">
        <v>1269.5999999999999</v>
      </c>
      <c r="I229" s="2">
        <v>1E-3</v>
      </c>
    </row>
    <row r="230" spans="1:9" x14ac:dyDescent="0.35">
      <c r="A230" t="s">
        <v>29</v>
      </c>
      <c r="B230" s="1">
        <v>45536</v>
      </c>
      <c r="C230">
        <v>18</v>
      </c>
      <c r="D230">
        <v>13</v>
      </c>
      <c r="E230">
        <v>290.14</v>
      </c>
      <c r="F230">
        <v>2</v>
      </c>
      <c r="G230" s="2">
        <v>0.15384615384615385</v>
      </c>
      <c r="H230">
        <v>1444.65</v>
      </c>
      <c r="I230" s="2">
        <v>5.4699999999999999E-2</v>
      </c>
    </row>
    <row r="231" spans="1:9" x14ac:dyDescent="0.35">
      <c r="A231" t="s">
        <v>30</v>
      </c>
      <c r="B231" s="1">
        <v>45536</v>
      </c>
      <c r="C231">
        <v>105</v>
      </c>
      <c r="D231">
        <v>7</v>
      </c>
      <c r="E231">
        <v>587.83000000000004</v>
      </c>
      <c r="F231">
        <v>1</v>
      </c>
      <c r="G231" s="2">
        <v>0.14285714285714285</v>
      </c>
      <c r="H231">
        <v>3601.93</v>
      </c>
      <c r="I231" s="2">
        <v>3.2199999999999999E-2</v>
      </c>
    </row>
    <row r="232" spans="1:9" x14ac:dyDescent="0.35">
      <c r="A232" t="s">
        <v>31</v>
      </c>
      <c r="B232" s="1">
        <v>45536</v>
      </c>
      <c r="C232">
        <v>75</v>
      </c>
      <c r="D232">
        <v>8</v>
      </c>
      <c r="E232">
        <v>177.88</v>
      </c>
      <c r="F232">
        <v>7</v>
      </c>
      <c r="G232" s="2">
        <v>0.875</v>
      </c>
      <c r="H232">
        <v>507.1</v>
      </c>
      <c r="I232" s="2">
        <v>9.5199999999999993E-2</v>
      </c>
    </row>
    <row r="233" spans="1:9" x14ac:dyDescent="0.35">
      <c r="A233" t="s">
        <v>32</v>
      </c>
      <c r="B233" s="1">
        <v>45536</v>
      </c>
      <c r="C233">
        <v>98</v>
      </c>
      <c r="D233">
        <v>12</v>
      </c>
      <c r="E233">
        <v>406.95</v>
      </c>
      <c r="F233">
        <v>0</v>
      </c>
      <c r="G233" s="2">
        <v>0</v>
      </c>
      <c r="H233">
        <v>2978.09</v>
      </c>
      <c r="I233" s="2">
        <v>2.3700000000000002E-2</v>
      </c>
    </row>
    <row r="234" spans="1:9" x14ac:dyDescent="0.35">
      <c r="A234" t="s">
        <v>33</v>
      </c>
      <c r="B234" s="1">
        <v>45536</v>
      </c>
      <c r="C234">
        <v>33</v>
      </c>
      <c r="D234">
        <v>13</v>
      </c>
      <c r="E234">
        <v>517.1</v>
      </c>
      <c r="F234">
        <v>4</v>
      </c>
      <c r="G234" s="2">
        <v>0.30769230769230771</v>
      </c>
      <c r="H234">
        <v>250.08</v>
      </c>
      <c r="I234" s="2">
        <v>6.5299999999999997E-2</v>
      </c>
    </row>
    <row r="235" spans="1:9" x14ac:dyDescent="0.35">
      <c r="A235" t="s">
        <v>34</v>
      </c>
      <c r="B235" s="1">
        <v>45536</v>
      </c>
      <c r="C235">
        <v>35</v>
      </c>
      <c r="D235">
        <v>18</v>
      </c>
      <c r="E235">
        <v>348.92</v>
      </c>
      <c r="F235">
        <v>7</v>
      </c>
      <c r="G235" s="2">
        <v>0.3888888888888889</v>
      </c>
      <c r="H235">
        <v>4381.3900000000003</v>
      </c>
      <c r="I235" s="2">
        <v>8.8599999999999998E-2</v>
      </c>
    </row>
    <row r="236" spans="1:9" x14ac:dyDescent="0.35">
      <c r="A236" t="s">
        <v>9</v>
      </c>
      <c r="B236" s="1">
        <v>45566</v>
      </c>
      <c r="C236">
        <v>74</v>
      </c>
      <c r="D236">
        <v>16</v>
      </c>
      <c r="E236">
        <v>308.51</v>
      </c>
      <c r="F236">
        <v>7</v>
      </c>
      <c r="G236" s="2">
        <v>0.4375</v>
      </c>
      <c r="H236">
        <v>4267.5</v>
      </c>
      <c r="I236" s="2">
        <v>2.9399999999999999E-2</v>
      </c>
    </row>
    <row r="237" spans="1:9" x14ac:dyDescent="0.35">
      <c r="A237" t="s">
        <v>10</v>
      </c>
      <c r="B237" s="1">
        <v>45566</v>
      </c>
      <c r="C237">
        <v>72</v>
      </c>
      <c r="D237">
        <v>10</v>
      </c>
      <c r="E237">
        <v>362.58</v>
      </c>
      <c r="F237">
        <v>5</v>
      </c>
      <c r="G237" s="2">
        <v>0.5</v>
      </c>
      <c r="H237">
        <v>3679.65</v>
      </c>
      <c r="I237" s="2">
        <v>3.8599999999999995E-2</v>
      </c>
    </row>
    <row r="238" spans="1:9" x14ac:dyDescent="0.35">
      <c r="A238" t="s">
        <v>11</v>
      </c>
      <c r="B238" s="1">
        <v>45566</v>
      </c>
      <c r="C238">
        <v>58</v>
      </c>
      <c r="D238">
        <v>13</v>
      </c>
      <c r="E238">
        <v>368.06</v>
      </c>
      <c r="F238">
        <v>2</v>
      </c>
      <c r="G238" s="2">
        <v>0.15384615384615385</v>
      </c>
      <c r="H238">
        <v>3626.22</v>
      </c>
      <c r="I238" s="2">
        <v>4.1399999999999999E-2</v>
      </c>
    </row>
    <row r="239" spans="1:9" x14ac:dyDescent="0.35">
      <c r="A239" t="s">
        <v>12</v>
      </c>
      <c r="B239" s="1">
        <v>45566</v>
      </c>
      <c r="C239">
        <v>22</v>
      </c>
      <c r="D239">
        <v>7</v>
      </c>
      <c r="E239">
        <v>74.680000000000007</v>
      </c>
      <c r="F239">
        <v>4</v>
      </c>
      <c r="G239" s="2">
        <v>0.5714285714285714</v>
      </c>
      <c r="H239">
        <v>1543.72</v>
      </c>
      <c r="I239" s="2">
        <v>2.75E-2</v>
      </c>
    </row>
    <row r="240" spans="1:9" x14ac:dyDescent="0.35">
      <c r="A240" t="s">
        <v>13</v>
      </c>
      <c r="B240" s="1">
        <v>45566</v>
      </c>
      <c r="C240">
        <v>74</v>
      </c>
      <c r="D240">
        <v>15</v>
      </c>
      <c r="E240">
        <v>460.2</v>
      </c>
      <c r="F240">
        <v>4</v>
      </c>
      <c r="G240" s="2">
        <v>0.26666666666666666</v>
      </c>
      <c r="H240">
        <v>980.1</v>
      </c>
      <c r="I240" s="2">
        <v>3.7900000000000003E-2</v>
      </c>
    </row>
    <row r="241" spans="1:9" x14ac:dyDescent="0.35">
      <c r="A241" t="s">
        <v>14</v>
      </c>
      <c r="B241" s="1">
        <v>45566</v>
      </c>
      <c r="C241">
        <v>62</v>
      </c>
      <c r="D241">
        <v>8</v>
      </c>
      <c r="E241">
        <v>540.79999999999995</v>
      </c>
      <c r="F241">
        <v>3</v>
      </c>
      <c r="G241" s="2">
        <v>0.375</v>
      </c>
      <c r="H241">
        <v>3928.71</v>
      </c>
      <c r="I241" s="2">
        <v>1.09E-2</v>
      </c>
    </row>
    <row r="242" spans="1:9" x14ac:dyDescent="0.35">
      <c r="A242" t="s">
        <v>15</v>
      </c>
      <c r="B242" s="1">
        <v>45566</v>
      </c>
      <c r="C242">
        <v>70</v>
      </c>
      <c r="D242">
        <v>21</v>
      </c>
      <c r="E242">
        <v>319.62</v>
      </c>
      <c r="F242">
        <v>3</v>
      </c>
      <c r="G242" s="2">
        <v>0.14285714285714285</v>
      </c>
      <c r="H242">
        <v>2486.2199999999998</v>
      </c>
      <c r="I242" s="2">
        <v>0.1036</v>
      </c>
    </row>
    <row r="243" spans="1:9" x14ac:dyDescent="0.35">
      <c r="A243" t="s">
        <v>16</v>
      </c>
      <c r="B243" s="1">
        <v>45566</v>
      </c>
      <c r="C243">
        <v>51</v>
      </c>
      <c r="D243">
        <v>7</v>
      </c>
      <c r="E243">
        <v>248.37</v>
      </c>
      <c r="F243">
        <v>7</v>
      </c>
      <c r="G243" s="2">
        <v>1</v>
      </c>
      <c r="H243">
        <v>3946.23</v>
      </c>
      <c r="I243" s="2">
        <v>4.2699999999999995E-2</v>
      </c>
    </row>
    <row r="244" spans="1:9" x14ac:dyDescent="0.35">
      <c r="A244" t="s">
        <v>17</v>
      </c>
      <c r="B244" s="1">
        <v>45566</v>
      </c>
      <c r="C244">
        <v>32</v>
      </c>
      <c r="D244">
        <v>16</v>
      </c>
      <c r="E244">
        <v>393.04</v>
      </c>
      <c r="F244">
        <v>7</v>
      </c>
      <c r="G244" s="2">
        <v>0.4375</v>
      </c>
      <c r="H244">
        <v>1286.18</v>
      </c>
      <c r="I244" s="2">
        <v>5.6399999999999999E-2</v>
      </c>
    </row>
    <row r="245" spans="1:9" x14ac:dyDescent="0.35">
      <c r="A245" t="s">
        <v>18</v>
      </c>
      <c r="B245" s="1">
        <v>45566</v>
      </c>
      <c r="C245">
        <v>71</v>
      </c>
      <c r="D245">
        <v>16</v>
      </c>
      <c r="E245">
        <v>323.56</v>
      </c>
      <c r="F245">
        <v>9</v>
      </c>
      <c r="G245" s="2">
        <v>0.5625</v>
      </c>
      <c r="H245">
        <v>957.05</v>
      </c>
      <c r="I245" s="2">
        <v>3.1099999999999999E-2</v>
      </c>
    </row>
    <row r="246" spans="1:9" x14ac:dyDescent="0.35">
      <c r="A246" t="s">
        <v>19</v>
      </c>
      <c r="B246" s="1">
        <v>45566</v>
      </c>
      <c r="C246">
        <v>17</v>
      </c>
      <c r="D246">
        <v>7</v>
      </c>
      <c r="E246">
        <v>205.3</v>
      </c>
      <c r="F246">
        <v>4</v>
      </c>
      <c r="G246" s="2">
        <v>0.5714285714285714</v>
      </c>
      <c r="H246">
        <v>762.2</v>
      </c>
      <c r="I246" s="2">
        <v>7.2300000000000003E-2</v>
      </c>
    </row>
    <row r="247" spans="1:9" x14ac:dyDescent="0.35">
      <c r="A247" t="s">
        <v>20</v>
      </c>
      <c r="B247" s="1">
        <v>45566</v>
      </c>
      <c r="C247">
        <v>35</v>
      </c>
      <c r="D247">
        <v>6</v>
      </c>
      <c r="E247">
        <v>544.78</v>
      </c>
      <c r="F247">
        <v>5</v>
      </c>
      <c r="G247" s="2">
        <v>0.83333333333333337</v>
      </c>
      <c r="H247">
        <v>3420.99</v>
      </c>
      <c r="I247" s="2">
        <v>4.0500000000000001E-2</v>
      </c>
    </row>
    <row r="248" spans="1:9" x14ac:dyDescent="0.35">
      <c r="A248" t="s">
        <v>21</v>
      </c>
      <c r="B248" s="1">
        <v>45566</v>
      </c>
      <c r="C248">
        <v>73</v>
      </c>
      <c r="D248">
        <v>17</v>
      </c>
      <c r="E248">
        <v>557.29999999999995</v>
      </c>
      <c r="F248">
        <v>3</v>
      </c>
      <c r="G248" s="2">
        <v>0.17647058823529413</v>
      </c>
      <c r="H248">
        <v>376.66</v>
      </c>
      <c r="I248" s="2">
        <v>3.4700000000000002E-2</v>
      </c>
    </row>
    <row r="249" spans="1:9" x14ac:dyDescent="0.35">
      <c r="A249" t="s">
        <v>22</v>
      </c>
      <c r="B249" s="1">
        <v>45566</v>
      </c>
      <c r="C249">
        <v>27</v>
      </c>
      <c r="D249">
        <v>6</v>
      </c>
      <c r="E249">
        <v>202.37</v>
      </c>
      <c r="F249">
        <v>1</v>
      </c>
      <c r="G249" s="2">
        <v>0.16666666666666666</v>
      </c>
      <c r="H249">
        <v>3781.81</v>
      </c>
      <c r="I249" s="2">
        <v>4.3099999999999999E-2</v>
      </c>
    </row>
    <row r="250" spans="1:9" x14ac:dyDescent="0.35">
      <c r="A250" t="s">
        <v>23</v>
      </c>
      <c r="B250" s="1">
        <v>45566</v>
      </c>
      <c r="C250">
        <v>49</v>
      </c>
      <c r="D250">
        <v>7</v>
      </c>
      <c r="E250">
        <v>204.14</v>
      </c>
      <c r="F250">
        <v>3</v>
      </c>
      <c r="G250" s="2">
        <v>0.42857142857142855</v>
      </c>
      <c r="H250">
        <v>636.65</v>
      </c>
      <c r="I250" s="2">
        <v>2.9500000000000002E-2</v>
      </c>
    </row>
    <row r="251" spans="1:9" x14ac:dyDescent="0.35">
      <c r="A251" t="s">
        <v>24</v>
      </c>
      <c r="B251" s="1">
        <v>45566</v>
      </c>
      <c r="C251">
        <v>106</v>
      </c>
      <c r="D251">
        <v>5</v>
      </c>
      <c r="E251">
        <v>163.38</v>
      </c>
      <c r="F251">
        <v>1</v>
      </c>
      <c r="G251" s="2">
        <v>0.2</v>
      </c>
      <c r="H251">
        <v>1148.1400000000001</v>
      </c>
      <c r="I251" s="2">
        <v>7.8799999999999995E-2</v>
      </c>
    </row>
    <row r="252" spans="1:9" x14ac:dyDescent="0.35">
      <c r="A252" t="s">
        <v>25</v>
      </c>
      <c r="B252" s="1">
        <v>45566</v>
      </c>
      <c r="C252">
        <v>102</v>
      </c>
      <c r="D252">
        <v>5</v>
      </c>
      <c r="E252">
        <v>86.37</v>
      </c>
      <c r="F252">
        <v>5</v>
      </c>
      <c r="G252" s="2">
        <v>1</v>
      </c>
      <c r="H252">
        <v>3851.19</v>
      </c>
      <c r="I252" s="2">
        <v>8.3800000000000013E-2</v>
      </c>
    </row>
    <row r="253" spans="1:9" x14ac:dyDescent="0.35">
      <c r="A253" t="s">
        <v>26</v>
      </c>
      <c r="B253" s="1">
        <v>45566</v>
      </c>
      <c r="C253">
        <v>21</v>
      </c>
      <c r="D253">
        <v>14</v>
      </c>
      <c r="E253">
        <v>537.36</v>
      </c>
      <c r="F253">
        <v>7</v>
      </c>
      <c r="G253" s="2">
        <v>0.5</v>
      </c>
      <c r="H253">
        <v>3767.78</v>
      </c>
      <c r="I253" s="2">
        <v>3.44E-2</v>
      </c>
    </row>
    <row r="254" spans="1:9" x14ac:dyDescent="0.35">
      <c r="A254" t="s">
        <v>27</v>
      </c>
      <c r="B254" s="1">
        <v>45566</v>
      </c>
      <c r="C254">
        <v>104</v>
      </c>
      <c r="D254">
        <v>20</v>
      </c>
      <c r="E254">
        <v>181.9</v>
      </c>
      <c r="F254">
        <v>4</v>
      </c>
      <c r="G254" s="2">
        <v>0.2</v>
      </c>
      <c r="H254">
        <v>400.92</v>
      </c>
      <c r="I254" s="2">
        <v>0.10009999999999999</v>
      </c>
    </row>
    <row r="255" spans="1:9" x14ac:dyDescent="0.35">
      <c r="A255" t="s">
        <v>28</v>
      </c>
      <c r="B255" s="1">
        <v>45566</v>
      </c>
      <c r="C255">
        <v>64</v>
      </c>
      <c r="D255">
        <v>15</v>
      </c>
      <c r="E255">
        <v>514.38</v>
      </c>
      <c r="F255">
        <v>0</v>
      </c>
      <c r="G255" s="2">
        <v>0</v>
      </c>
      <c r="H255">
        <v>1220.5899999999999</v>
      </c>
      <c r="I255" s="2">
        <v>1E-3</v>
      </c>
    </row>
    <row r="256" spans="1:9" x14ac:dyDescent="0.35">
      <c r="A256" t="s">
        <v>29</v>
      </c>
      <c r="B256" s="1">
        <v>45566</v>
      </c>
      <c r="C256">
        <v>21</v>
      </c>
      <c r="D256">
        <v>15</v>
      </c>
      <c r="E256">
        <v>309.75</v>
      </c>
      <c r="F256">
        <v>2</v>
      </c>
      <c r="G256" s="2">
        <v>0.13333333333333333</v>
      </c>
      <c r="H256">
        <v>1649.09</v>
      </c>
      <c r="I256" s="2">
        <v>5.0999999999999997E-2</v>
      </c>
    </row>
    <row r="257" spans="1:9" x14ac:dyDescent="0.35">
      <c r="A257" t="s">
        <v>30</v>
      </c>
      <c r="B257" s="1">
        <v>45566</v>
      </c>
      <c r="C257">
        <v>108</v>
      </c>
      <c r="D257">
        <v>6</v>
      </c>
      <c r="E257">
        <v>515.27</v>
      </c>
      <c r="F257">
        <v>2</v>
      </c>
      <c r="G257" s="2">
        <v>0.33333333333333331</v>
      </c>
      <c r="H257">
        <v>3183.87</v>
      </c>
      <c r="I257" s="2">
        <v>3.04E-2</v>
      </c>
    </row>
    <row r="258" spans="1:9" x14ac:dyDescent="0.35">
      <c r="A258" t="s">
        <v>31</v>
      </c>
      <c r="B258" s="1">
        <v>45566</v>
      </c>
      <c r="C258">
        <v>63</v>
      </c>
      <c r="D258">
        <v>10</v>
      </c>
      <c r="E258">
        <v>194.21</v>
      </c>
      <c r="F258">
        <v>7</v>
      </c>
      <c r="G258" s="2">
        <v>0.7</v>
      </c>
      <c r="H258">
        <v>508.84</v>
      </c>
      <c r="I258" s="2">
        <v>9.3900000000000011E-2</v>
      </c>
    </row>
    <row r="259" spans="1:9" x14ac:dyDescent="0.35">
      <c r="A259" t="s">
        <v>32</v>
      </c>
      <c r="B259" s="1">
        <v>45566</v>
      </c>
      <c r="C259">
        <v>85</v>
      </c>
      <c r="D259">
        <v>15</v>
      </c>
      <c r="E259">
        <v>400.65</v>
      </c>
      <c r="F259">
        <v>0</v>
      </c>
      <c r="G259" s="2">
        <v>0</v>
      </c>
      <c r="H259">
        <v>2890.62</v>
      </c>
      <c r="I259" s="2">
        <v>2.4700000000000003E-2</v>
      </c>
    </row>
    <row r="260" spans="1:9" x14ac:dyDescent="0.35">
      <c r="A260" t="s">
        <v>33</v>
      </c>
      <c r="B260" s="1">
        <v>45566</v>
      </c>
      <c r="C260">
        <v>36</v>
      </c>
      <c r="D260">
        <v>10</v>
      </c>
      <c r="E260">
        <v>535.44000000000005</v>
      </c>
      <c r="F260">
        <v>4</v>
      </c>
      <c r="G260" s="2">
        <v>0.4</v>
      </c>
      <c r="H260">
        <v>241.26</v>
      </c>
      <c r="I260" s="2">
        <v>6.3E-2</v>
      </c>
    </row>
    <row r="261" spans="1:9" x14ac:dyDescent="0.35">
      <c r="A261" t="s">
        <v>34</v>
      </c>
      <c r="B261" s="1">
        <v>45566</v>
      </c>
      <c r="C261">
        <v>34</v>
      </c>
      <c r="D261">
        <v>12</v>
      </c>
      <c r="E261">
        <v>356.4</v>
      </c>
      <c r="F261">
        <v>8</v>
      </c>
      <c r="G261" s="2">
        <v>0.66666666666666663</v>
      </c>
      <c r="H261">
        <v>4111.76</v>
      </c>
      <c r="I261" s="2">
        <v>8.4700000000000011E-2</v>
      </c>
    </row>
    <row r="262" spans="1:9" x14ac:dyDescent="0.35">
      <c r="A262" t="s">
        <v>9</v>
      </c>
      <c r="B262" s="1">
        <v>45597</v>
      </c>
      <c r="C262">
        <v>67</v>
      </c>
      <c r="D262">
        <v>12</v>
      </c>
      <c r="E262">
        <v>352.6</v>
      </c>
      <c r="F262">
        <v>6</v>
      </c>
      <c r="G262" s="2">
        <v>0.5</v>
      </c>
      <c r="H262">
        <v>4402.41</v>
      </c>
      <c r="I262" s="2">
        <v>2.8999999999999998E-2</v>
      </c>
    </row>
    <row r="263" spans="1:9" x14ac:dyDescent="0.35">
      <c r="A263" t="s">
        <v>10</v>
      </c>
      <c r="B263" s="1">
        <v>45597</v>
      </c>
      <c r="C263">
        <v>76</v>
      </c>
      <c r="D263">
        <v>14</v>
      </c>
      <c r="E263">
        <v>351.42</v>
      </c>
      <c r="F263">
        <v>4</v>
      </c>
      <c r="G263" s="2">
        <v>0.2857142857142857</v>
      </c>
      <c r="H263">
        <v>3917.99</v>
      </c>
      <c r="I263" s="2">
        <v>4.2999999999999997E-2</v>
      </c>
    </row>
    <row r="264" spans="1:9" x14ac:dyDescent="0.35">
      <c r="A264" t="s">
        <v>11</v>
      </c>
      <c r="B264" s="1">
        <v>45597</v>
      </c>
      <c r="C264">
        <v>53</v>
      </c>
      <c r="D264">
        <v>17</v>
      </c>
      <c r="E264">
        <v>404.22</v>
      </c>
      <c r="F264">
        <v>2</v>
      </c>
      <c r="G264" s="2">
        <v>0.11764705882352941</v>
      </c>
      <c r="H264">
        <v>3669.4</v>
      </c>
      <c r="I264" s="2">
        <v>4.4500000000000005E-2</v>
      </c>
    </row>
    <row r="265" spans="1:9" x14ac:dyDescent="0.35">
      <c r="A265" t="s">
        <v>12</v>
      </c>
      <c r="B265" s="1">
        <v>45597</v>
      </c>
      <c r="C265">
        <v>22</v>
      </c>
      <c r="D265">
        <v>6</v>
      </c>
      <c r="E265">
        <v>80.02</v>
      </c>
      <c r="F265">
        <v>3</v>
      </c>
      <c r="G265" s="2">
        <v>0.5</v>
      </c>
      <c r="H265">
        <v>1476.69</v>
      </c>
      <c r="I265" s="2">
        <v>2.9300000000000003E-2</v>
      </c>
    </row>
    <row r="266" spans="1:9" x14ac:dyDescent="0.35">
      <c r="A266" t="s">
        <v>13</v>
      </c>
      <c r="B266" s="1">
        <v>45597</v>
      </c>
      <c r="C266">
        <v>77</v>
      </c>
      <c r="D266">
        <v>16</v>
      </c>
      <c r="E266">
        <v>502.41</v>
      </c>
      <c r="F266">
        <v>5</v>
      </c>
      <c r="G266" s="2">
        <v>0.3125</v>
      </c>
      <c r="H266">
        <v>1093.75</v>
      </c>
      <c r="I266" s="2">
        <v>3.8399999999999997E-2</v>
      </c>
    </row>
    <row r="267" spans="1:9" x14ac:dyDescent="0.35">
      <c r="A267" t="s">
        <v>14</v>
      </c>
      <c r="B267" s="1">
        <v>45597</v>
      </c>
      <c r="C267">
        <v>52</v>
      </c>
      <c r="D267">
        <v>6</v>
      </c>
      <c r="E267">
        <v>492.23</v>
      </c>
      <c r="F267">
        <v>2</v>
      </c>
      <c r="G267" s="2">
        <v>0.33333333333333331</v>
      </c>
      <c r="H267">
        <v>3775.84</v>
      </c>
      <c r="I267" s="2">
        <v>1.1000000000000001E-2</v>
      </c>
    </row>
    <row r="268" spans="1:9" x14ac:dyDescent="0.35">
      <c r="A268" t="s">
        <v>15</v>
      </c>
      <c r="B268" s="1">
        <v>45597</v>
      </c>
      <c r="C268">
        <v>74</v>
      </c>
      <c r="D268">
        <v>17</v>
      </c>
      <c r="E268">
        <v>284.91000000000003</v>
      </c>
      <c r="F268">
        <v>3</v>
      </c>
      <c r="G268" s="2">
        <v>0.17647058823529413</v>
      </c>
      <c r="H268">
        <v>2481.64</v>
      </c>
      <c r="I268" s="2">
        <v>9.0500000000000011E-2</v>
      </c>
    </row>
    <row r="269" spans="1:9" x14ac:dyDescent="0.35">
      <c r="A269" t="s">
        <v>16</v>
      </c>
      <c r="B269" s="1">
        <v>45597</v>
      </c>
      <c r="C269">
        <v>50</v>
      </c>
      <c r="D269">
        <v>9</v>
      </c>
      <c r="E269">
        <v>237.95</v>
      </c>
      <c r="F269">
        <v>5</v>
      </c>
      <c r="G269" s="2">
        <v>0.55555555555555558</v>
      </c>
      <c r="H269">
        <v>3982.36</v>
      </c>
      <c r="I269" s="2">
        <v>4.4299999999999999E-2</v>
      </c>
    </row>
    <row r="270" spans="1:9" x14ac:dyDescent="0.35">
      <c r="A270" t="s">
        <v>17</v>
      </c>
      <c r="B270" s="1">
        <v>45597</v>
      </c>
      <c r="C270">
        <v>30</v>
      </c>
      <c r="D270">
        <v>21</v>
      </c>
      <c r="E270">
        <v>372.34</v>
      </c>
      <c r="F270">
        <v>7</v>
      </c>
      <c r="G270" s="2">
        <v>0.33333333333333331</v>
      </c>
      <c r="H270">
        <v>1172.04</v>
      </c>
      <c r="I270" s="2">
        <v>5.4800000000000001E-2</v>
      </c>
    </row>
    <row r="271" spans="1:9" x14ac:dyDescent="0.35">
      <c r="A271" t="s">
        <v>18</v>
      </c>
      <c r="B271" s="1">
        <v>45597</v>
      </c>
      <c r="C271">
        <v>74</v>
      </c>
      <c r="D271">
        <v>13</v>
      </c>
      <c r="E271">
        <v>324.77999999999997</v>
      </c>
      <c r="F271">
        <v>7</v>
      </c>
      <c r="G271" s="2">
        <v>0.53846153846153844</v>
      </c>
      <c r="H271">
        <v>995.6</v>
      </c>
      <c r="I271" s="2">
        <v>3.0699999999999998E-2</v>
      </c>
    </row>
    <row r="272" spans="1:9" x14ac:dyDescent="0.35">
      <c r="A272" t="s">
        <v>19</v>
      </c>
      <c r="B272" s="1">
        <v>45597</v>
      </c>
      <c r="C272">
        <v>23</v>
      </c>
      <c r="D272">
        <v>7</v>
      </c>
      <c r="E272">
        <v>190.12</v>
      </c>
      <c r="F272">
        <v>4</v>
      </c>
      <c r="G272" s="2">
        <v>0.5714285714285714</v>
      </c>
      <c r="H272">
        <v>788.65</v>
      </c>
      <c r="I272" s="2">
        <v>7.2000000000000008E-2</v>
      </c>
    </row>
    <row r="273" spans="1:9" x14ac:dyDescent="0.35">
      <c r="A273" t="s">
        <v>20</v>
      </c>
      <c r="B273" s="1">
        <v>45597</v>
      </c>
      <c r="C273">
        <v>32</v>
      </c>
      <c r="D273">
        <v>7</v>
      </c>
      <c r="E273">
        <v>563.41999999999996</v>
      </c>
      <c r="F273">
        <v>6</v>
      </c>
      <c r="G273" s="2">
        <v>0.8571428571428571</v>
      </c>
      <c r="H273">
        <v>3543.71</v>
      </c>
      <c r="I273" s="2">
        <v>4.3799999999999999E-2</v>
      </c>
    </row>
    <row r="274" spans="1:9" x14ac:dyDescent="0.35">
      <c r="A274" t="s">
        <v>21</v>
      </c>
      <c r="B274" s="1">
        <v>45597</v>
      </c>
      <c r="C274">
        <v>59</v>
      </c>
      <c r="D274">
        <v>21</v>
      </c>
      <c r="E274">
        <v>633.37</v>
      </c>
      <c r="F274">
        <v>2</v>
      </c>
      <c r="G274" s="2">
        <v>9.5238095238095233E-2</v>
      </c>
      <c r="H274">
        <v>358.29</v>
      </c>
      <c r="I274" s="2">
        <v>3.27E-2</v>
      </c>
    </row>
    <row r="275" spans="1:9" x14ac:dyDescent="0.35">
      <c r="A275" t="s">
        <v>22</v>
      </c>
      <c r="B275" s="1">
        <v>45597</v>
      </c>
      <c r="C275">
        <v>30</v>
      </c>
      <c r="D275">
        <v>6</v>
      </c>
      <c r="E275">
        <v>209.84</v>
      </c>
      <c r="F275">
        <v>1</v>
      </c>
      <c r="G275" s="2">
        <v>0.16666666666666666</v>
      </c>
      <c r="H275">
        <v>3534.1</v>
      </c>
      <c r="I275" s="2">
        <v>4.2000000000000003E-2</v>
      </c>
    </row>
    <row r="276" spans="1:9" x14ac:dyDescent="0.35">
      <c r="A276" t="s">
        <v>23</v>
      </c>
      <c r="B276" s="1">
        <v>45597</v>
      </c>
      <c r="C276">
        <v>65</v>
      </c>
      <c r="D276">
        <v>9</v>
      </c>
      <c r="E276">
        <v>220.46</v>
      </c>
      <c r="F276">
        <v>3</v>
      </c>
      <c r="G276" s="2">
        <v>0.33333333333333331</v>
      </c>
      <c r="H276">
        <v>707.75</v>
      </c>
      <c r="I276" s="2">
        <v>2.76E-2</v>
      </c>
    </row>
    <row r="277" spans="1:9" x14ac:dyDescent="0.35">
      <c r="A277" t="s">
        <v>24</v>
      </c>
      <c r="B277" s="1">
        <v>45597</v>
      </c>
      <c r="C277">
        <v>100</v>
      </c>
      <c r="D277">
        <v>6</v>
      </c>
      <c r="E277">
        <v>153.34</v>
      </c>
      <c r="F277">
        <v>3</v>
      </c>
      <c r="G277" s="2">
        <v>0.5</v>
      </c>
      <c r="H277">
        <v>1248.54</v>
      </c>
      <c r="I277" s="2">
        <v>7.9000000000000001E-2</v>
      </c>
    </row>
    <row r="278" spans="1:9" x14ac:dyDescent="0.35">
      <c r="A278" t="s">
        <v>25</v>
      </c>
      <c r="B278" s="1">
        <v>45597</v>
      </c>
      <c r="C278">
        <v>81</v>
      </c>
      <c r="D278">
        <v>7</v>
      </c>
      <c r="E278">
        <v>79.62</v>
      </c>
      <c r="F278">
        <v>7</v>
      </c>
      <c r="G278" s="2">
        <v>1</v>
      </c>
      <c r="H278">
        <v>3892.76</v>
      </c>
      <c r="I278" s="2">
        <v>9.74E-2</v>
      </c>
    </row>
    <row r="279" spans="1:9" x14ac:dyDescent="0.35">
      <c r="A279" t="s">
        <v>26</v>
      </c>
      <c r="B279" s="1">
        <v>45597</v>
      </c>
      <c r="C279">
        <v>26</v>
      </c>
      <c r="D279">
        <v>17</v>
      </c>
      <c r="E279">
        <v>504.54</v>
      </c>
      <c r="F279">
        <v>8</v>
      </c>
      <c r="G279" s="2">
        <v>0.47058823529411764</v>
      </c>
      <c r="H279">
        <v>3359.77</v>
      </c>
      <c r="I279" s="2">
        <v>3.2000000000000001E-2</v>
      </c>
    </row>
    <row r="280" spans="1:9" x14ac:dyDescent="0.35">
      <c r="A280" t="s">
        <v>27</v>
      </c>
      <c r="B280" s="1">
        <v>45597</v>
      </c>
      <c r="C280">
        <v>96</v>
      </c>
      <c r="D280">
        <v>16</v>
      </c>
      <c r="E280">
        <v>161.69</v>
      </c>
      <c r="F280">
        <v>5</v>
      </c>
      <c r="G280" s="2">
        <v>0.3125</v>
      </c>
      <c r="H280">
        <v>392.05</v>
      </c>
      <c r="I280" s="2">
        <v>9.5700000000000007E-2</v>
      </c>
    </row>
    <row r="281" spans="1:9" x14ac:dyDescent="0.35">
      <c r="A281" t="s">
        <v>28</v>
      </c>
      <c r="B281" s="1">
        <v>45597</v>
      </c>
      <c r="C281">
        <v>72</v>
      </c>
      <c r="D281">
        <v>12</v>
      </c>
      <c r="E281">
        <v>474.28</v>
      </c>
      <c r="F281">
        <v>1</v>
      </c>
      <c r="G281" s="2">
        <v>8.3333333333333329E-2</v>
      </c>
      <c r="H281">
        <v>1097.5999999999999</v>
      </c>
      <c r="I281" s="2">
        <v>1E-3</v>
      </c>
    </row>
    <row r="282" spans="1:9" x14ac:dyDescent="0.35">
      <c r="A282" t="s">
        <v>29</v>
      </c>
      <c r="B282" s="1">
        <v>45597</v>
      </c>
      <c r="C282">
        <v>18</v>
      </c>
      <c r="D282">
        <v>15</v>
      </c>
      <c r="E282">
        <v>268.94</v>
      </c>
      <c r="F282">
        <v>1</v>
      </c>
      <c r="G282" s="2">
        <v>6.6666666666666666E-2</v>
      </c>
      <c r="H282">
        <v>1469.71</v>
      </c>
      <c r="I282" s="2">
        <v>5.0900000000000001E-2</v>
      </c>
    </row>
    <row r="283" spans="1:9" x14ac:dyDescent="0.35">
      <c r="A283" t="s">
        <v>30</v>
      </c>
      <c r="B283" s="1">
        <v>45597</v>
      </c>
      <c r="C283">
        <v>87</v>
      </c>
      <c r="D283">
        <v>5</v>
      </c>
      <c r="E283">
        <v>601.28</v>
      </c>
      <c r="F283">
        <v>2</v>
      </c>
      <c r="G283" s="2">
        <v>0.4</v>
      </c>
      <c r="H283">
        <v>3491.19</v>
      </c>
      <c r="I283" s="2">
        <v>2.9700000000000001E-2</v>
      </c>
    </row>
    <row r="284" spans="1:9" x14ac:dyDescent="0.35">
      <c r="A284" t="s">
        <v>31</v>
      </c>
      <c r="B284" s="1">
        <v>45597</v>
      </c>
      <c r="C284">
        <v>73</v>
      </c>
      <c r="D284">
        <v>8</v>
      </c>
      <c r="E284">
        <v>182.48</v>
      </c>
      <c r="F284">
        <v>8</v>
      </c>
      <c r="G284" s="2">
        <v>1</v>
      </c>
      <c r="H284">
        <v>548.46</v>
      </c>
      <c r="I284" s="2">
        <v>8.8200000000000001E-2</v>
      </c>
    </row>
    <row r="285" spans="1:9" x14ac:dyDescent="0.35">
      <c r="A285" t="s">
        <v>32</v>
      </c>
      <c r="B285" s="1">
        <v>45597</v>
      </c>
      <c r="C285">
        <v>97</v>
      </c>
      <c r="D285">
        <v>14</v>
      </c>
      <c r="E285">
        <v>368.16</v>
      </c>
      <c r="F285">
        <v>0</v>
      </c>
      <c r="G285" s="2">
        <v>0</v>
      </c>
      <c r="H285">
        <v>3020.19</v>
      </c>
      <c r="I285" s="2">
        <v>2.5099999999999997E-2</v>
      </c>
    </row>
    <row r="286" spans="1:9" x14ac:dyDescent="0.35">
      <c r="A286" t="s">
        <v>33</v>
      </c>
      <c r="B286" s="1">
        <v>45597</v>
      </c>
      <c r="C286">
        <v>28</v>
      </c>
      <c r="D286">
        <v>12</v>
      </c>
      <c r="E286">
        <v>565.51</v>
      </c>
      <c r="F286">
        <v>4</v>
      </c>
      <c r="G286" s="2">
        <v>0.33333333333333331</v>
      </c>
      <c r="H286">
        <v>231.16</v>
      </c>
      <c r="I286" s="2">
        <v>6.2699999999999992E-2</v>
      </c>
    </row>
    <row r="287" spans="1:9" x14ac:dyDescent="0.35">
      <c r="A287" t="s">
        <v>34</v>
      </c>
      <c r="B287" s="1">
        <v>45597</v>
      </c>
      <c r="C287">
        <v>41</v>
      </c>
      <c r="D287">
        <v>13</v>
      </c>
      <c r="E287">
        <v>370.44</v>
      </c>
      <c r="F287">
        <v>9</v>
      </c>
      <c r="G287" s="2">
        <v>0.69230769230769229</v>
      </c>
      <c r="H287">
        <v>4484.96</v>
      </c>
      <c r="I287" s="2">
        <v>8.5199999999999998E-2</v>
      </c>
    </row>
    <row r="288" spans="1:9" x14ac:dyDescent="0.35">
      <c r="A288" t="s">
        <v>9</v>
      </c>
      <c r="B288" s="1">
        <v>45627</v>
      </c>
      <c r="C288">
        <v>61</v>
      </c>
      <c r="D288">
        <v>13</v>
      </c>
      <c r="E288">
        <v>356.61</v>
      </c>
      <c r="F288">
        <v>7</v>
      </c>
      <c r="G288" s="2">
        <f t="shared" ref="G288:G313" si="0">F288/D288</f>
        <v>0.53846153846153844</v>
      </c>
      <c r="H288">
        <v>4099.6400000000003</v>
      </c>
      <c r="I288" s="2">
        <v>2.9600000000000001E-2</v>
      </c>
    </row>
    <row r="289" spans="1:9" x14ac:dyDescent="0.35">
      <c r="A289" t="s">
        <v>10</v>
      </c>
      <c r="B289" s="1">
        <v>45627</v>
      </c>
      <c r="C289">
        <v>80</v>
      </c>
      <c r="D289">
        <v>13</v>
      </c>
      <c r="E289">
        <v>369.46</v>
      </c>
      <c r="F289">
        <v>4</v>
      </c>
      <c r="G289" s="2">
        <f t="shared" si="0"/>
        <v>0.30769230769230771</v>
      </c>
      <c r="H289">
        <v>3996.04</v>
      </c>
      <c r="I289" s="2">
        <v>3.7499999999999999E-2</v>
      </c>
    </row>
    <row r="290" spans="1:9" x14ac:dyDescent="0.35">
      <c r="A290" t="s">
        <v>11</v>
      </c>
      <c r="B290" s="1">
        <v>45627</v>
      </c>
      <c r="C290">
        <v>51</v>
      </c>
      <c r="D290">
        <v>14</v>
      </c>
      <c r="E290">
        <v>419.93</v>
      </c>
      <c r="F290">
        <v>2</v>
      </c>
      <c r="G290" s="2">
        <f t="shared" si="0"/>
        <v>0.14285714285714285</v>
      </c>
      <c r="H290">
        <v>3543.6</v>
      </c>
      <c r="I290" s="2">
        <v>4.6300000000000001E-2</v>
      </c>
    </row>
    <row r="291" spans="1:9" x14ac:dyDescent="0.35">
      <c r="A291" t="s">
        <v>12</v>
      </c>
      <c r="B291" s="1">
        <v>45627</v>
      </c>
      <c r="C291">
        <v>20</v>
      </c>
      <c r="D291">
        <v>5</v>
      </c>
      <c r="E291">
        <v>71.41</v>
      </c>
      <c r="F291">
        <v>3</v>
      </c>
      <c r="G291" s="2">
        <f t="shared" si="0"/>
        <v>0.6</v>
      </c>
      <c r="H291">
        <v>1527.27</v>
      </c>
      <c r="I291" s="2">
        <v>2.7000000000000003E-2</v>
      </c>
    </row>
    <row r="292" spans="1:9" x14ac:dyDescent="0.35">
      <c r="A292" t="s">
        <v>13</v>
      </c>
      <c r="B292" s="1">
        <v>45627</v>
      </c>
      <c r="C292">
        <v>101</v>
      </c>
      <c r="D292">
        <v>14</v>
      </c>
      <c r="E292">
        <v>503.93</v>
      </c>
      <c r="F292">
        <v>5</v>
      </c>
      <c r="G292" s="2">
        <f t="shared" si="0"/>
        <v>0.35714285714285715</v>
      </c>
      <c r="H292">
        <v>1116.6099999999999</v>
      </c>
      <c r="I292" s="2">
        <v>3.7000000000000005E-2</v>
      </c>
    </row>
    <row r="293" spans="1:9" x14ac:dyDescent="0.35">
      <c r="A293" t="s">
        <v>14</v>
      </c>
      <c r="B293" s="1">
        <v>45627</v>
      </c>
      <c r="C293">
        <v>70</v>
      </c>
      <c r="D293">
        <v>6</v>
      </c>
      <c r="E293">
        <v>488.97</v>
      </c>
      <c r="F293">
        <v>3</v>
      </c>
      <c r="G293" s="2">
        <f t="shared" si="0"/>
        <v>0.5</v>
      </c>
      <c r="H293">
        <v>3767.09</v>
      </c>
      <c r="I293" s="2">
        <v>1.0800000000000001E-2</v>
      </c>
    </row>
    <row r="294" spans="1:9" x14ac:dyDescent="0.35">
      <c r="A294" t="s">
        <v>15</v>
      </c>
      <c r="B294" s="1">
        <v>45627</v>
      </c>
      <c r="C294">
        <v>84</v>
      </c>
      <c r="D294">
        <v>19</v>
      </c>
      <c r="E294">
        <v>301.2</v>
      </c>
      <c r="F294">
        <v>2</v>
      </c>
      <c r="G294" s="2">
        <f t="shared" si="0"/>
        <v>0.10526315789473684</v>
      </c>
      <c r="H294">
        <v>2608.4699999999998</v>
      </c>
      <c r="I294" s="2">
        <v>0.1032</v>
      </c>
    </row>
    <row r="295" spans="1:9" x14ac:dyDescent="0.35">
      <c r="A295" t="s">
        <v>16</v>
      </c>
      <c r="B295" s="1">
        <v>45627</v>
      </c>
      <c r="C295">
        <v>50</v>
      </c>
      <c r="D295">
        <v>6</v>
      </c>
      <c r="E295">
        <v>219.19</v>
      </c>
      <c r="F295">
        <v>4</v>
      </c>
      <c r="G295" s="2">
        <f t="shared" si="0"/>
        <v>0.66666666666666663</v>
      </c>
      <c r="H295">
        <v>3836.95</v>
      </c>
      <c r="I295" s="2">
        <v>3.8699999999999998E-2</v>
      </c>
    </row>
    <row r="296" spans="1:9" x14ac:dyDescent="0.35">
      <c r="A296" t="s">
        <v>17</v>
      </c>
      <c r="B296" s="1">
        <v>45627</v>
      </c>
      <c r="C296">
        <v>28</v>
      </c>
      <c r="D296">
        <v>19</v>
      </c>
      <c r="E296">
        <v>352.06</v>
      </c>
      <c r="F296">
        <v>9</v>
      </c>
      <c r="G296" s="2">
        <f t="shared" si="0"/>
        <v>0.47368421052631576</v>
      </c>
      <c r="H296">
        <v>1107.51</v>
      </c>
      <c r="I296" s="2">
        <v>5.5E-2</v>
      </c>
    </row>
    <row r="297" spans="1:9" x14ac:dyDescent="0.35">
      <c r="A297" t="s">
        <v>18</v>
      </c>
      <c r="B297" s="1">
        <v>45627</v>
      </c>
      <c r="C297">
        <v>69</v>
      </c>
      <c r="D297">
        <v>16</v>
      </c>
      <c r="E297">
        <v>337.7</v>
      </c>
      <c r="F297">
        <v>9</v>
      </c>
      <c r="G297" s="2">
        <f t="shared" si="0"/>
        <v>0.5625</v>
      </c>
      <c r="H297">
        <v>947.47</v>
      </c>
      <c r="I297" s="2">
        <v>3.56E-2</v>
      </c>
    </row>
    <row r="298" spans="1:9" x14ac:dyDescent="0.35">
      <c r="A298" t="s">
        <v>19</v>
      </c>
      <c r="B298" s="1">
        <v>45627</v>
      </c>
      <c r="C298">
        <v>18</v>
      </c>
      <c r="D298">
        <v>6</v>
      </c>
      <c r="E298">
        <v>212.39</v>
      </c>
      <c r="F298">
        <v>3</v>
      </c>
      <c r="G298" s="2">
        <f t="shared" si="0"/>
        <v>0.5</v>
      </c>
      <c r="H298">
        <v>730.81</v>
      </c>
      <c r="I298" s="2">
        <v>8.6699999999999999E-2</v>
      </c>
    </row>
    <row r="299" spans="1:9" x14ac:dyDescent="0.35">
      <c r="A299" t="s">
        <v>20</v>
      </c>
      <c r="B299" s="1">
        <v>45627</v>
      </c>
      <c r="C299">
        <v>40</v>
      </c>
      <c r="D299">
        <v>7</v>
      </c>
      <c r="E299">
        <v>486.93</v>
      </c>
      <c r="F299">
        <v>7</v>
      </c>
      <c r="G299" s="2">
        <f t="shared" si="0"/>
        <v>1</v>
      </c>
      <c r="H299">
        <v>3643.63</v>
      </c>
      <c r="I299" s="2">
        <v>4.0199999999999993E-2</v>
      </c>
    </row>
    <row r="300" spans="1:9" x14ac:dyDescent="0.35">
      <c r="A300" t="s">
        <v>21</v>
      </c>
      <c r="B300" s="1">
        <v>45627</v>
      </c>
      <c r="C300">
        <v>77</v>
      </c>
      <c r="D300">
        <v>16</v>
      </c>
      <c r="E300">
        <v>539.26</v>
      </c>
      <c r="F300">
        <v>3</v>
      </c>
      <c r="G300" s="2">
        <f t="shared" si="0"/>
        <v>0.1875</v>
      </c>
      <c r="H300">
        <v>379.83</v>
      </c>
      <c r="I300" s="2">
        <v>3.7999999999999999E-2</v>
      </c>
    </row>
    <row r="301" spans="1:9" x14ac:dyDescent="0.35">
      <c r="A301" t="s">
        <v>22</v>
      </c>
      <c r="B301" s="1">
        <v>45627</v>
      </c>
      <c r="C301">
        <v>31</v>
      </c>
      <c r="D301">
        <v>6</v>
      </c>
      <c r="E301">
        <v>191.66</v>
      </c>
      <c r="F301">
        <v>2</v>
      </c>
      <c r="G301" s="2">
        <f t="shared" si="0"/>
        <v>0.33333333333333331</v>
      </c>
      <c r="H301">
        <v>3753.06</v>
      </c>
      <c r="I301" s="2">
        <v>3.8300000000000001E-2</v>
      </c>
    </row>
    <row r="302" spans="1:9" x14ac:dyDescent="0.35">
      <c r="A302" t="s">
        <v>23</v>
      </c>
      <c r="B302" s="1">
        <v>45627</v>
      </c>
      <c r="C302">
        <v>57</v>
      </c>
      <c r="D302">
        <v>7</v>
      </c>
      <c r="E302">
        <v>190.08</v>
      </c>
      <c r="F302">
        <v>2</v>
      </c>
      <c r="G302" s="2">
        <f t="shared" si="0"/>
        <v>0.2857142857142857</v>
      </c>
      <c r="H302">
        <v>649.97</v>
      </c>
      <c r="I302" s="2">
        <v>2.8799999999999999E-2</v>
      </c>
    </row>
    <row r="303" spans="1:9" x14ac:dyDescent="0.35">
      <c r="A303" t="s">
        <v>24</v>
      </c>
      <c r="B303" s="1">
        <v>45627</v>
      </c>
      <c r="C303">
        <v>88</v>
      </c>
      <c r="D303">
        <v>5</v>
      </c>
      <c r="E303">
        <v>168.89</v>
      </c>
      <c r="F303">
        <v>3</v>
      </c>
      <c r="G303" s="2">
        <f t="shared" si="0"/>
        <v>0.6</v>
      </c>
      <c r="H303">
        <v>1153.93</v>
      </c>
      <c r="I303" s="2">
        <v>8.2500000000000004E-2</v>
      </c>
    </row>
    <row r="304" spans="1:9" x14ac:dyDescent="0.35">
      <c r="A304" t="s">
        <v>25</v>
      </c>
      <c r="B304" s="1">
        <v>45627</v>
      </c>
      <c r="C304">
        <v>74</v>
      </c>
      <c r="D304">
        <v>6</v>
      </c>
      <c r="E304">
        <v>87.83</v>
      </c>
      <c r="F304">
        <v>6</v>
      </c>
      <c r="G304" s="2">
        <f t="shared" si="0"/>
        <v>1</v>
      </c>
      <c r="H304">
        <v>3741.27</v>
      </c>
      <c r="I304" s="2">
        <v>9.9700000000000011E-2</v>
      </c>
    </row>
    <row r="305" spans="1:9" x14ac:dyDescent="0.35">
      <c r="A305" t="s">
        <v>26</v>
      </c>
      <c r="B305" s="1">
        <v>45627</v>
      </c>
      <c r="C305">
        <v>26</v>
      </c>
      <c r="D305">
        <v>13</v>
      </c>
      <c r="E305">
        <v>543.15</v>
      </c>
      <c r="F305">
        <v>6</v>
      </c>
      <c r="G305" s="2">
        <f t="shared" si="0"/>
        <v>0.46153846153846156</v>
      </c>
      <c r="H305">
        <v>3793.56</v>
      </c>
      <c r="I305" s="2">
        <v>3.56E-2</v>
      </c>
    </row>
    <row r="306" spans="1:9" x14ac:dyDescent="0.35">
      <c r="A306" t="s">
        <v>27</v>
      </c>
      <c r="B306" s="1">
        <v>45627</v>
      </c>
      <c r="C306">
        <v>99</v>
      </c>
      <c r="D306">
        <v>15</v>
      </c>
      <c r="E306">
        <v>181.12</v>
      </c>
      <c r="F306">
        <v>5</v>
      </c>
      <c r="G306" s="2">
        <f t="shared" si="0"/>
        <v>0.33333333333333331</v>
      </c>
      <c r="H306">
        <v>454.09</v>
      </c>
      <c r="I306" s="2">
        <v>9.3599999999999989E-2</v>
      </c>
    </row>
    <row r="307" spans="1:9" x14ac:dyDescent="0.35">
      <c r="A307" t="s">
        <v>28</v>
      </c>
      <c r="B307" s="1">
        <v>45627</v>
      </c>
      <c r="C307">
        <v>74</v>
      </c>
      <c r="D307">
        <v>14</v>
      </c>
      <c r="E307">
        <v>508.85</v>
      </c>
      <c r="F307">
        <v>1</v>
      </c>
      <c r="G307" s="2">
        <f t="shared" si="0"/>
        <v>7.1428571428571425E-2</v>
      </c>
      <c r="H307">
        <v>1182.6300000000001</v>
      </c>
      <c r="I307" s="2">
        <v>8.9999999999999998E-4</v>
      </c>
    </row>
    <row r="308" spans="1:9" x14ac:dyDescent="0.35">
      <c r="A308" t="s">
        <v>29</v>
      </c>
      <c r="B308" s="1">
        <v>45627</v>
      </c>
      <c r="C308">
        <v>21</v>
      </c>
      <c r="D308">
        <v>17</v>
      </c>
      <c r="E308">
        <v>297.83999999999997</v>
      </c>
      <c r="F308">
        <v>1</v>
      </c>
      <c r="G308" s="2">
        <f t="shared" si="0"/>
        <v>5.8823529411764705E-2</v>
      </c>
      <c r="H308">
        <v>1553.7</v>
      </c>
      <c r="I308" s="2">
        <v>5.0700000000000002E-2</v>
      </c>
    </row>
    <row r="309" spans="1:9" x14ac:dyDescent="0.35">
      <c r="A309" t="s">
        <v>30</v>
      </c>
      <c r="B309" s="1">
        <v>45627</v>
      </c>
      <c r="C309">
        <v>94</v>
      </c>
      <c r="D309">
        <v>6</v>
      </c>
      <c r="E309">
        <v>537.26</v>
      </c>
      <c r="F309">
        <v>1</v>
      </c>
      <c r="G309" s="2">
        <f t="shared" si="0"/>
        <v>0.16666666666666666</v>
      </c>
      <c r="H309">
        <v>3665.55</v>
      </c>
      <c r="I309" s="2">
        <v>3.0800000000000001E-2</v>
      </c>
    </row>
    <row r="310" spans="1:9" x14ac:dyDescent="0.35">
      <c r="A310" t="s">
        <v>31</v>
      </c>
      <c r="B310" s="1">
        <v>45627</v>
      </c>
      <c r="C310">
        <v>83</v>
      </c>
      <c r="D310">
        <v>9</v>
      </c>
      <c r="E310">
        <v>188.49</v>
      </c>
      <c r="F310">
        <v>7</v>
      </c>
      <c r="G310" s="2">
        <f t="shared" si="0"/>
        <v>0.77777777777777779</v>
      </c>
      <c r="H310">
        <v>545.09</v>
      </c>
      <c r="I310" s="2">
        <v>8.5600000000000009E-2</v>
      </c>
    </row>
    <row r="311" spans="1:9" x14ac:dyDescent="0.35">
      <c r="A311" t="s">
        <v>32</v>
      </c>
      <c r="B311" s="1">
        <v>45627</v>
      </c>
      <c r="C311">
        <v>84</v>
      </c>
      <c r="D311">
        <v>14</v>
      </c>
      <c r="E311">
        <v>370.36</v>
      </c>
      <c r="F311">
        <v>0</v>
      </c>
      <c r="G311" s="2">
        <f t="shared" si="0"/>
        <v>0</v>
      </c>
      <c r="H311">
        <v>2605.02</v>
      </c>
      <c r="I311" s="2">
        <v>2.5499999999999998E-2</v>
      </c>
    </row>
    <row r="312" spans="1:9" x14ac:dyDescent="0.35">
      <c r="A312" t="s">
        <v>33</v>
      </c>
      <c r="B312" s="1">
        <v>45627</v>
      </c>
      <c r="C312">
        <v>32</v>
      </c>
      <c r="D312">
        <v>10</v>
      </c>
      <c r="E312">
        <v>500.83</v>
      </c>
      <c r="F312">
        <v>4</v>
      </c>
      <c r="G312" s="2">
        <f t="shared" si="0"/>
        <v>0.4</v>
      </c>
      <c r="H312">
        <v>239.13</v>
      </c>
      <c r="I312" s="2">
        <v>6.1900000000000004E-2</v>
      </c>
    </row>
    <row r="313" spans="1:9" x14ac:dyDescent="0.35">
      <c r="A313" t="s">
        <v>34</v>
      </c>
      <c r="B313" s="1">
        <v>45627</v>
      </c>
      <c r="C313">
        <v>39</v>
      </c>
      <c r="D313">
        <v>15</v>
      </c>
      <c r="E313">
        <v>319.08999999999997</v>
      </c>
      <c r="F313">
        <v>7</v>
      </c>
      <c r="G313" s="2">
        <f t="shared" si="0"/>
        <v>0.46666666666666667</v>
      </c>
      <c r="H313">
        <v>4573.5</v>
      </c>
      <c r="I313" s="2">
        <v>8.0399999999999985E-2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BFFF5-A1F7-49E8-B561-6D3383C2F02F}">
  <dimension ref="A1:I28"/>
  <sheetViews>
    <sheetView workbookViewId="0">
      <selection activeCell="C14" sqref="C14"/>
    </sheetView>
  </sheetViews>
  <sheetFormatPr defaultRowHeight="14.5" x14ac:dyDescent="0.35"/>
  <cols>
    <col min="1" max="1" width="18.36328125" bestFit="1" customWidth="1"/>
    <col min="2" max="2" width="8.6328125" bestFit="1" customWidth="1"/>
    <col min="3" max="3" width="18.08984375" bestFit="1" customWidth="1"/>
    <col min="4" max="4" width="14.81640625" bestFit="1" customWidth="1"/>
    <col min="5" max="5" width="26.08984375" bestFit="1" customWidth="1"/>
    <col min="6" max="6" width="18.08984375" bestFit="1" customWidth="1"/>
    <col min="7" max="7" width="14.81640625" bestFit="1" customWidth="1"/>
    <col min="8" max="8" width="22.36328125" bestFit="1" customWidth="1"/>
    <col min="9" max="9" width="18.7265625" bestFit="1" customWidth="1"/>
    <col min="10" max="92" width="15.6328125" bestFit="1" customWidth="1"/>
    <col min="93" max="93" width="10.36328125" bestFit="1" customWidth="1"/>
  </cols>
  <sheetData>
    <row r="1" spans="1:9" x14ac:dyDescent="0.35">
      <c r="A1" s="6" t="s">
        <v>42</v>
      </c>
      <c r="D1" s="6" t="s">
        <v>59</v>
      </c>
      <c r="E1" t="s">
        <v>39</v>
      </c>
      <c r="F1" t="s">
        <v>40</v>
      </c>
      <c r="H1" s="6" t="s">
        <v>59</v>
      </c>
      <c r="I1" t="s">
        <v>41</v>
      </c>
    </row>
    <row r="2" spans="1:9" x14ac:dyDescent="0.35">
      <c r="A2" s="7" t="s">
        <v>38</v>
      </c>
      <c r="B2" s="9">
        <v>18300</v>
      </c>
      <c r="D2" t="s">
        <v>47</v>
      </c>
      <c r="E2" s="9">
        <v>301</v>
      </c>
      <c r="F2" s="9">
        <v>115</v>
      </c>
      <c r="H2" t="s">
        <v>47</v>
      </c>
      <c r="I2" s="10">
        <v>57863.17</v>
      </c>
    </row>
    <row r="3" spans="1:9" x14ac:dyDescent="0.35">
      <c r="A3" s="7" t="s">
        <v>39</v>
      </c>
      <c r="B3" s="9">
        <v>3619</v>
      </c>
      <c r="D3" t="s">
        <v>48</v>
      </c>
      <c r="E3" s="9">
        <v>311</v>
      </c>
      <c r="F3" s="9">
        <v>118</v>
      </c>
      <c r="H3" t="s">
        <v>48</v>
      </c>
      <c r="I3" s="10">
        <v>59230.42</v>
      </c>
    </row>
    <row r="4" spans="1:9" x14ac:dyDescent="0.35">
      <c r="A4" s="7" t="s">
        <v>40</v>
      </c>
      <c r="B4" s="9">
        <v>1309</v>
      </c>
      <c r="D4" t="s">
        <v>49</v>
      </c>
      <c r="E4" s="9">
        <v>300</v>
      </c>
      <c r="F4" s="9">
        <v>112</v>
      </c>
      <c r="H4" t="s">
        <v>49</v>
      </c>
      <c r="I4" s="10">
        <v>60127</v>
      </c>
    </row>
    <row r="5" spans="1:9" x14ac:dyDescent="0.35">
      <c r="A5" s="7" t="s">
        <v>41</v>
      </c>
      <c r="B5" s="9">
        <v>706194.88999999966</v>
      </c>
      <c r="D5" t="s">
        <v>50</v>
      </c>
      <c r="E5" s="9">
        <v>298</v>
      </c>
      <c r="F5" s="9">
        <v>113</v>
      </c>
      <c r="H5" t="s">
        <v>50</v>
      </c>
      <c r="I5" s="10">
        <v>58604.41</v>
      </c>
    </row>
    <row r="6" spans="1:9" x14ac:dyDescent="0.35">
      <c r="D6" t="s">
        <v>51</v>
      </c>
      <c r="E6" s="9">
        <v>307</v>
      </c>
      <c r="F6" s="9">
        <v>110</v>
      </c>
      <c r="H6" t="s">
        <v>51</v>
      </c>
      <c r="I6" s="10">
        <v>58564.01999999999</v>
      </c>
    </row>
    <row r="7" spans="1:9" x14ac:dyDescent="0.35">
      <c r="D7" t="s">
        <v>52</v>
      </c>
      <c r="E7" s="9">
        <v>305</v>
      </c>
      <c r="F7" s="9">
        <v>110</v>
      </c>
      <c r="H7" t="s">
        <v>52</v>
      </c>
      <c r="I7" s="10">
        <v>58260.729999999996</v>
      </c>
    </row>
    <row r="8" spans="1:9" x14ac:dyDescent="0.35">
      <c r="D8" t="s">
        <v>53</v>
      </c>
      <c r="E8" s="9">
        <v>293</v>
      </c>
      <c r="F8" s="9">
        <v>104</v>
      </c>
      <c r="H8" t="s">
        <v>53</v>
      </c>
      <c r="I8" s="10">
        <v>58845.83</v>
      </c>
    </row>
    <row r="9" spans="1:9" x14ac:dyDescent="0.35">
      <c r="D9" t="s">
        <v>54</v>
      </c>
      <c r="E9" s="9">
        <v>301</v>
      </c>
      <c r="F9" s="9">
        <v>98</v>
      </c>
      <c r="H9" t="s">
        <v>54</v>
      </c>
      <c r="I9" s="10">
        <v>58668.120000000017</v>
      </c>
    </row>
    <row r="10" spans="1:9" x14ac:dyDescent="0.35">
      <c r="D10" t="s">
        <v>55</v>
      </c>
      <c r="E10" s="9">
        <v>307</v>
      </c>
      <c r="F10" s="9">
        <v>108</v>
      </c>
      <c r="H10" t="s">
        <v>55</v>
      </c>
      <c r="I10" s="10">
        <v>59025.210000000006</v>
      </c>
    </row>
    <row r="11" spans="1:9" x14ac:dyDescent="0.35">
      <c r="D11" t="s">
        <v>56</v>
      </c>
      <c r="E11" s="9">
        <v>299</v>
      </c>
      <c r="F11" s="9">
        <v>107</v>
      </c>
      <c r="H11" t="s">
        <v>56</v>
      </c>
      <c r="I11" s="10">
        <v>58653.95</v>
      </c>
    </row>
    <row r="12" spans="1:9" x14ac:dyDescent="0.35">
      <c r="D12" t="s">
        <v>57</v>
      </c>
      <c r="E12" s="9">
        <v>306</v>
      </c>
      <c r="F12" s="9">
        <v>108</v>
      </c>
      <c r="H12" t="s">
        <v>57</v>
      </c>
      <c r="I12" s="10">
        <v>59136.610000000008</v>
      </c>
    </row>
    <row r="13" spans="1:9" x14ac:dyDescent="0.35">
      <c r="D13" t="s">
        <v>58</v>
      </c>
      <c r="E13" s="9">
        <v>291</v>
      </c>
      <c r="F13" s="9">
        <v>106</v>
      </c>
      <c r="H13" t="s">
        <v>58</v>
      </c>
      <c r="I13" s="10">
        <v>59215.419999999984</v>
      </c>
    </row>
    <row r="16" spans="1:9" x14ac:dyDescent="0.35">
      <c r="D16" s="6" t="s">
        <v>59</v>
      </c>
      <c r="E16" t="s">
        <v>60</v>
      </c>
      <c r="G16" s="6" t="s">
        <v>59</v>
      </c>
      <c r="H16" t="s">
        <v>61</v>
      </c>
    </row>
    <row r="17" spans="4:8" x14ac:dyDescent="0.35">
      <c r="D17" t="s">
        <v>47</v>
      </c>
      <c r="E17" s="8">
        <v>8875.18</v>
      </c>
      <c r="G17" t="s">
        <v>47</v>
      </c>
      <c r="H17" s="13">
        <v>1.2944999999999998</v>
      </c>
    </row>
    <row r="18" spans="4:8" x14ac:dyDescent="0.35">
      <c r="D18" t="s">
        <v>48</v>
      </c>
      <c r="E18" s="8">
        <v>8911.2900000000027</v>
      </c>
      <c r="G18" t="s">
        <v>48</v>
      </c>
      <c r="H18" s="13">
        <v>1.3083</v>
      </c>
    </row>
    <row r="19" spans="4:8" x14ac:dyDescent="0.35">
      <c r="D19" t="s">
        <v>49</v>
      </c>
      <c r="E19" s="8">
        <v>8901.9599999999991</v>
      </c>
      <c r="G19" t="s">
        <v>49</v>
      </c>
      <c r="H19" s="13">
        <v>1.2968999999999999</v>
      </c>
    </row>
    <row r="20" spans="4:8" x14ac:dyDescent="0.35">
      <c r="D20" t="s">
        <v>50</v>
      </c>
      <c r="E20" s="8">
        <v>8995.93</v>
      </c>
      <c r="G20" t="s">
        <v>50</v>
      </c>
      <c r="H20" s="13">
        <v>1.2936000000000001</v>
      </c>
    </row>
    <row r="21" spans="4:8" x14ac:dyDescent="0.35">
      <c r="D21" t="s">
        <v>51</v>
      </c>
      <c r="E21" s="8">
        <v>8957.58</v>
      </c>
      <c r="G21" t="s">
        <v>51</v>
      </c>
      <c r="H21" s="13">
        <v>1.3026999999999997</v>
      </c>
    </row>
    <row r="22" spans="4:8" x14ac:dyDescent="0.35">
      <c r="D22" t="s">
        <v>52</v>
      </c>
      <c r="E22" s="8">
        <v>8836.5699999999979</v>
      </c>
      <c r="G22" t="s">
        <v>52</v>
      </c>
      <c r="H22" s="13">
        <v>1.2805000000000002</v>
      </c>
    </row>
    <row r="23" spans="4:8" x14ac:dyDescent="0.35">
      <c r="D23" t="s">
        <v>53</v>
      </c>
      <c r="E23" s="8">
        <v>8804.7099999999991</v>
      </c>
      <c r="G23" t="s">
        <v>53</v>
      </c>
      <c r="H23" s="13">
        <v>1.2975000000000001</v>
      </c>
    </row>
    <row r="24" spans="4:8" x14ac:dyDescent="0.35">
      <c r="D24" t="s">
        <v>54</v>
      </c>
      <c r="E24" s="8">
        <v>8915.9800000000014</v>
      </c>
      <c r="G24" t="s">
        <v>54</v>
      </c>
      <c r="H24" s="13">
        <v>1.3157000000000001</v>
      </c>
    </row>
    <row r="25" spans="4:8" x14ac:dyDescent="0.35">
      <c r="D25" t="s">
        <v>55</v>
      </c>
      <c r="E25" s="8">
        <v>8993.82</v>
      </c>
      <c r="G25" t="s">
        <v>55</v>
      </c>
      <c r="H25" s="13">
        <v>1.3006999999999997</v>
      </c>
    </row>
    <row r="26" spans="4:8" x14ac:dyDescent="0.35">
      <c r="D26" t="s">
        <v>56</v>
      </c>
      <c r="E26" s="8">
        <v>8908.4199999999983</v>
      </c>
      <c r="G26" t="s">
        <v>56</v>
      </c>
      <c r="H26" s="13">
        <v>1.2853999999999999</v>
      </c>
    </row>
    <row r="27" spans="4:8" x14ac:dyDescent="0.35">
      <c r="D27" t="s">
        <v>57</v>
      </c>
      <c r="E27" s="8">
        <v>8950.369999999999</v>
      </c>
      <c r="G27" t="s">
        <v>57</v>
      </c>
      <c r="H27" s="13">
        <v>1.2805</v>
      </c>
    </row>
    <row r="28" spans="4:8" x14ac:dyDescent="0.35">
      <c r="D28" t="s">
        <v>58</v>
      </c>
      <c r="E28" s="8">
        <v>8744.49</v>
      </c>
      <c r="G28" t="s">
        <v>58</v>
      </c>
      <c r="H28" s="13">
        <v>1.2999000000000005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Dashbaord-2</vt:lpstr>
      <vt:lpstr>Calculation</vt:lpstr>
      <vt:lpstr>Raw Data 2</vt:lpstr>
      <vt:lpstr>Dashboard.</vt:lpstr>
      <vt:lpstr>Calculation-1</vt:lpstr>
      <vt:lpstr>Dashboard</vt:lpstr>
      <vt:lpstr>Data</vt:lpstr>
      <vt:lpstr>Calculation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Rashed Munshi</dc:creator>
  <cp:lastModifiedBy>Rashed Munshi</cp:lastModifiedBy>
  <dcterms:created xsi:type="dcterms:W3CDTF">2024-12-09T15:23:40Z</dcterms:created>
  <dcterms:modified xsi:type="dcterms:W3CDTF">2025-10-12T15:06:07Z</dcterms:modified>
</cp:coreProperties>
</file>