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anike\Personal_Project\"/>
    </mc:Choice>
  </mc:AlternateContent>
  <xr:revisionPtr revIDLastSave="0" documentId="13_ncr:1_{1752F849-A1F4-49EF-AD2D-B65D5EEB6AC4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MainData" sheetId="1" r:id="rId1"/>
    <sheet name="Terminologies_Diseases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7" roundtripDataChecksum="582+SIfErauoDmjhV0FwHwIMLMzwitVllwIII7B/zOM="/>
    </ext>
  </extLst>
</workbook>
</file>

<file path=xl/calcChain.xml><?xml version="1.0" encoding="utf-8"?>
<calcChain xmlns="http://schemas.openxmlformats.org/spreadsheetml/2006/main">
  <c r="AL55" i="1" l="1"/>
  <c r="AO55" i="1" s="1"/>
  <c r="AJ55" i="1"/>
  <c r="AI55" i="1"/>
  <c r="AP55" i="1" s="1"/>
  <c r="AH55" i="1"/>
  <c r="P55" i="1"/>
  <c r="AL54" i="1"/>
  <c r="AO54" i="1" s="1"/>
  <c r="AJ54" i="1"/>
  <c r="AI54" i="1"/>
  <c r="AP54" i="1" s="1"/>
  <c r="AH54" i="1"/>
  <c r="AM54" i="1" s="1"/>
  <c r="P54" i="1"/>
  <c r="AL53" i="1"/>
  <c r="AO53" i="1" s="1"/>
  <c r="AJ53" i="1"/>
  <c r="AI53" i="1"/>
  <c r="AP53" i="1" s="1"/>
  <c r="AH53" i="1"/>
  <c r="AN53" i="1" s="1"/>
  <c r="P53" i="1"/>
  <c r="AL52" i="1"/>
  <c r="AN52" i="1" s="1"/>
  <c r="AJ52" i="1"/>
  <c r="AI52" i="1"/>
  <c r="AO52" i="1" s="1"/>
  <c r="AH52" i="1"/>
  <c r="P52" i="1"/>
  <c r="AM51" i="1"/>
  <c r="AL51" i="1"/>
  <c r="AP51" i="1" s="1"/>
  <c r="AJ51" i="1"/>
  <c r="AI51" i="1"/>
  <c r="AH51" i="1"/>
  <c r="P51" i="1"/>
  <c r="AL50" i="1"/>
  <c r="AP50" i="1" s="1"/>
  <c r="AJ50" i="1"/>
  <c r="AI50" i="1"/>
  <c r="AH50" i="1"/>
  <c r="AM50" i="1" s="1"/>
  <c r="P50" i="1"/>
  <c r="AN49" i="1"/>
  <c r="AM49" i="1"/>
  <c r="AL49" i="1"/>
  <c r="AJ49" i="1"/>
  <c r="AI49" i="1"/>
  <c r="AP49" i="1" s="1"/>
  <c r="AH49" i="1"/>
  <c r="P49" i="1"/>
  <c r="AP48" i="1"/>
  <c r="AO48" i="1"/>
  <c r="AN48" i="1"/>
  <c r="AM48" i="1"/>
  <c r="AL48" i="1"/>
  <c r="AJ48" i="1"/>
  <c r="AI48" i="1"/>
  <c r="AH48" i="1"/>
  <c r="P48" i="1"/>
  <c r="AO47" i="1"/>
  <c r="AL47" i="1"/>
  <c r="AN47" i="1" s="1"/>
  <c r="AJ47" i="1"/>
  <c r="AI47" i="1"/>
  <c r="AM47" i="1" s="1"/>
  <c r="AH47" i="1"/>
  <c r="P47" i="1"/>
  <c r="AP46" i="1"/>
  <c r="AL46" i="1"/>
  <c r="AN46" i="1" s="1"/>
  <c r="AJ46" i="1"/>
  <c r="AI46" i="1"/>
  <c r="AO46" i="1" s="1"/>
  <c r="AH46" i="1"/>
  <c r="AM46" i="1" s="1"/>
  <c r="P46" i="1"/>
  <c r="AL45" i="1"/>
  <c r="AO45" i="1" s="1"/>
  <c r="AJ45" i="1"/>
  <c r="AI45" i="1"/>
  <c r="AP45" i="1" s="1"/>
  <c r="AH45" i="1"/>
  <c r="AN45" i="1" s="1"/>
  <c r="P45" i="1"/>
  <c r="AL44" i="1"/>
  <c r="AN44" i="1" s="1"/>
  <c r="AJ44" i="1"/>
  <c r="AI44" i="1"/>
  <c r="AP44" i="1" s="1"/>
  <c r="AH44" i="1"/>
  <c r="P44" i="1"/>
  <c r="AM43" i="1"/>
  <c r="AL43" i="1"/>
  <c r="AP43" i="1" s="1"/>
  <c r="AJ43" i="1"/>
  <c r="AI43" i="1"/>
  <c r="AH43" i="1"/>
  <c r="P43" i="1"/>
  <c r="AL42" i="1"/>
  <c r="AP42" i="1" s="1"/>
  <c r="AJ42" i="1"/>
  <c r="AI42" i="1"/>
  <c r="AH42" i="1"/>
  <c r="AM42" i="1" s="1"/>
  <c r="P42" i="1"/>
  <c r="AN41" i="1"/>
  <c r="AM41" i="1"/>
  <c r="AL41" i="1"/>
  <c r="AJ41" i="1"/>
  <c r="AI41" i="1"/>
  <c r="AP41" i="1" s="1"/>
  <c r="AH41" i="1"/>
  <c r="P41" i="1"/>
  <c r="AP40" i="1"/>
  <c r="AO40" i="1"/>
  <c r="AN40" i="1"/>
  <c r="AM40" i="1"/>
  <c r="AL40" i="1"/>
  <c r="AJ40" i="1"/>
  <c r="AI40" i="1"/>
  <c r="AH40" i="1"/>
  <c r="P40" i="1"/>
  <c r="AO39" i="1"/>
  <c r="AL39" i="1"/>
  <c r="AN39" i="1" s="1"/>
  <c r="AJ39" i="1"/>
  <c r="AI39" i="1"/>
  <c r="AM39" i="1" s="1"/>
  <c r="AH39" i="1"/>
  <c r="P39" i="1"/>
  <c r="AP38" i="1"/>
  <c r="AL38" i="1"/>
  <c r="AN38" i="1" s="1"/>
  <c r="AJ38" i="1"/>
  <c r="AI38" i="1"/>
  <c r="AO38" i="1" s="1"/>
  <c r="AH38" i="1"/>
  <c r="AM38" i="1" s="1"/>
  <c r="P38" i="1"/>
  <c r="AL37" i="1"/>
  <c r="AO37" i="1" s="1"/>
  <c r="AJ37" i="1"/>
  <c r="AI37" i="1"/>
  <c r="AP37" i="1" s="1"/>
  <c r="AH37" i="1"/>
  <c r="AN37" i="1" s="1"/>
  <c r="P37" i="1"/>
  <c r="AL36" i="1"/>
  <c r="AN36" i="1" s="1"/>
  <c r="AJ36" i="1"/>
  <c r="AI36" i="1"/>
  <c r="AO36" i="1" s="1"/>
  <c r="AH36" i="1"/>
  <c r="P36" i="1"/>
  <c r="AM35" i="1"/>
  <c r="AL35" i="1"/>
  <c r="AP35" i="1" s="1"/>
  <c r="AJ35" i="1"/>
  <c r="AI35" i="1"/>
  <c r="AH35" i="1"/>
  <c r="P35" i="1"/>
  <c r="AL34" i="1"/>
  <c r="AO34" i="1" s="1"/>
  <c r="AJ34" i="1"/>
  <c r="AI34" i="1"/>
  <c r="AP34" i="1" s="1"/>
  <c r="AH34" i="1"/>
  <c r="AM34" i="1" s="1"/>
  <c r="P34" i="1"/>
  <c r="AN33" i="1"/>
  <c r="AM33" i="1"/>
  <c r="AL33" i="1"/>
  <c r="AJ33" i="1"/>
  <c r="AI33" i="1"/>
  <c r="AP33" i="1" s="1"/>
  <c r="AH33" i="1"/>
  <c r="P33" i="1"/>
  <c r="AP32" i="1"/>
  <c r="AO32" i="1"/>
  <c r="AN32" i="1"/>
  <c r="AM32" i="1"/>
  <c r="AL32" i="1"/>
  <c r="AJ32" i="1"/>
  <c r="AI32" i="1"/>
  <c r="AH32" i="1"/>
  <c r="P32" i="1"/>
  <c r="AO31" i="1"/>
  <c r="AL31" i="1"/>
  <c r="AN31" i="1" s="1"/>
  <c r="AK31" i="1"/>
  <c r="AJ31" i="1"/>
  <c r="AI31" i="1"/>
  <c r="AM31" i="1" s="1"/>
  <c r="AH31" i="1"/>
  <c r="P31" i="1"/>
  <c r="AN30" i="1"/>
  <c r="AL30" i="1"/>
  <c r="AO30" i="1" s="1"/>
  <c r="AK30" i="1"/>
  <c r="AJ30" i="1"/>
  <c r="AI30" i="1"/>
  <c r="AP30" i="1" s="1"/>
  <c r="AH30" i="1"/>
  <c r="P30" i="1"/>
  <c r="AL29" i="1"/>
  <c r="AO29" i="1" s="1"/>
  <c r="AK29" i="1"/>
  <c r="AJ29" i="1"/>
  <c r="AI29" i="1"/>
  <c r="AH29" i="1"/>
  <c r="AP29" i="1" s="1"/>
  <c r="P29" i="1"/>
  <c r="AO28" i="1"/>
  <c r="AN28" i="1"/>
  <c r="AM28" i="1"/>
  <c r="AL28" i="1"/>
  <c r="AK28" i="1"/>
  <c r="AJ28" i="1"/>
  <c r="AI28" i="1"/>
  <c r="AP28" i="1" s="1"/>
  <c r="AH28" i="1"/>
  <c r="P28" i="1"/>
  <c r="AO27" i="1"/>
  <c r="AL27" i="1"/>
  <c r="AN27" i="1" s="1"/>
  <c r="AK27" i="1"/>
  <c r="AJ27" i="1"/>
  <c r="AI27" i="1"/>
  <c r="AM27" i="1" s="1"/>
  <c r="AH27" i="1"/>
  <c r="P27" i="1"/>
  <c r="AN26" i="1"/>
  <c r="AL26" i="1"/>
  <c r="AO26" i="1" s="1"/>
  <c r="AK26" i="1"/>
  <c r="AJ26" i="1"/>
  <c r="AI26" i="1"/>
  <c r="AP26" i="1" s="1"/>
  <c r="AH26" i="1"/>
  <c r="P26" i="1"/>
  <c r="AL25" i="1"/>
  <c r="AO25" i="1" s="1"/>
  <c r="AK25" i="1"/>
  <c r="AJ25" i="1"/>
  <c r="AI25" i="1"/>
  <c r="AH25" i="1"/>
  <c r="AP25" i="1" s="1"/>
  <c r="P25" i="1"/>
  <c r="AO24" i="1"/>
  <c r="AN24" i="1"/>
  <c r="AM24" i="1"/>
  <c r="AL24" i="1"/>
  <c r="AK24" i="1"/>
  <c r="AJ24" i="1"/>
  <c r="AI24" i="1"/>
  <c r="AP24" i="1" s="1"/>
  <c r="AH24" i="1"/>
  <c r="P24" i="1"/>
  <c r="AO23" i="1"/>
  <c r="AL23" i="1"/>
  <c r="AN23" i="1" s="1"/>
  <c r="AK23" i="1"/>
  <c r="AJ23" i="1"/>
  <c r="AI23" i="1"/>
  <c r="AM23" i="1" s="1"/>
  <c r="AH23" i="1"/>
  <c r="P23" i="1"/>
  <c r="AN22" i="1"/>
  <c r="AL22" i="1"/>
  <c r="AO22" i="1" s="1"/>
  <c r="AK22" i="1"/>
  <c r="AJ22" i="1"/>
  <c r="AI22" i="1"/>
  <c r="AP22" i="1" s="1"/>
  <c r="AH22" i="1"/>
  <c r="P22" i="1"/>
  <c r="AL21" i="1"/>
  <c r="AO21" i="1" s="1"/>
  <c r="AK21" i="1"/>
  <c r="AJ21" i="1"/>
  <c r="AI21" i="1"/>
  <c r="AH21" i="1"/>
  <c r="AP21" i="1" s="1"/>
  <c r="P21" i="1"/>
  <c r="AO20" i="1"/>
  <c r="AN20" i="1"/>
  <c r="AM20" i="1"/>
  <c r="AL20" i="1"/>
  <c r="AK20" i="1"/>
  <c r="AJ20" i="1"/>
  <c r="AI20" i="1"/>
  <c r="AP20" i="1" s="1"/>
  <c r="AH20" i="1"/>
  <c r="P20" i="1"/>
  <c r="AO19" i="1"/>
  <c r="AL19" i="1"/>
  <c r="AN19" i="1" s="1"/>
  <c r="AK19" i="1"/>
  <c r="AJ19" i="1"/>
  <c r="AI19" i="1"/>
  <c r="AM19" i="1" s="1"/>
  <c r="AH19" i="1"/>
  <c r="P19" i="1"/>
  <c r="AN18" i="1"/>
  <c r="AL18" i="1"/>
  <c r="AO18" i="1" s="1"/>
  <c r="AK18" i="1"/>
  <c r="AJ18" i="1"/>
  <c r="AI18" i="1"/>
  <c r="AP18" i="1" s="1"/>
  <c r="AH18" i="1"/>
  <c r="P18" i="1"/>
  <c r="AL17" i="1"/>
  <c r="AO17" i="1" s="1"/>
  <c r="AK17" i="1"/>
  <c r="AJ17" i="1"/>
  <c r="AI17" i="1"/>
  <c r="AH17" i="1"/>
  <c r="AP17" i="1" s="1"/>
  <c r="P17" i="1"/>
  <c r="AO16" i="1"/>
  <c r="AN16" i="1"/>
  <c r="AM16" i="1"/>
  <c r="AL16" i="1"/>
  <c r="AK16" i="1"/>
  <c r="AJ16" i="1"/>
  <c r="AI16" i="1"/>
  <c r="AP16" i="1" s="1"/>
  <c r="AH16" i="1"/>
  <c r="P16" i="1"/>
  <c r="AO15" i="1"/>
  <c r="AL15" i="1"/>
  <c r="AN15" i="1" s="1"/>
  <c r="AK15" i="1"/>
  <c r="AJ15" i="1"/>
  <c r="AI15" i="1"/>
  <c r="AM15" i="1" s="1"/>
  <c r="AH15" i="1"/>
  <c r="P15" i="1"/>
  <c r="AN14" i="1"/>
  <c r="AL14" i="1"/>
  <c r="AO14" i="1" s="1"/>
  <c r="AK14" i="1"/>
  <c r="AJ14" i="1"/>
  <c r="AI14" i="1"/>
  <c r="AP14" i="1" s="1"/>
  <c r="AH14" i="1"/>
  <c r="P14" i="1"/>
  <c r="AL13" i="1"/>
  <c r="AO13" i="1" s="1"/>
  <c r="AK13" i="1"/>
  <c r="AJ13" i="1"/>
  <c r="AI13" i="1"/>
  <c r="AH13" i="1"/>
  <c r="AP13" i="1" s="1"/>
  <c r="P13" i="1"/>
  <c r="AO12" i="1"/>
  <c r="AN12" i="1"/>
  <c r="AM12" i="1"/>
  <c r="AL12" i="1"/>
  <c r="AK12" i="1"/>
  <c r="AJ12" i="1"/>
  <c r="AI12" i="1"/>
  <c r="AP12" i="1" s="1"/>
  <c r="AH12" i="1"/>
  <c r="P12" i="1"/>
  <c r="AO11" i="1"/>
  <c r="AL11" i="1"/>
  <c r="AN11" i="1" s="1"/>
  <c r="AK11" i="1"/>
  <c r="AJ11" i="1"/>
  <c r="AI11" i="1"/>
  <c r="AM11" i="1" s="1"/>
  <c r="AH11" i="1"/>
  <c r="P11" i="1"/>
  <c r="AN10" i="1"/>
  <c r="AL10" i="1"/>
  <c r="AO10" i="1" s="1"/>
  <c r="AK10" i="1"/>
  <c r="AJ10" i="1"/>
  <c r="AI10" i="1"/>
  <c r="AP10" i="1" s="1"/>
  <c r="AH10" i="1"/>
  <c r="P10" i="1"/>
  <c r="AL9" i="1"/>
  <c r="AO9" i="1" s="1"/>
  <c r="AK9" i="1"/>
  <c r="AJ9" i="1"/>
  <c r="AI9" i="1"/>
  <c r="AH9" i="1"/>
  <c r="AP9" i="1" s="1"/>
  <c r="P9" i="1"/>
  <c r="AO8" i="1"/>
  <c r="AN8" i="1"/>
  <c r="AM8" i="1"/>
  <c r="AL8" i="1"/>
  <c r="AK8" i="1"/>
  <c r="AJ8" i="1"/>
  <c r="AI8" i="1"/>
  <c r="AP8" i="1" s="1"/>
  <c r="AH8" i="1"/>
  <c r="P8" i="1"/>
  <c r="AO7" i="1"/>
  <c r="AL7" i="1"/>
  <c r="AN7" i="1" s="1"/>
  <c r="AK7" i="1"/>
  <c r="AJ7" i="1"/>
  <c r="AI7" i="1"/>
  <c r="AM7" i="1" s="1"/>
  <c r="AH7" i="1"/>
  <c r="P7" i="1"/>
  <c r="AN6" i="1"/>
  <c r="AL6" i="1"/>
  <c r="AO6" i="1" s="1"/>
  <c r="AK6" i="1"/>
  <c r="AJ6" i="1"/>
  <c r="AI6" i="1"/>
  <c r="AP6" i="1" s="1"/>
  <c r="AH6" i="1"/>
  <c r="P6" i="1"/>
  <c r="AL5" i="1"/>
  <c r="AO5" i="1" s="1"/>
  <c r="AK5" i="1"/>
  <c r="AJ5" i="1"/>
  <c r="AI5" i="1"/>
  <c r="AH5" i="1"/>
  <c r="AP5" i="1" s="1"/>
  <c r="P5" i="1"/>
  <c r="AO4" i="1"/>
  <c r="AN4" i="1"/>
  <c r="AM4" i="1"/>
  <c r="AL4" i="1"/>
  <c r="AK4" i="1"/>
  <c r="AJ4" i="1"/>
  <c r="AI4" i="1"/>
  <c r="AP4" i="1" s="1"/>
  <c r="AH4" i="1"/>
  <c r="P4" i="1"/>
  <c r="AO3" i="1"/>
  <c r="AL3" i="1"/>
  <c r="AN3" i="1" s="1"/>
  <c r="AK3" i="1"/>
  <c r="AJ3" i="1"/>
  <c r="AI3" i="1"/>
  <c r="AM3" i="1" s="1"/>
  <c r="AH3" i="1"/>
  <c r="P3" i="1"/>
  <c r="AN2" i="1"/>
  <c r="AL2" i="1"/>
  <c r="AO2" i="1" s="1"/>
  <c r="AK2" i="1"/>
  <c r="AJ2" i="1"/>
  <c r="AI2" i="1"/>
  <c r="AP2" i="1" s="1"/>
  <c r="AH2" i="1"/>
  <c r="P2" i="1"/>
  <c r="AP11" i="1" l="1"/>
  <c r="AP15" i="1"/>
  <c r="AP19" i="1"/>
  <c r="AP23" i="1"/>
  <c r="AM5" i="1"/>
  <c r="AM9" i="1"/>
  <c r="AM13" i="1"/>
  <c r="AM17" i="1"/>
  <c r="AM21" i="1"/>
  <c r="AM25" i="1"/>
  <c r="AM29" i="1"/>
  <c r="AO33" i="1"/>
  <c r="AN34" i="1"/>
  <c r="AO41" i="1"/>
  <c r="AN42" i="1"/>
  <c r="AO49" i="1"/>
  <c r="AN50" i="1"/>
  <c r="AP31" i="1"/>
  <c r="AP47" i="1"/>
  <c r="AN5" i="1"/>
  <c r="AN9" i="1"/>
  <c r="AN13" i="1"/>
  <c r="AN17" i="1"/>
  <c r="AN21" i="1"/>
  <c r="AN25" i="1"/>
  <c r="AN29" i="1"/>
  <c r="AN35" i="1"/>
  <c r="AM36" i="1"/>
  <c r="AO42" i="1"/>
  <c r="AN43" i="1"/>
  <c r="AM44" i="1"/>
  <c r="AO50" i="1"/>
  <c r="AN51" i="1"/>
  <c r="AM52" i="1"/>
  <c r="AP3" i="1"/>
  <c r="AP7" i="1"/>
  <c r="AP27" i="1"/>
  <c r="AP39" i="1"/>
  <c r="AM2" i="1"/>
  <c r="AM6" i="1"/>
  <c r="AM10" i="1"/>
  <c r="AM14" i="1"/>
  <c r="AM18" i="1"/>
  <c r="AM22" i="1"/>
  <c r="AM26" i="1"/>
  <c r="AM30" i="1"/>
  <c r="AO35" i="1"/>
  <c r="AM37" i="1"/>
  <c r="AO43" i="1"/>
  <c r="AM45" i="1"/>
  <c r="AO51" i="1"/>
  <c r="AM53" i="1"/>
  <c r="AO44" i="1"/>
  <c r="AP36" i="1"/>
  <c r="AP52" i="1"/>
  <c r="AN54" i="1"/>
  <c r="AM55" i="1"/>
  <c r="AN55" i="1"/>
</calcChain>
</file>

<file path=xl/sharedStrings.xml><?xml version="1.0" encoding="utf-8"?>
<sst xmlns="http://schemas.openxmlformats.org/spreadsheetml/2006/main" count="560" uniqueCount="294">
  <si>
    <t>SLNO</t>
  </si>
  <si>
    <t>Name</t>
  </si>
  <si>
    <t>Age</t>
  </si>
  <si>
    <t>Gender</t>
  </si>
  <si>
    <t>RegNo</t>
  </si>
  <si>
    <t>Collect Date</t>
  </si>
  <si>
    <t>Disease</t>
  </si>
  <si>
    <t>Group</t>
  </si>
  <si>
    <t>Comorbidities</t>
  </si>
  <si>
    <t>Smoking</t>
  </si>
  <si>
    <t>Smoking Years</t>
  </si>
  <si>
    <t>SBP(mm Hg)</t>
  </si>
  <si>
    <t>DBP(mm Hg)</t>
  </si>
  <si>
    <t>Height(m)</t>
  </si>
  <si>
    <t>Weight(Kg)</t>
  </si>
  <si>
    <t>BMI(Kg/m2)</t>
  </si>
  <si>
    <t>PR(Rest)</t>
  </si>
  <si>
    <t>PR(After Ex)</t>
  </si>
  <si>
    <t>SPO2(Rest)</t>
  </si>
  <si>
    <t>SPO2(After Ex)</t>
  </si>
  <si>
    <t>CTDate</t>
  </si>
  <si>
    <t>Descending Aorta at Hila Level</t>
  </si>
  <si>
    <t>Total Cardiac Shadow at Hila Level</t>
  </si>
  <si>
    <t>Fatty Layer at Hila Level</t>
  </si>
  <si>
    <t>Descending Aorta at RPA Drainage Level</t>
  </si>
  <si>
    <t>Left Atrium at RPA Drainage Level</t>
  </si>
  <si>
    <t>Total Cardiac Shadow at RPA Drainage Level</t>
  </si>
  <si>
    <t>Fatty Layer at RPA Drainage Level</t>
  </si>
  <si>
    <t>Descending Aorta at Right Atrium Max Visible Level</t>
  </si>
  <si>
    <t>Right Atrium at Right Atrium Max Visible Level</t>
  </si>
  <si>
    <t>Left Atrium at Right Atrium Max Visible Level</t>
  </si>
  <si>
    <t>Total Cardiac Shadow Right Atium Max Visible Level</t>
  </si>
  <si>
    <t>Fatty Layer at Right Atrium Max Visible Level</t>
  </si>
  <si>
    <t>DA</t>
  </si>
  <si>
    <t>TCS</t>
  </si>
  <si>
    <t>FL</t>
  </si>
  <si>
    <t>RA</t>
  </si>
  <si>
    <t>LA</t>
  </si>
  <si>
    <t>TCS_DA</t>
  </si>
  <si>
    <t>LA_DA</t>
  </si>
  <si>
    <t>LA_TCS</t>
  </si>
  <si>
    <t>(TCS-LA)_DA</t>
  </si>
  <si>
    <t>Mita Chakraborty</t>
  </si>
  <si>
    <t>F</t>
  </si>
  <si>
    <t>NE1724</t>
  </si>
  <si>
    <t>22.07.2024</t>
  </si>
  <si>
    <t>COPD</t>
  </si>
  <si>
    <t>Diseased</t>
  </si>
  <si>
    <t>HTN, HTY, TB</t>
  </si>
  <si>
    <t>Never</t>
  </si>
  <si>
    <t>17.03.2023</t>
  </si>
  <si>
    <t>Uttam Kumar Sinha</t>
  </si>
  <si>
    <t>M</t>
  </si>
  <si>
    <t>ND8368</t>
  </si>
  <si>
    <t>Ex_smoker</t>
  </si>
  <si>
    <t>21.02.2022</t>
  </si>
  <si>
    <t>Mrinmoy Dey</t>
  </si>
  <si>
    <t>NE0587</t>
  </si>
  <si>
    <t>24.07.2024</t>
  </si>
  <si>
    <t>DM</t>
  </si>
  <si>
    <t>Smoker</t>
  </si>
  <si>
    <t>07.12.2022</t>
  </si>
  <si>
    <t>Arun Kumar Dutta</t>
  </si>
  <si>
    <t>NE1573</t>
  </si>
  <si>
    <t>HTN</t>
  </si>
  <si>
    <t>27.02.2023</t>
  </si>
  <si>
    <t>Paritosh Sadhukhan</t>
  </si>
  <si>
    <t>NC4307</t>
  </si>
  <si>
    <t>20.07.2024</t>
  </si>
  <si>
    <t>HTN, DM, LOA</t>
  </si>
  <si>
    <t>27.03.2023</t>
  </si>
  <si>
    <t>Kali Kumar Roy</t>
  </si>
  <si>
    <t>NE1425</t>
  </si>
  <si>
    <t>DM, HTN</t>
  </si>
  <si>
    <t>14.02.2023</t>
  </si>
  <si>
    <t>Golam Mostafa</t>
  </si>
  <si>
    <t>ND2383</t>
  </si>
  <si>
    <t>14.09.2021</t>
  </si>
  <si>
    <t>Shyamali Bandyopadhyay</t>
  </si>
  <si>
    <t>NC8876</t>
  </si>
  <si>
    <t>HTN, DM</t>
  </si>
  <si>
    <t>28.12.2022</t>
  </si>
  <si>
    <t>Amarendra Kumar</t>
  </si>
  <si>
    <t>NE2636</t>
  </si>
  <si>
    <t>COPD_PH</t>
  </si>
  <si>
    <t>08.06.2023</t>
  </si>
  <si>
    <t>Anima Mondal</t>
  </si>
  <si>
    <t>A1044</t>
  </si>
  <si>
    <t>HTN, INS, LOA</t>
  </si>
  <si>
    <t>20.01.2023</t>
  </si>
  <si>
    <t>Susanta Sarkar</t>
  </si>
  <si>
    <t>NE1071</t>
  </si>
  <si>
    <t>11.01.2023</t>
  </si>
  <si>
    <t>Surajit Dasgupta</t>
  </si>
  <si>
    <t>ND1877</t>
  </si>
  <si>
    <t>HTN, OSA</t>
  </si>
  <si>
    <t>01.06.2023</t>
  </si>
  <si>
    <t>Swapan Roy Chowdhury</t>
  </si>
  <si>
    <t>NE1377</t>
  </si>
  <si>
    <t>DM, HTY</t>
  </si>
  <si>
    <t>08.02.2023</t>
  </si>
  <si>
    <t>Tani Biswas</t>
  </si>
  <si>
    <t>ND3652</t>
  </si>
  <si>
    <t>31.01.2023</t>
  </si>
  <si>
    <t>Jishnu Hazra</t>
  </si>
  <si>
    <t>NE3903</t>
  </si>
  <si>
    <t>25.07.2024</t>
  </si>
  <si>
    <t>14.08.2023</t>
  </si>
  <si>
    <t>Suhas Chandra Dan</t>
  </si>
  <si>
    <t>NE3905</t>
  </si>
  <si>
    <t>IHD</t>
  </si>
  <si>
    <t>18.10.2023</t>
  </si>
  <si>
    <t>Tapan Kumar Saha</t>
  </si>
  <si>
    <t>NE4120</t>
  </si>
  <si>
    <t>DM, HTN, RA</t>
  </si>
  <si>
    <t>25.10.2023</t>
  </si>
  <si>
    <t>Gobindo Sarkar</t>
  </si>
  <si>
    <t>NE4134</t>
  </si>
  <si>
    <t>TB, PE</t>
  </si>
  <si>
    <t>11.11.2023</t>
  </si>
  <si>
    <t>Bijay Mukherjee</t>
  </si>
  <si>
    <t>NE4187</t>
  </si>
  <si>
    <t>HTN, Pneumonia</t>
  </si>
  <si>
    <t>20.10.2023</t>
  </si>
  <si>
    <t>Pradip Pal</t>
  </si>
  <si>
    <t>NE4288</t>
  </si>
  <si>
    <t>29.11.2023</t>
  </si>
  <si>
    <t>Chandan Das</t>
  </si>
  <si>
    <t>NE4297</t>
  </si>
  <si>
    <t>30.11.2023</t>
  </si>
  <si>
    <t>Narayan Chakraborty</t>
  </si>
  <si>
    <t>NE6484</t>
  </si>
  <si>
    <t>27.07.2024</t>
  </si>
  <si>
    <t>HTN, SOB</t>
  </si>
  <si>
    <t>09.07.2024</t>
  </si>
  <si>
    <t>Kamal Kundu</t>
  </si>
  <si>
    <t>NE6418</t>
  </si>
  <si>
    <t>DM, HYT</t>
  </si>
  <si>
    <t>09.02.2024</t>
  </si>
  <si>
    <t>Chandi Charan Nandi</t>
  </si>
  <si>
    <t>NE6396</t>
  </si>
  <si>
    <t>AR, SOB</t>
  </si>
  <si>
    <t>03.07.2024</t>
  </si>
  <si>
    <t>Amitava Bhattacharyya</t>
  </si>
  <si>
    <t>NE6002</t>
  </si>
  <si>
    <t>SOB, OAD</t>
  </si>
  <si>
    <t>22.05.2024</t>
  </si>
  <si>
    <t>Shibu Sidhacharjya</t>
  </si>
  <si>
    <t>NE5877</t>
  </si>
  <si>
    <t>OAD, HTN, HTY</t>
  </si>
  <si>
    <t>19.06.2024</t>
  </si>
  <si>
    <t>Samir Ganguly</t>
  </si>
  <si>
    <t>NE1985</t>
  </si>
  <si>
    <t>DM, HTN, SOB</t>
  </si>
  <si>
    <t>16.01.2023</t>
  </si>
  <si>
    <t>Prakash Chandra Biswas</t>
  </si>
  <si>
    <t>NE0668</t>
  </si>
  <si>
    <t>SOB, HTN</t>
  </si>
  <si>
    <t>12.01.2024</t>
  </si>
  <si>
    <t>Subrata Sen</t>
  </si>
  <si>
    <t>NC5316</t>
  </si>
  <si>
    <t>29.07.2024</t>
  </si>
  <si>
    <t>OSA</t>
  </si>
  <si>
    <t>23.11.2023</t>
  </si>
  <si>
    <t>Sudhindra Nath Sengupta</t>
  </si>
  <si>
    <t>NE3017</t>
  </si>
  <si>
    <t>SOB</t>
  </si>
  <si>
    <t>26.07.2023</t>
  </si>
  <si>
    <t>Swapan Pramanik</t>
  </si>
  <si>
    <t>NE6712</t>
  </si>
  <si>
    <t>02.08.2024</t>
  </si>
  <si>
    <t>Healthy</t>
  </si>
  <si>
    <t>Normal</t>
  </si>
  <si>
    <t>Prabir Biswas</t>
  </si>
  <si>
    <t>NE6702</t>
  </si>
  <si>
    <t>07.08.2024</t>
  </si>
  <si>
    <t>SOB, Cough</t>
  </si>
  <si>
    <t>28.07.2024</t>
  </si>
  <si>
    <t>Ruchika Prasad</t>
  </si>
  <si>
    <t>NE6709</t>
  </si>
  <si>
    <t>Cough, LOA</t>
  </si>
  <si>
    <t>Adrish Mandal</t>
  </si>
  <si>
    <t>NE6061</t>
  </si>
  <si>
    <t>09.08.2024</t>
  </si>
  <si>
    <t>25.05.2024</t>
  </si>
  <si>
    <t>Kaustabh Khawas</t>
  </si>
  <si>
    <t>NE6785</t>
  </si>
  <si>
    <t>Cough, DA</t>
  </si>
  <si>
    <t>Mousumi Debnath</t>
  </si>
  <si>
    <t>NC3114</t>
  </si>
  <si>
    <t>10.08.2024</t>
  </si>
  <si>
    <t>Sarbani Basu Chowdhury</t>
  </si>
  <si>
    <t>NE3165</t>
  </si>
  <si>
    <t>DM, HTN, HTY, Cough</t>
  </si>
  <si>
    <t>08.07.2024</t>
  </si>
  <si>
    <t>Jaya Bhattarcharyye</t>
  </si>
  <si>
    <t>NE5982</t>
  </si>
  <si>
    <t>12.08.2024</t>
  </si>
  <si>
    <t>Fever, SOB</t>
  </si>
  <si>
    <t>Rajesh Kumar Agarwala</t>
  </si>
  <si>
    <t>NE6808</t>
  </si>
  <si>
    <t>13.08.2024</t>
  </si>
  <si>
    <t>Cough, SOB, DM</t>
  </si>
  <si>
    <t>Tapan Mondal</t>
  </si>
  <si>
    <t>NE6840</t>
  </si>
  <si>
    <t>17.08.2024</t>
  </si>
  <si>
    <t>Sanjib Modak</t>
  </si>
  <si>
    <t>NE6869</t>
  </si>
  <si>
    <t>Cough, Hemostasis</t>
  </si>
  <si>
    <t>20.08.2024</t>
  </si>
  <si>
    <t>Akshay Biswas</t>
  </si>
  <si>
    <t>NE6874</t>
  </si>
  <si>
    <t>23.08.2024</t>
  </si>
  <si>
    <t>Cough,SOB,Hemostasis</t>
  </si>
  <si>
    <t>30.07.2024</t>
  </si>
  <si>
    <t>Biswanath Bagchi</t>
  </si>
  <si>
    <t>NE6871</t>
  </si>
  <si>
    <t>Asthma,SOB,Cough,AR,Hemostasis</t>
  </si>
  <si>
    <t>Purnima Nag</t>
  </si>
  <si>
    <t>NE4452</t>
  </si>
  <si>
    <t>Cough</t>
  </si>
  <si>
    <t>31.07.2024</t>
  </si>
  <si>
    <t>Subhajit Sur</t>
  </si>
  <si>
    <t>NE6892</t>
  </si>
  <si>
    <t>21.07.2024</t>
  </si>
  <si>
    <t>Renu Das</t>
  </si>
  <si>
    <t>NE6896</t>
  </si>
  <si>
    <t>Cough,Fever,SOB</t>
  </si>
  <si>
    <t>Not_Performed</t>
  </si>
  <si>
    <t>Rajkumar Paswan</t>
  </si>
  <si>
    <t>NE6895</t>
  </si>
  <si>
    <t>Cough,Hemostasis</t>
  </si>
  <si>
    <t>16.03.2024</t>
  </si>
  <si>
    <t>Tara Sankar Pan</t>
  </si>
  <si>
    <t>NE6854</t>
  </si>
  <si>
    <t>28.08.2024</t>
  </si>
  <si>
    <t>HTN,HTY</t>
  </si>
  <si>
    <t>26.08.2024</t>
  </si>
  <si>
    <t>Mitali Chaterjee</t>
  </si>
  <si>
    <t>NE4384</t>
  </si>
  <si>
    <t>AR,BHR,Cough,SOB</t>
  </si>
  <si>
    <t>18.08.2024</t>
  </si>
  <si>
    <t>Anjali Maisal</t>
  </si>
  <si>
    <t>NE6931</t>
  </si>
  <si>
    <t>02.09.2024</t>
  </si>
  <si>
    <t>Post-Covid</t>
  </si>
  <si>
    <t>25.08.2024</t>
  </si>
  <si>
    <t>Samarjit Biswas</t>
  </si>
  <si>
    <t>NE6936</t>
  </si>
  <si>
    <t>PTB,Asthma</t>
  </si>
  <si>
    <t>Anju Roy</t>
  </si>
  <si>
    <t>A5831</t>
  </si>
  <si>
    <t>04.09.2024</t>
  </si>
  <si>
    <t>Post-Covid,DM,HTN,SOB</t>
  </si>
  <si>
    <t>31.08.2024</t>
  </si>
  <si>
    <t>Debbrata Mukherjee</t>
  </si>
  <si>
    <t>NE6973</t>
  </si>
  <si>
    <t>SOB,Cough</t>
  </si>
  <si>
    <t>Biman Bihari Nandi</t>
  </si>
  <si>
    <t>NE6974</t>
  </si>
  <si>
    <t>Cough,SOB</t>
  </si>
  <si>
    <t>DM = Diabetes Mellitus</t>
  </si>
  <si>
    <t>PTB = Pulmonary Tuberculosis</t>
  </si>
  <si>
    <t>HTN = Hyper Tension</t>
  </si>
  <si>
    <t xml:space="preserve">OAD = Obscure Auditory Dysfunction </t>
  </si>
  <si>
    <t>BHP = Benign Prostatic Hyperplasia</t>
  </si>
  <si>
    <t>LVDD = Left Ventricular Diastolic Dysfunction</t>
  </si>
  <si>
    <t>IHD = Ischemic Heart Disease</t>
  </si>
  <si>
    <t>TB = Tuberculosis</t>
  </si>
  <si>
    <t>HTY = Hypothyroid</t>
  </si>
  <si>
    <t xml:space="preserve">AR = Allergic Rhinitis </t>
  </si>
  <si>
    <t>UA = Uric Acid</t>
  </si>
  <si>
    <t>LVDD PH =  Left Ventricular Diastolic Dsyfunction with Pulmonary Hypertension</t>
  </si>
  <si>
    <t>PPTCA = Post Percutaneous Transluminal Coronary Angioplasty</t>
  </si>
  <si>
    <t>DPLD = Diffuse Parenchymal Lung Disease</t>
  </si>
  <si>
    <t>OSA = Obstructive Sleep Apnea</t>
  </si>
  <si>
    <t>RAILD = Rheumatoid Arthritis Related Interstitial Lung Disease</t>
  </si>
  <si>
    <t>OB = Obesity</t>
  </si>
  <si>
    <t>RA = Rheumatoid Arthritis</t>
  </si>
  <si>
    <t xml:space="preserve"> </t>
  </si>
  <si>
    <t>ACL = Lung Adenocarcinoma</t>
  </si>
  <si>
    <t>PE = Pleural Effusion</t>
  </si>
  <si>
    <t>DSD = Dyslipidaemia</t>
  </si>
  <si>
    <t>SOB = Shortness of Breathing</t>
  </si>
  <si>
    <t>DA = Dust Allergy</t>
  </si>
  <si>
    <t>FL = Fatty Liver</t>
  </si>
  <si>
    <t>BHR = Bronchial hyperresponsiveness</t>
  </si>
  <si>
    <t>BRP = Broncho Pneumonia</t>
  </si>
  <si>
    <t>OA = Osteoarthritis</t>
  </si>
  <si>
    <t>INS = Insomnia</t>
  </si>
  <si>
    <t>LOA = Loss of Apetite</t>
  </si>
  <si>
    <t>CTEPH = Chronic Thromboembolic Pulmonary Hypertension</t>
  </si>
  <si>
    <t>TOPD PH = TB Associated Obstructive Pulmonary Disease with Pulmonary Hypertension</t>
  </si>
  <si>
    <t>DPLD PH = Diffuse Parenchymal Lung Disease with Pulmonary Hypertension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</si>
</sst>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"/>
  </numFmts>
  <fonts count="6" x14ac:knownFonts="1">
    <font>
      <sz val="11"/>
      <color theme="1"/>
      <name val="Calibri"/>
      <scheme val="minor"/>
    </font>
    <font>
      <b/>
      <sz val="14"/>
      <color theme="1"/>
      <name val="Times New Roman"/>
    </font>
    <font>
      <b/>
      <sz val="12"/>
      <color theme="1"/>
      <name val="Times New Roman"/>
    </font>
    <font>
      <sz val="12"/>
      <color theme="1"/>
      <name val="Times New Roman"/>
    </font>
    <font>
      <sz val="11"/>
      <color theme="1"/>
      <name val="Calibri"/>
    </font>
    <font>
      <sz val="11"/>
      <color theme="1"/>
      <name val="Calibri"/>
    </font>
  </fonts>
  <fills count="12">
    <fill>
      <patternFill patternType="none"/>
    </fill>
    <fill>
      <patternFill patternType="gray125"/>
    </fill>
    <fill>
      <patternFill patternType="solid">
        <fgColor rgb="FFFBE4D5"/>
        <bgColor rgb="FFFBE4D5"/>
      </patternFill>
    </fill>
    <fill>
      <patternFill patternType="solid">
        <fgColor rgb="FF92D050"/>
        <bgColor rgb="FF92D050"/>
      </patternFill>
    </fill>
    <fill>
      <patternFill patternType="solid">
        <fgColor theme="8"/>
        <bgColor theme="8"/>
      </patternFill>
    </fill>
    <fill>
      <patternFill patternType="solid">
        <fgColor theme="7"/>
        <bgColor theme="7"/>
      </patternFill>
    </fill>
    <fill>
      <patternFill patternType="solid">
        <fgColor rgb="FFFFFF00"/>
        <bgColor rgb="FFFFFF00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theme="0"/>
        <bgColor theme="0"/>
      </patternFill>
    </fill>
    <fill>
      <patternFill patternType="solid">
        <fgColor rgb="FFB7B7B7"/>
        <bgColor rgb="FFB7B7B7"/>
      </patternFill>
    </fill>
    <fill>
      <patternFill patternType="solid">
        <fgColor rgb="FFB6D7A8"/>
        <bgColor rgb="FFB6D7A8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1" fillId="6" borderId="2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3" fillId="9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0" fontId="3" fillId="0" borderId="2" xfId="0" applyFont="1" applyBorder="1" applyAlignment="1">
      <alignment horizontal="center"/>
    </xf>
    <xf numFmtId="0" fontId="3" fillId="9" borderId="3" xfId="0" applyFont="1" applyFill="1" applyBorder="1" applyAlignment="1">
      <alignment horizontal="center"/>
    </xf>
    <xf numFmtId="164" fontId="3" fillId="9" borderId="1" xfId="0" applyNumberFormat="1" applyFont="1" applyFill="1" applyBorder="1" applyAlignment="1">
      <alignment horizontal="center"/>
    </xf>
    <xf numFmtId="0" fontId="3" fillId="9" borderId="1" xfId="0" applyFont="1" applyFill="1" applyBorder="1" applyAlignment="1">
      <alignment horizontal="center" wrapText="1"/>
    </xf>
    <xf numFmtId="0" fontId="3" fillId="9" borderId="2" xfId="0" applyFont="1" applyFill="1" applyBorder="1" applyAlignment="1">
      <alignment horizontal="center"/>
    </xf>
    <xf numFmtId="0" fontId="4" fillId="9" borderId="0" xfId="0" applyFont="1" applyFill="1"/>
    <xf numFmtId="0" fontId="3" fillId="9" borderId="4" xfId="0" applyFont="1" applyFill="1" applyBorder="1" applyAlignment="1">
      <alignment horizontal="center"/>
    </xf>
    <xf numFmtId="0" fontId="5" fillId="9" borderId="1" xfId="0" applyFont="1" applyFill="1" applyBorder="1"/>
    <xf numFmtId="0" fontId="3" fillId="0" borderId="0" xfId="0" applyFont="1" applyAlignment="1">
      <alignment horizontal="center"/>
    </xf>
    <xf numFmtId="0" fontId="3" fillId="6" borderId="0" xfId="0" applyFont="1" applyFill="1" applyAlignment="1">
      <alignment horizontal="center"/>
    </xf>
    <xf numFmtId="0" fontId="3" fillId="9" borderId="0" xfId="0" applyFont="1" applyFill="1" applyAlignment="1">
      <alignment horizontal="center"/>
    </xf>
    <xf numFmtId="0" fontId="3" fillId="0" borderId="0" xfId="0" applyFont="1" applyAlignment="1">
      <alignment horizontal="center" wrapText="1"/>
    </xf>
    <xf numFmtId="164" fontId="3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wrapText="1"/>
    </xf>
    <xf numFmtId="0" fontId="2" fillId="11" borderId="1" xfId="0" applyFont="1" applyFill="1" applyBorder="1"/>
    <xf numFmtId="0" fontId="4" fillId="0" borderId="0" xfId="0" applyFont="1"/>
    <xf numFmtId="0" fontId="2" fillId="11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892"/>
  <sheetViews>
    <sheetView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F2" sqref="F2"/>
    </sheetView>
  </sheetViews>
  <sheetFormatPr defaultColWidth="14.44140625" defaultRowHeight="15" customHeight="1" x14ac:dyDescent="0.3"/>
  <cols>
    <col min="1" max="1" width="8" customWidth="1"/>
    <col min="2" max="2" width="30" customWidth="1"/>
    <col min="3" max="3" width="8.6640625" customWidth="1"/>
    <col min="4" max="4" width="10.88671875" customWidth="1"/>
    <col min="5" max="5" width="10.33203125" customWidth="1"/>
    <col min="6" max="6" width="11.44140625" customWidth="1"/>
    <col min="7" max="8" width="11.33203125" customWidth="1"/>
    <col min="9" max="9" width="34.88671875" customWidth="1"/>
    <col min="10" max="10" width="11.5546875" customWidth="1"/>
    <col min="11" max="11" width="18.33203125" customWidth="1"/>
    <col min="12" max="12" width="16.33203125" customWidth="1"/>
    <col min="13" max="13" width="16.6640625" customWidth="1"/>
    <col min="15" max="15" width="15.88671875" customWidth="1"/>
    <col min="16" max="16" width="18" customWidth="1"/>
    <col min="17" max="17" width="15.33203125" customWidth="1"/>
    <col min="18" max="18" width="18.5546875" customWidth="1"/>
    <col min="19" max="19" width="16.5546875" customWidth="1"/>
    <col min="20" max="20" width="22" customWidth="1"/>
    <col min="21" max="21" width="11.44140625" customWidth="1"/>
    <col min="22" max="22" width="18.33203125" customWidth="1"/>
    <col min="23" max="23" width="19.44140625" customWidth="1"/>
    <col min="24" max="24" width="16.5546875" customWidth="1"/>
    <col min="25" max="25" width="19" customWidth="1"/>
    <col min="26" max="26" width="19.33203125" customWidth="1"/>
    <col min="27" max="27" width="18.33203125" customWidth="1"/>
    <col min="28" max="28" width="19.6640625" customWidth="1"/>
    <col min="29" max="29" width="17.6640625" customWidth="1"/>
    <col min="30" max="30" width="19.5546875" customWidth="1"/>
    <col min="31" max="31" width="21.5546875" customWidth="1"/>
    <col min="32" max="32" width="17.33203125" customWidth="1"/>
    <col min="33" max="33" width="19.44140625" customWidth="1"/>
    <col min="34" max="34" width="9.6640625" customWidth="1"/>
    <col min="35" max="40" width="13.109375" customWidth="1"/>
    <col min="41" max="41" width="11.44140625" customWidth="1"/>
    <col min="42" max="42" width="17.88671875" customWidth="1"/>
    <col min="43" max="43" width="12.44140625" customWidth="1"/>
  </cols>
  <sheetData>
    <row r="1" spans="1:43" ht="54.7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3" t="s">
        <v>20</v>
      </c>
      <c r="V1" s="4" t="s">
        <v>21</v>
      </c>
      <c r="W1" s="4" t="s">
        <v>22</v>
      </c>
      <c r="X1" s="4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6" t="s">
        <v>28</v>
      </c>
      <c r="AD1" s="6" t="s">
        <v>29</v>
      </c>
      <c r="AE1" s="6" t="s">
        <v>30</v>
      </c>
      <c r="AF1" s="6" t="s">
        <v>31</v>
      </c>
      <c r="AG1" s="7" t="s">
        <v>32</v>
      </c>
      <c r="AH1" s="8" t="s">
        <v>33</v>
      </c>
      <c r="AI1" s="8" t="s">
        <v>34</v>
      </c>
      <c r="AJ1" s="8" t="s">
        <v>35</v>
      </c>
      <c r="AK1" s="8" t="s">
        <v>36</v>
      </c>
      <c r="AL1" s="8" t="s">
        <v>37</v>
      </c>
      <c r="AM1" s="9" t="s">
        <v>38</v>
      </c>
      <c r="AN1" s="9" t="s">
        <v>39</v>
      </c>
      <c r="AO1" s="9" t="s">
        <v>40</v>
      </c>
      <c r="AP1" s="9" t="s">
        <v>41</v>
      </c>
    </row>
    <row r="2" spans="1:43" ht="14.25" customHeight="1" x14ac:dyDescent="0.3">
      <c r="A2" s="10">
        <v>1</v>
      </c>
      <c r="B2" s="11" t="s">
        <v>42</v>
      </c>
      <c r="C2" s="12">
        <v>51</v>
      </c>
      <c r="D2" s="12" t="s">
        <v>43</v>
      </c>
      <c r="E2" s="13" t="s">
        <v>44</v>
      </c>
      <c r="F2" s="14" t="s">
        <v>45</v>
      </c>
      <c r="G2" s="15" t="s">
        <v>46</v>
      </c>
      <c r="H2" s="14" t="s">
        <v>47</v>
      </c>
      <c r="I2" s="12" t="s">
        <v>48</v>
      </c>
      <c r="J2" s="12" t="s">
        <v>49</v>
      </c>
      <c r="K2" s="12">
        <v>0</v>
      </c>
      <c r="L2" s="12">
        <v>140</v>
      </c>
      <c r="M2" s="12">
        <v>90</v>
      </c>
      <c r="N2" s="12">
        <v>1.57</v>
      </c>
      <c r="O2" s="12">
        <v>84</v>
      </c>
      <c r="P2" s="12">
        <f t="shared" ref="P2:P42" si="0">ROUND((O2/(N2*N2)),2)</f>
        <v>34.08</v>
      </c>
      <c r="Q2" s="12">
        <v>68</v>
      </c>
      <c r="R2" s="12">
        <v>120</v>
      </c>
      <c r="S2" s="12">
        <v>97</v>
      </c>
      <c r="T2" s="12">
        <v>88</v>
      </c>
      <c r="U2" s="16" t="s">
        <v>50</v>
      </c>
      <c r="V2" s="12">
        <v>1632</v>
      </c>
      <c r="W2" s="12">
        <v>17569</v>
      </c>
      <c r="X2" s="12">
        <v>2153</v>
      </c>
      <c r="Y2" s="12">
        <v>1514</v>
      </c>
      <c r="Z2" s="12">
        <v>6457</v>
      </c>
      <c r="AA2" s="12">
        <v>17895</v>
      </c>
      <c r="AB2" s="12">
        <v>2235</v>
      </c>
      <c r="AC2" s="12">
        <v>1568</v>
      </c>
      <c r="AD2" s="17">
        <v>5897</v>
      </c>
      <c r="AE2" s="12">
        <v>6135</v>
      </c>
      <c r="AF2" s="12">
        <v>20502</v>
      </c>
      <c r="AG2" s="18">
        <v>2086</v>
      </c>
      <c r="AH2" s="18">
        <f t="shared" ref="AH2:AH42" si="1">ROUND(AVERAGE(V2,Y2,AC2),0)</f>
        <v>1571</v>
      </c>
      <c r="AI2" s="18">
        <f t="shared" ref="AI2:AJ2" si="2">ROUND(AVERAGE(W2,AA2,AF2),0)</f>
        <v>18655</v>
      </c>
      <c r="AJ2" s="18">
        <f t="shared" si="2"/>
        <v>2158</v>
      </c>
      <c r="AK2" s="17">
        <f t="shared" ref="AK2:AK31" si="3">AD2</f>
        <v>5897</v>
      </c>
      <c r="AL2" s="18">
        <f t="shared" ref="AL2:AL38" si="4">ROUND(AVERAGE(Z2,AE2),0)</f>
        <v>6296</v>
      </c>
      <c r="AM2" s="12">
        <f t="shared" ref="AM2:AM42" si="5">ROUND(AI2/AH2,3)</f>
        <v>11.875</v>
      </c>
      <c r="AN2" s="12">
        <f t="shared" ref="AN2:AN42" si="6">ROUND(AL2/AH2,3)</f>
        <v>4.008</v>
      </c>
      <c r="AO2" s="12">
        <f t="shared" ref="AO2:AO42" si="7">ROUND(AL2/AI2,3)</f>
        <v>0.33700000000000002</v>
      </c>
      <c r="AP2" s="12">
        <f t="shared" ref="AP2:AP42" si="8">ROUND((AI2-AL2)/AH2,3)</f>
        <v>7.867</v>
      </c>
    </row>
    <row r="3" spans="1:43" ht="14.25" customHeight="1" x14ac:dyDescent="0.3">
      <c r="A3" s="10">
        <v>2</v>
      </c>
      <c r="B3" s="11" t="s">
        <v>51</v>
      </c>
      <c r="C3" s="12">
        <v>58</v>
      </c>
      <c r="D3" s="12" t="s">
        <v>52</v>
      </c>
      <c r="E3" s="13" t="s">
        <v>53</v>
      </c>
      <c r="F3" s="14" t="s">
        <v>45</v>
      </c>
      <c r="G3" s="15" t="s">
        <v>46</v>
      </c>
      <c r="H3" s="14" t="s">
        <v>47</v>
      </c>
      <c r="I3" s="12"/>
      <c r="J3" s="12" t="s">
        <v>54</v>
      </c>
      <c r="K3" s="12">
        <v>35</v>
      </c>
      <c r="L3" s="12">
        <v>130</v>
      </c>
      <c r="M3" s="12">
        <v>80</v>
      </c>
      <c r="N3" s="12">
        <v>1.74</v>
      </c>
      <c r="O3" s="12">
        <v>86</v>
      </c>
      <c r="P3" s="12">
        <f t="shared" si="0"/>
        <v>28.41</v>
      </c>
      <c r="Q3" s="12">
        <v>84</v>
      </c>
      <c r="R3" s="12">
        <v>107</v>
      </c>
      <c r="S3" s="12">
        <v>97</v>
      </c>
      <c r="T3" s="12">
        <v>96</v>
      </c>
      <c r="U3" s="16" t="s">
        <v>55</v>
      </c>
      <c r="V3" s="12">
        <v>1765</v>
      </c>
      <c r="W3" s="12">
        <v>14256</v>
      </c>
      <c r="X3" s="12">
        <v>1978</v>
      </c>
      <c r="Y3" s="12">
        <v>1236</v>
      </c>
      <c r="Z3" s="12">
        <v>5908</v>
      </c>
      <c r="AA3" s="12">
        <v>21499</v>
      </c>
      <c r="AB3" s="12">
        <v>4454</v>
      </c>
      <c r="AC3" s="12">
        <v>1557</v>
      </c>
      <c r="AD3" s="17">
        <v>6587</v>
      </c>
      <c r="AE3" s="12">
        <v>5928</v>
      </c>
      <c r="AF3" s="12">
        <v>26833</v>
      </c>
      <c r="AG3" s="18">
        <v>4953</v>
      </c>
      <c r="AH3" s="18">
        <f t="shared" si="1"/>
        <v>1519</v>
      </c>
      <c r="AI3" s="18">
        <f t="shared" ref="AI3:AJ3" si="9">ROUND(AVERAGE(W3,AA3,AF3),0)</f>
        <v>20863</v>
      </c>
      <c r="AJ3" s="18">
        <f t="shared" si="9"/>
        <v>3795</v>
      </c>
      <c r="AK3" s="17">
        <f t="shared" si="3"/>
        <v>6587</v>
      </c>
      <c r="AL3" s="18">
        <f t="shared" si="4"/>
        <v>5918</v>
      </c>
      <c r="AM3" s="12">
        <f t="shared" si="5"/>
        <v>13.734999999999999</v>
      </c>
      <c r="AN3" s="12">
        <f t="shared" si="6"/>
        <v>3.8959999999999999</v>
      </c>
      <c r="AO3" s="12">
        <f t="shared" si="7"/>
        <v>0.28399999999999997</v>
      </c>
      <c r="AP3" s="12">
        <f t="shared" si="8"/>
        <v>9.8390000000000004</v>
      </c>
    </row>
    <row r="4" spans="1:43" ht="14.25" customHeight="1" x14ac:dyDescent="0.3">
      <c r="A4" s="10">
        <v>3</v>
      </c>
      <c r="B4" s="11" t="s">
        <v>56</v>
      </c>
      <c r="C4" s="12">
        <v>42</v>
      </c>
      <c r="D4" s="12" t="s">
        <v>52</v>
      </c>
      <c r="E4" s="13" t="s">
        <v>57</v>
      </c>
      <c r="F4" s="14" t="s">
        <v>58</v>
      </c>
      <c r="G4" s="15" t="s">
        <v>46</v>
      </c>
      <c r="H4" s="14" t="s">
        <v>47</v>
      </c>
      <c r="I4" s="12" t="s">
        <v>59</v>
      </c>
      <c r="J4" s="12" t="s">
        <v>60</v>
      </c>
      <c r="K4" s="12">
        <v>20</v>
      </c>
      <c r="L4" s="12">
        <v>130</v>
      </c>
      <c r="M4" s="12">
        <v>80</v>
      </c>
      <c r="N4" s="12">
        <v>1.62</v>
      </c>
      <c r="O4" s="12">
        <v>75</v>
      </c>
      <c r="P4" s="12">
        <f t="shared" si="0"/>
        <v>28.58</v>
      </c>
      <c r="Q4" s="12">
        <v>96</v>
      </c>
      <c r="R4" s="12">
        <v>114</v>
      </c>
      <c r="S4" s="12">
        <v>98</v>
      </c>
      <c r="T4" s="12">
        <v>95</v>
      </c>
      <c r="U4" s="16" t="s">
        <v>61</v>
      </c>
      <c r="V4" s="12">
        <v>1369</v>
      </c>
      <c r="W4" s="12">
        <v>14729</v>
      </c>
      <c r="X4" s="12">
        <v>2265</v>
      </c>
      <c r="Y4" s="12">
        <v>1298</v>
      </c>
      <c r="Z4" s="12">
        <v>5154</v>
      </c>
      <c r="AA4" s="12">
        <v>15479</v>
      </c>
      <c r="AB4" s="12">
        <v>1741</v>
      </c>
      <c r="AC4" s="12">
        <v>1251</v>
      </c>
      <c r="AD4" s="17">
        <v>4522</v>
      </c>
      <c r="AE4" s="12">
        <v>4698</v>
      </c>
      <c r="AF4" s="12">
        <v>18707</v>
      </c>
      <c r="AG4" s="18">
        <v>2784</v>
      </c>
      <c r="AH4" s="18">
        <f t="shared" si="1"/>
        <v>1306</v>
      </c>
      <c r="AI4" s="18">
        <f t="shared" ref="AI4:AJ4" si="10">ROUND(AVERAGE(W4,AA4,AF4),0)</f>
        <v>16305</v>
      </c>
      <c r="AJ4" s="18">
        <f t="shared" si="10"/>
        <v>2263</v>
      </c>
      <c r="AK4" s="17">
        <f t="shared" si="3"/>
        <v>4522</v>
      </c>
      <c r="AL4" s="18">
        <f t="shared" si="4"/>
        <v>4926</v>
      </c>
      <c r="AM4" s="12">
        <f t="shared" si="5"/>
        <v>12.484999999999999</v>
      </c>
      <c r="AN4" s="12">
        <f t="shared" si="6"/>
        <v>3.7719999999999998</v>
      </c>
      <c r="AO4" s="12">
        <f t="shared" si="7"/>
        <v>0.30199999999999999</v>
      </c>
      <c r="AP4" s="12">
        <f t="shared" si="8"/>
        <v>8.7129999999999992</v>
      </c>
    </row>
    <row r="5" spans="1:43" ht="14.25" customHeight="1" x14ac:dyDescent="0.3">
      <c r="A5" s="10">
        <v>4</v>
      </c>
      <c r="B5" s="11" t="s">
        <v>62</v>
      </c>
      <c r="C5" s="12">
        <v>63</v>
      </c>
      <c r="D5" s="12" t="s">
        <v>52</v>
      </c>
      <c r="E5" s="13" t="s">
        <v>63</v>
      </c>
      <c r="F5" s="14" t="s">
        <v>58</v>
      </c>
      <c r="G5" s="15" t="s">
        <v>46</v>
      </c>
      <c r="H5" s="14" t="s">
        <v>47</v>
      </c>
      <c r="I5" s="12" t="s">
        <v>64</v>
      </c>
      <c r="J5" s="12" t="s">
        <v>54</v>
      </c>
      <c r="K5" s="12">
        <v>30</v>
      </c>
      <c r="L5" s="12">
        <v>120</v>
      </c>
      <c r="M5" s="12">
        <v>70</v>
      </c>
      <c r="N5" s="12">
        <v>1.67</v>
      </c>
      <c r="O5" s="12">
        <v>59</v>
      </c>
      <c r="P5" s="12">
        <f t="shared" si="0"/>
        <v>21.16</v>
      </c>
      <c r="Q5" s="12">
        <v>108</v>
      </c>
      <c r="R5" s="12">
        <v>90</v>
      </c>
      <c r="S5" s="12">
        <v>96</v>
      </c>
      <c r="T5" s="12">
        <v>90</v>
      </c>
      <c r="U5" s="16" t="s">
        <v>65</v>
      </c>
      <c r="V5" s="12">
        <v>1588</v>
      </c>
      <c r="W5" s="12">
        <v>18413</v>
      </c>
      <c r="X5" s="12">
        <v>2563</v>
      </c>
      <c r="Y5" s="12">
        <v>1236</v>
      </c>
      <c r="Z5" s="12">
        <v>4796</v>
      </c>
      <c r="AA5" s="12">
        <v>19587</v>
      </c>
      <c r="AB5" s="12">
        <v>2731</v>
      </c>
      <c r="AC5" s="12">
        <v>1198</v>
      </c>
      <c r="AD5" s="17">
        <v>3339</v>
      </c>
      <c r="AE5" s="12">
        <v>5490</v>
      </c>
      <c r="AF5" s="12">
        <v>14314</v>
      </c>
      <c r="AG5" s="18">
        <v>2353</v>
      </c>
      <c r="AH5" s="18">
        <f t="shared" si="1"/>
        <v>1341</v>
      </c>
      <c r="AI5" s="18">
        <f t="shared" ref="AI5:AJ5" si="11">ROUND(AVERAGE(W5,AA5,AF5),0)</f>
        <v>17438</v>
      </c>
      <c r="AJ5" s="18">
        <f t="shared" si="11"/>
        <v>2549</v>
      </c>
      <c r="AK5" s="17">
        <f t="shared" si="3"/>
        <v>3339</v>
      </c>
      <c r="AL5" s="18">
        <f t="shared" si="4"/>
        <v>5143</v>
      </c>
      <c r="AM5" s="12">
        <f t="shared" si="5"/>
        <v>13.004</v>
      </c>
      <c r="AN5" s="12">
        <f t="shared" si="6"/>
        <v>3.835</v>
      </c>
      <c r="AO5" s="12">
        <f t="shared" si="7"/>
        <v>0.29499999999999998</v>
      </c>
      <c r="AP5" s="12">
        <f t="shared" si="8"/>
        <v>9.1690000000000005</v>
      </c>
    </row>
    <row r="6" spans="1:43" ht="14.25" customHeight="1" x14ac:dyDescent="0.3">
      <c r="A6" s="19">
        <v>5</v>
      </c>
      <c r="B6" s="11" t="s">
        <v>66</v>
      </c>
      <c r="C6" s="14">
        <v>67</v>
      </c>
      <c r="D6" s="14" t="s">
        <v>52</v>
      </c>
      <c r="E6" s="13" t="s">
        <v>67</v>
      </c>
      <c r="F6" s="14" t="s">
        <v>68</v>
      </c>
      <c r="G6" s="15" t="s">
        <v>46</v>
      </c>
      <c r="H6" s="14" t="s">
        <v>47</v>
      </c>
      <c r="I6" s="14" t="s">
        <v>69</v>
      </c>
      <c r="J6" s="14" t="s">
        <v>49</v>
      </c>
      <c r="K6" s="14">
        <v>0</v>
      </c>
      <c r="L6" s="14">
        <v>140</v>
      </c>
      <c r="M6" s="14">
        <v>70</v>
      </c>
      <c r="N6" s="14">
        <v>1.64</v>
      </c>
      <c r="O6" s="14">
        <v>69</v>
      </c>
      <c r="P6" s="14">
        <f t="shared" si="0"/>
        <v>25.65</v>
      </c>
      <c r="Q6" s="14">
        <v>90</v>
      </c>
      <c r="R6" s="14">
        <v>108</v>
      </c>
      <c r="S6" s="14">
        <v>97</v>
      </c>
      <c r="T6" s="14">
        <v>96</v>
      </c>
      <c r="U6" s="20" t="s">
        <v>70</v>
      </c>
      <c r="V6" s="14">
        <v>1198</v>
      </c>
      <c r="W6" s="14">
        <v>16843</v>
      </c>
      <c r="X6" s="14">
        <v>3025</v>
      </c>
      <c r="Y6" s="14">
        <v>1329</v>
      </c>
      <c r="Z6" s="14">
        <v>5250</v>
      </c>
      <c r="AA6" s="14">
        <v>14895</v>
      </c>
      <c r="AB6" s="14">
        <v>4805</v>
      </c>
      <c r="AC6" s="14">
        <v>1518</v>
      </c>
      <c r="AD6" s="21">
        <v>4479</v>
      </c>
      <c r="AE6" s="14">
        <v>4549</v>
      </c>
      <c r="AF6" s="14">
        <v>13144</v>
      </c>
      <c r="AG6" s="22">
        <v>3419</v>
      </c>
      <c r="AH6" s="18">
        <f t="shared" si="1"/>
        <v>1348</v>
      </c>
      <c r="AI6" s="18">
        <f t="shared" ref="AI6:AJ6" si="12">ROUND(AVERAGE(W6,AA6,AF6),0)</f>
        <v>14961</v>
      </c>
      <c r="AJ6" s="18">
        <f t="shared" si="12"/>
        <v>3750</v>
      </c>
      <c r="AK6" s="17">
        <f t="shared" si="3"/>
        <v>4479</v>
      </c>
      <c r="AL6" s="18">
        <f t="shared" si="4"/>
        <v>4900</v>
      </c>
      <c r="AM6" s="12">
        <f t="shared" si="5"/>
        <v>11.099</v>
      </c>
      <c r="AN6" s="12">
        <f t="shared" si="6"/>
        <v>3.6349999999999998</v>
      </c>
      <c r="AO6" s="12">
        <f t="shared" si="7"/>
        <v>0.32800000000000001</v>
      </c>
      <c r="AP6" s="12">
        <f t="shared" si="8"/>
        <v>7.4640000000000004</v>
      </c>
    </row>
    <row r="7" spans="1:43" ht="14.25" customHeight="1" x14ac:dyDescent="0.3">
      <c r="A7" s="10">
        <v>6</v>
      </c>
      <c r="B7" s="11" t="s">
        <v>71</v>
      </c>
      <c r="C7" s="12">
        <v>71</v>
      </c>
      <c r="D7" s="12" t="s">
        <v>52</v>
      </c>
      <c r="E7" s="13" t="s">
        <v>72</v>
      </c>
      <c r="F7" s="14" t="s">
        <v>58</v>
      </c>
      <c r="G7" s="15" t="s">
        <v>46</v>
      </c>
      <c r="H7" s="14" t="s">
        <v>47</v>
      </c>
      <c r="I7" s="12" t="s">
        <v>73</v>
      </c>
      <c r="J7" s="12" t="s">
        <v>54</v>
      </c>
      <c r="K7" s="12">
        <v>40</v>
      </c>
      <c r="L7" s="12">
        <v>130</v>
      </c>
      <c r="M7" s="12">
        <v>70</v>
      </c>
      <c r="N7" s="12">
        <v>1.77</v>
      </c>
      <c r="O7" s="12">
        <v>65</v>
      </c>
      <c r="P7" s="12">
        <f t="shared" si="0"/>
        <v>20.75</v>
      </c>
      <c r="Q7" s="12"/>
      <c r="R7" s="12"/>
      <c r="S7" s="12"/>
      <c r="T7" s="12"/>
      <c r="U7" s="16" t="s">
        <v>74</v>
      </c>
      <c r="V7" s="12">
        <v>1446</v>
      </c>
      <c r="W7" s="12">
        <v>14100</v>
      </c>
      <c r="X7" s="12">
        <v>2250</v>
      </c>
      <c r="Y7" s="12">
        <v>1543</v>
      </c>
      <c r="Z7" s="12">
        <v>5432</v>
      </c>
      <c r="AA7" s="12">
        <v>19538</v>
      </c>
      <c r="AB7" s="12">
        <v>4071</v>
      </c>
      <c r="AC7" s="12">
        <v>1269</v>
      </c>
      <c r="AD7" s="17">
        <v>6632</v>
      </c>
      <c r="AE7" s="12">
        <v>5023</v>
      </c>
      <c r="AF7" s="12">
        <v>27915</v>
      </c>
      <c r="AG7" s="18">
        <v>4806</v>
      </c>
      <c r="AH7" s="18">
        <f t="shared" si="1"/>
        <v>1419</v>
      </c>
      <c r="AI7" s="18">
        <f t="shared" ref="AI7:AJ7" si="13">ROUND(AVERAGE(W7,AA7,AF7),0)</f>
        <v>20518</v>
      </c>
      <c r="AJ7" s="18">
        <f t="shared" si="13"/>
        <v>3709</v>
      </c>
      <c r="AK7" s="17">
        <f t="shared" si="3"/>
        <v>6632</v>
      </c>
      <c r="AL7" s="18">
        <f t="shared" si="4"/>
        <v>5228</v>
      </c>
      <c r="AM7" s="12">
        <f t="shared" si="5"/>
        <v>14.459</v>
      </c>
      <c r="AN7" s="12">
        <f t="shared" si="6"/>
        <v>3.6840000000000002</v>
      </c>
      <c r="AO7" s="12">
        <f t="shared" si="7"/>
        <v>0.255</v>
      </c>
      <c r="AP7" s="12">
        <f t="shared" si="8"/>
        <v>10.775</v>
      </c>
    </row>
    <row r="8" spans="1:43" ht="14.25" customHeight="1" x14ac:dyDescent="0.3">
      <c r="A8" s="10">
        <v>7</v>
      </c>
      <c r="B8" s="11" t="s">
        <v>75</v>
      </c>
      <c r="C8" s="12">
        <v>71</v>
      </c>
      <c r="D8" s="12" t="s">
        <v>52</v>
      </c>
      <c r="E8" s="13" t="s">
        <v>76</v>
      </c>
      <c r="F8" s="14" t="s">
        <v>58</v>
      </c>
      <c r="G8" s="15" t="s">
        <v>46</v>
      </c>
      <c r="H8" s="14" t="s">
        <v>47</v>
      </c>
      <c r="I8" s="12"/>
      <c r="J8" s="12" t="s">
        <v>54</v>
      </c>
      <c r="K8" s="12">
        <v>10</v>
      </c>
      <c r="L8" s="12">
        <v>140</v>
      </c>
      <c r="M8" s="12">
        <v>90</v>
      </c>
      <c r="N8" s="12">
        <v>1.57</v>
      </c>
      <c r="O8" s="12">
        <v>60</v>
      </c>
      <c r="P8" s="12">
        <f t="shared" si="0"/>
        <v>24.34</v>
      </c>
      <c r="Q8" s="12">
        <v>110</v>
      </c>
      <c r="R8" s="12">
        <v>92</v>
      </c>
      <c r="S8" s="12">
        <v>80</v>
      </c>
      <c r="T8" s="12">
        <v>97</v>
      </c>
      <c r="U8" s="16" t="s">
        <v>77</v>
      </c>
      <c r="V8" s="12">
        <v>1736</v>
      </c>
      <c r="W8" s="12">
        <v>18588</v>
      </c>
      <c r="X8" s="12">
        <v>2145</v>
      </c>
      <c r="Y8" s="12">
        <v>1369</v>
      </c>
      <c r="Z8" s="12">
        <v>4445</v>
      </c>
      <c r="AA8" s="12">
        <v>13032</v>
      </c>
      <c r="AB8" s="12">
        <v>3983</v>
      </c>
      <c r="AC8" s="12">
        <v>1673</v>
      </c>
      <c r="AD8" s="17">
        <v>5488</v>
      </c>
      <c r="AE8" s="12">
        <v>4563</v>
      </c>
      <c r="AF8" s="12">
        <v>22207</v>
      </c>
      <c r="AG8" s="18">
        <v>2243</v>
      </c>
      <c r="AH8" s="18">
        <f t="shared" si="1"/>
        <v>1593</v>
      </c>
      <c r="AI8" s="18">
        <f t="shared" ref="AI8:AJ8" si="14">ROUND(AVERAGE(W8,AA8,AF8),0)</f>
        <v>17942</v>
      </c>
      <c r="AJ8" s="18">
        <f t="shared" si="14"/>
        <v>2790</v>
      </c>
      <c r="AK8" s="17">
        <f t="shared" si="3"/>
        <v>5488</v>
      </c>
      <c r="AL8" s="18">
        <f t="shared" si="4"/>
        <v>4504</v>
      </c>
      <c r="AM8" s="12">
        <f t="shared" si="5"/>
        <v>11.263</v>
      </c>
      <c r="AN8" s="12">
        <f t="shared" si="6"/>
        <v>2.827</v>
      </c>
      <c r="AO8" s="12">
        <f t="shared" si="7"/>
        <v>0.251</v>
      </c>
      <c r="AP8" s="12">
        <f t="shared" si="8"/>
        <v>8.4359999999999999</v>
      </c>
    </row>
    <row r="9" spans="1:43" ht="14.25" customHeight="1" x14ac:dyDescent="0.3">
      <c r="A9" s="19">
        <v>8</v>
      </c>
      <c r="B9" s="11" t="s">
        <v>78</v>
      </c>
      <c r="C9" s="14">
        <v>61</v>
      </c>
      <c r="D9" s="14" t="s">
        <v>43</v>
      </c>
      <c r="E9" s="13" t="s">
        <v>79</v>
      </c>
      <c r="F9" s="14" t="s">
        <v>68</v>
      </c>
      <c r="G9" s="15" t="s">
        <v>46</v>
      </c>
      <c r="H9" s="14" t="s">
        <v>47</v>
      </c>
      <c r="I9" s="14" t="s">
        <v>80</v>
      </c>
      <c r="J9" s="14" t="s">
        <v>49</v>
      </c>
      <c r="K9" s="14">
        <v>0</v>
      </c>
      <c r="L9" s="14">
        <v>120</v>
      </c>
      <c r="M9" s="14">
        <v>70</v>
      </c>
      <c r="N9" s="14">
        <v>1.41</v>
      </c>
      <c r="O9" s="14">
        <v>58</v>
      </c>
      <c r="P9" s="14">
        <f t="shared" si="0"/>
        <v>29.17</v>
      </c>
      <c r="Q9" s="14">
        <v>107</v>
      </c>
      <c r="R9" s="14">
        <v>97</v>
      </c>
      <c r="S9" s="14">
        <v>79</v>
      </c>
      <c r="T9" s="14">
        <v>98</v>
      </c>
      <c r="U9" s="20" t="s">
        <v>81</v>
      </c>
      <c r="V9" s="14">
        <v>1497</v>
      </c>
      <c r="W9" s="14">
        <v>19734</v>
      </c>
      <c r="X9" s="14">
        <v>1987</v>
      </c>
      <c r="Y9" s="14">
        <v>1361</v>
      </c>
      <c r="Z9" s="14">
        <v>4741</v>
      </c>
      <c r="AA9" s="14">
        <v>16813</v>
      </c>
      <c r="AB9" s="14">
        <v>3497</v>
      </c>
      <c r="AC9" s="14">
        <v>1423</v>
      </c>
      <c r="AD9" s="21">
        <v>4834</v>
      </c>
      <c r="AE9" s="14">
        <v>4789</v>
      </c>
      <c r="AF9" s="14">
        <v>15601</v>
      </c>
      <c r="AG9" s="22">
        <v>4268</v>
      </c>
      <c r="AH9" s="18">
        <f t="shared" si="1"/>
        <v>1427</v>
      </c>
      <c r="AI9" s="18">
        <f t="shared" ref="AI9:AJ9" si="15">ROUND(AVERAGE(W9,AA9,AF9),0)</f>
        <v>17383</v>
      </c>
      <c r="AJ9" s="18">
        <f t="shared" si="15"/>
        <v>3251</v>
      </c>
      <c r="AK9" s="17">
        <f t="shared" si="3"/>
        <v>4834</v>
      </c>
      <c r="AL9" s="18">
        <f t="shared" si="4"/>
        <v>4765</v>
      </c>
      <c r="AM9" s="12">
        <f t="shared" si="5"/>
        <v>12.180999999999999</v>
      </c>
      <c r="AN9" s="12">
        <f t="shared" si="6"/>
        <v>3.339</v>
      </c>
      <c r="AO9" s="12">
        <f t="shared" si="7"/>
        <v>0.27400000000000002</v>
      </c>
      <c r="AP9" s="12">
        <f t="shared" si="8"/>
        <v>8.8420000000000005</v>
      </c>
    </row>
    <row r="10" spans="1:43" ht="14.25" customHeight="1" x14ac:dyDescent="0.3">
      <c r="A10" s="10">
        <v>9</v>
      </c>
      <c r="B10" s="11" t="s">
        <v>82</v>
      </c>
      <c r="C10" s="14">
        <v>55</v>
      </c>
      <c r="D10" s="14" t="s">
        <v>52</v>
      </c>
      <c r="E10" s="13" t="s">
        <v>83</v>
      </c>
      <c r="F10" s="14" t="s">
        <v>68</v>
      </c>
      <c r="G10" s="14" t="s">
        <v>84</v>
      </c>
      <c r="H10" s="14" t="s">
        <v>47</v>
      </c>
      <c r="I10" s="14" t="s">
        <v>73</v>
      </c>
      <c r="J10" s="14" t="s">
        <v>54</v>
      </c>
      <c r="K10" s="14">
        <v>25</v>
      </c>
      <c r="L10" s="14">
        <v>110</v>
      </c>
      <c r="M10" s="14">
        <v>70</v>
      </c>
      <c r="N10" s="14">
        <v>1.5</v>
      </c>
      <c r="O10" s="14">
        <v>54</v>
      </c>
      <c r="P10" s="14">
        <f t="shared" si="0"/>
        <v>24</v>
      </c>
      <c r="Q10" s="14"/>
      <c r="R10" s="14"/>
      <c r="S10" s="14"/>
      <c r="T10" s="14"/>
      <c r="U10" s="20" t="s">
        <v>85</v>
      </c>
      <c r="V10" s="14">
        <v>1325</v>
      </c>
      <c r="W10" s="14">
        <v>15308</v>
      </c>
      <c r="X10" s="14">
        <v>2054</v>
      </c>
      <c r="Y10" s="14">
        <v>1282</v>
      </c>
      <c r="Z10" s="14">
        <v>4789</v>
      </c>
      <c r="AA10" s="14">
        <v>14783</v>
      </c>
      <c r="AB10" s="14">
        <v>1757</v>
      </c>
      <c r="AC10" s="14">
        <v>1468</v>
      </c>
      <c r="AD10" s="21">
        <v>3526</v>
      </c>
      <c r="AE10" s="14">
        <v>4452</v>
      </c>
      <c r="AF10" s="14">
        <v>17490</v>
      </c>
      <c r="AG10" s="22">
        <v>1995</v>
      </c>
      <c r="AH10" s="18">
        <f t="shared" si="1"/>
        <v>1358</v>
      </c>
      <c r="AI10" s="18">
        <f t="shared" ref="AI10:AJ10" si="16">ROUND(AVERAGE(W10,AA10,AF10),0)</f>
        <v>15860</v>
      </c>
      <c r="AJ10" s="18">
        <f t="shared" si="16"/>
        <v>1935</v>
      </c>
      <c r="AK10" s="17">
        <f t="shared" si="3"/>
        <v>3526</v>
      </c>
      <c r="AL10" s="18">
        <f t="shared" si="4"/>
        <v>4621</v>
      </c>
      <c r="AM10" s="12">
        <f t="shared" si="5"/>
        <v>11.679</v>
      </c>
      <c r="AN10" s="12">
        <f t="shared" si="6"/>
        <v>3.403</v>
      </c>
      <c r="AO10" s="12">
        <f t="shared" si="7"/>
        <v>0.29099999999999998</v>
      </c>
      <c r="AP10" s="12">
        <f t="shared" si="8"/>
        <v>8.2759999999999998</v>
      </c>
    </row>
    <row r="11" spans="1:43" ht="14.25" customHeight="1" x14ac:dyDescent="0.3">
      <c r="A11" s="10">
        <v>10</v>
      </c>
      <c r="B11" s="11" t="s">
        <v>86</v>
      </c>
      <c r="C11" s="14">
        <v>57</v>
      </c>
      <c r="D11" s="14" t="s">
        <v>43</v>
      </c>
      <c r="E11" s="13" t="s">
        <v>87</v>
      </c>
      <c r="F11" s="14" t="s">
        <v>68</v>
      </c>
      <c r="G11" s="14" t="s">
        <v>84</v>
      </c>
      <c r="H11" s="14" t="s">
        <v>47</v>
      </c>
      <c r="I11" s="14" t="s">
        <v>88</v>
      </c>
      <c r="J11" s="14" t="s">
        <v>49</v>
      </c>
      <c r="K11" s="14">
        <v>0</v>
      </c>
      <c r="L11" s="14">
        <v>130</v>
      </c>
      <c r="M11" s="14">
        <v>90</v>
      </c>
      <c r="N11" s="14">
        <v>1.45</v>
      </c>
      <c r="O11" s="14">
        <v>59</v>
      </c>
      <c r="P11" s="14">
        <f t="shared" si="0"/>
        <v>28.06</v>
      </c>
      <c r="Q11" s="14">
        <v>80</v>
      </c>
      <c r="R11" s="14">
        <v>110</v>
      </c>
      <c r="S11" s="14">
        <v>95</v>
      </c>
      <c r="T11" s="14">
        <v>88</v>
      </c>
      <c r="U11" s="20" t="s">
        <v>89</v>
      </c>
      <c r="V11" s="14">
        <v>1189</v>
      </c>
      <c r="W11" s="14">
        <v>15351</v>
      </c>
      <c r="X11" s="14">
        <v>2185</v>
      </c>
      <c r="Y11" s="14">
        <v>1472</v>
      </c>
      <c r="Z11" s="14">
        <v>4896</v>
      </c>
      <c r="AA11" s="14">
        <v>15902</v>
      </c>
      <c r="AB11" s="14">
        <v>1891</v>
      </c>
      <c r="AC11" s="14">
        <v>1469</v>
      </c>
      <c r="AD11" s="21">
        <v>3698</v>
      </c>
      <c r="AE11" s="14">
        <v>4589</v>
      </c>
      <c r="AF11" s="14">
        <v>12706</v>
      </c>
      <c r="AG11" s="22">
        <v>1992</v>
      </c>
      <c r="AH11" s="18">
        <f t="shared" si="1"/>
        <v>1377</v>
      </c>
      <c r="AI11" s="18">
        <f t="shared" ref="AI11:AJ11" si="17">ROUND(AVERAGE(W11,AA11,AF11),0)</f>
        <v>14653</v>
      </c>
      <c r="AJ11" s="18">
        <f t="shared" si="17"/>
        <v>2023</v>
      </c>
      <c r="AK11" s="17">
        <f t="shared" si="3"/>
        <v>3698</v>
      </c>
      <c r="AL11" s="18">
        <f t="shared" si="4"/>
        <v>4743</v>
      </c>
      <c r="AM11" s="12">
        <f t="shared" si="5"/>
        <v>10.641</v>
      </c>
      <c r="AN11" s="12">
        <f t="shared" si="6"/>
        <v>3.444</v>
      </c>
      <c r="AO11" s="12">
        <f t="shared" si="7"/>
        <v>0.32400000000000001</v>
      </c>
      <c r="AP11" s="12">
        <f t="shared" si="8"/>
        <v>7.1970000000000001</v>
      </c>
      <c r="AQ11" s="23"/>
    </row>
    <row r="12" spans="1:43" ht="14.25" customHeight="1" x14ac:dyDescent="0.3">
      <c r="A12" s="10">
        <v>11</v>
      </c>
      <c r="B12" s="11" t="s">
        <v>90</v>
      </c>
      <c r="C12" s="12">
        <v>57</v>
      </c>
      <c r="D12" s="12" t="s">
        <v>52</v>
      </c>
      <c r="E12" s="13" t="s">
        <v>91</v>
      </c>
      <c r="F12" s="14" t="s">
        <v>45</v>
      </c>
      <c r="G12" s="12" t="s">
        <v>84</v>
      </c>
      <c r="H12" s="14" t="s">
        <v>47</v>
      </c>
      <c r="I12" s="12"/>
      <c r="J12" s="12" t="s">
        <v>49</v>
      </c>
      <c r="K12" s="12">
        <v>0</v>
      </c>
      <c r="L12" s="12">
        <v>130</v>
      </c>
      <c r="M12" s="12">
        <v>90</v>
      </c>
      <c r="N12" s="12">
        <v>1.74</v>
      </c>
      <c r="O12" s="12">
        <v>69</v>
      </c>
      <c r="P12" s="12">
        <f t="shared" si="0"/>
        <v>22.79</v>
      </c>
      <c r="Q12" s="12">
        <v>95</v>
      </c>
      <c r="R12" s="12">
        <v>113</v>
      </c>
      <c r="S12" s="12">
        <v>98</v>
      </c>
      <c r="T12" s="12">
        <v>93</v>
      </c>
      <c r="U12" s="16" t="s">
        <v>92</v>
      </c>
      <c r="V12" s="12">
        <v>1563</v>
      </c>
      <c r="W12" s="12">
        <v>16853</v>
      </c>
      <c r="X12" s="12">
        <v>2358</v>
      </c>
      <c r="Y12" s="12">
        <v>1548</v>
      </c>
      <c r="Z12" s="12">
        <v>6920</v>
      </c>
      <c r="AA12" s="12">
        <v>18085</v>
      </c>
      <c r="AB12" s="12">
        <v>3058</v>
      </c>
      <c r="AC12" s="12">
        <v>1436</v>
      </c>
      <c r="AD12" s="17">
        <v>5474</v>
      </c>
      <c r="AE12" s="12">
        <v>5107</v>
      </c>
      <c r="AF12" s="12">
        <v>19865</v>
      </c>
      <c r="AG12" s="18">
        <v>2596</v>
      </c>
      <c r="AH12" s="18">
        <f t="shared" si="1"/>
        <v>1516</v>
      </c>
      <c r="AI12" s="18">
        <f t="shared" ref="AI12:AJ12" si="18">ROUND(AVERAGE(W12,AA12,AF12),0)</f>
        <v>18268</v>
      </c>
      <c r="AJ12" s="18">
        <f t="shared" si="18"/>
        <v>2671</v>
      </c>
      <c r="AK12" s="17">
        <f t="shared" si="3"/>
        <v>5474</v>
      </c>
      <c r="AL12" s="18">
        <f t="shared" si="4"/>
        <v>6014</v>
      </c>
      <c r="AM12" s="12">
        <f t="shared" si="5"/>
        <v>12.05</v>
      </c>
      <c r="AN12" s="12">
        <f t="shared" si="6"/>
        <v>3.9670000000000001</v>
      </c>
      <c r="AO12" s="12">
        <f t="shared" si="7"/>
        <v>0.32900000000000001</v>
      </c>
      <c r="AP12" s="12">
        <f t="shared" si="8"/>
        <v>8.0830000000000002</v>
      </c>
    </row>
    <row r="13" spans="1:43" ht="14.25" customHeight="1" x14ac:dyDescent="0.3">
      <c r="A13" s="19">
        <v>12</v>
      </c>
      <c r="B13" s="11" t="s">
        <v>93</v>
      </c>
      <c r="C13" s="14">
        <v>62</v>
      </c>
      <c r="D13" s="14" t="s">
        <v>52</v>
      </c>
      <c r="E13" s="13" t="s">
        <v>94</v>
      </c>
      <c r="F13" s="14" t="s">
        <v>68</v>
      </c>
      <c r="G13" s="14" t="s">
        <v>84</v>
      </c>
      <c r="H13" s="14" t="s">
        <v>47</v>
      </c>
      <c r="I13" s="14" t="s">
        <v>95</v>
      </c>
      <c r="J13" s="14" t="s">
        <v>54</v>
      </c>
      <c r="K13" s="14">
        <v>25</v>
      </c>
      <c r="L13" s="14">
        <v>140</v>
      </c>
      <c r="M13" s="14">
        <v>80</v>
      </c>
      <c r="N13" s="14">
        <v>1.62</v>
      </c>
      <c r="O13" s="14">
        <v>75</v>
      </c>
      <c r="P13" s="14">
        <f t="shared" si="0"/>
        <v>28.58</v>
      </c>
      <c r="Q13" s="14">
        <v>96</v>
      </c>
      <c r="R13" s="14">
        <v>127</v>
      </c>
      <c r="S13" s="14">
        <v>99</v>
      </c>
      <c r="T13" s="14">
        <v>96</v>
      </c>
      <c r="U13" s="20" t="s">
        <v>96</v>
      </c>
      <c r="V13" s="14">
        <v>1554</v>
      </c>
      <c r="W13" s="14">
        <v>16259</v>
      </c>
      <c r="X13" s="14">
        <v>2587</v>
      </c>
      <c r="Y13" s="14">
        <v>1362</v>
      </c>
      <c r="Z13" s="14">
        <v>4780</v>
      </c>
      <c r="AA13" s="14">
        <v>16250</v>
      </c>
      <c r="AB13" s="14">
        <v>2710</v>
      </c>
      <c r="AC13" s="14">
        <v>1565</v>
      </c>
      <c r="AD13" s="21">
        <v>4536</v>
      </c>
      <c r="AE13" s="14">
        <v>4789</v>
      </c>
      <c r="AF13" s="14">
        <v>16987</v>
      </c>
      <c r="AG13" s="22">
        <v>2849</v>
      </c>
      <c r="AH13" s="18">
        <f t="shared" si="1"/>
        <v>1494</v>
      </c>
      <c r="AI13" s="18">
        <f t="shared" ref="AI13:AJ13" si="19">ROUND(AVERAGE(W13,AA13,AF13),0)</f>
        <v>16499</v>
      </c>
      <c r="AJ13" s="18">
        <f t="shared" si="19"/>
        <v>2715</v>
      </c>
      <c r="AK13" s="17">
        <f t="shared" si="3"/>
        <v>4536</v>
      </c>
      <c r="AL13" s="18">
        <f t="shared" si="4"/>
        <v>4785</v>
      </c>
      <c r="AM13" s="12">
        <f t="shared" si="5"/>
        <v>11.044</v>
      </c>
      <c r="AN13" s="12">
        <f t="shared" si="6"/>
        <v>3.2029999999999998</v>
      </c>
      <c r="AO13" s="12">
        <f t="shared" si="7"/>
        <v>0.28999999999999998</v>
      </c>
      <c r="AP13" s="12">
        <f t="shared" si="8"/>
        <v>7.8410000000000002</v>
      </c>
      <c r="AQ13" s="23"/>
    </row>
    <row r="14" spans="1:43" ht="14.25" customHeight="1" x14ac:dyDescent="0.3">
      <c r="A14" s="19">
        <v>13</v>
      </c>
      <c r="B14" s="11" t="s">
        <v>97</v>
      </c>
      <c r="C14" s="14">
        <v>69</v>
      </c>
      <c r="D14" s="14" t="s">
        <v>52</v>
      </c>
      <c r="E14" s="13" t="s">
        <v>98</v>
      </c>
      <c r="F14" s="14" t="s">
        <v>68</v>
      </c>
      <c r="G14" s="14" t="s">
        <v>84</v>
      </c>
      <c r="H14" s="14" t="s">
        <v>47</v>
      </c>
      <c r="I14" s="14" t="s">
        <v>99</v>
      </c>
      <c r="J14" s="14" t="s">
        <v>54</v>
      </c>
      <c r="K14" s="14">
        <v>10</v>
      </c>
      <c r="L14" s="14">
        <v>120</v>
      </c>
      <c r="M14" s="14">
        <v>70</v>
      </c>
      <c r="N14" s="14">
        <v>1.7</v>
      </c>
      <c r="O14" s="14">
        <v>60</v>
      </c>
      <c r="P14" s="14">
        <f t="shared" si="0"/>
        <v>20.76</v>
      </c>
      <c r="Q14" s="14">
        <v>69</v>
      </c>
      <c r="R14" s="14">
        <v>95</v>
      </c>
      <c r="S14" s="14">
        <v>98</v>
      </c>
      <c r="T14" s="14">
        <v>92</v>
      </c>
      <c r="U14" s="20" t="s">
        <v>100</v>
      </c>
      <c r="V14" s="14">
        <v>1396</v>
      </c>
      <c r="W14" s="14">
        <v>15987</v>
      </c>
      <c r="X14" s="14">
        <v>2985</v>
      </c>
      <c r="Y14" s="14">
        <v>1622</v>
      </c>
      <c r="Z14" s="14">
        <v>4680</v>
      </c>
      <c r="AA14" s="14">
        <v>16328</v>
      </c>
      <c r="AB14" s="14">
        <v>2597</v>
      </c>
      <c r="AC14" s="14">
        <v>1433</v>
      </c>
      <c r="AD14" s="21">
        <v>4528</v>
      </c>
      <c r="AE14" s="14">
        <v>4985</v>
      </c>
      <c r="AF14" s="14">
        <v>18954</v>
      </c>
      <c r="AG14" s="22">
        <v>2888</v>
      </c>
      <c r="AH14" s="18">
        <f t="shared" si="1"/>
        <v>1484</v>
      </c>
      <c r="AI14" s="18">
        <f t="shared" ref="AI14:AJ14" si="20">ROUND(AVERAGE(W14,AA14,AF14),0)</f>
        <v>17090</v>
      </c>
      <c r="AJ14" s="18">
        <f t="shared" si="20"/>
        <v>2823</v>
      </c>
      <c r="AK14" s="17">
        <f t="shared" si="3"/>
        <v>4528</v>
      </c>
      <c r="AL14" s="18">
        <f t="shared" si="4"/>
        <v>4833</v>
      </c>
      <c r="AM14" s="12">
        <f t="shared" si="5"/>
        <v>11.516</v>
      </c>
      <c r="AN14" s="12">
        <f t="shared" si="6"/>
        <v>3.2570000000000001</v>
      </c>
      <c r="AO14" s="12">
        <f t="shared" si="7"/>
        <v>0.28299999999999997</v>
      </c>
      <c r="AP14" s="12">
        <f t="shared" si="8"/>
        <v>8.2590000000000003</v>
      </c>
      <c r="AQ14" s="23"/>
    </row>
    <row r="15" spans="1:43" ht="14.25" customHeight="1" x14ac:dyDescent="0.3">
      <c r="A15" s="24">
        <v>14</v>
      </c>
      <c r="B15" s="11" t="s">
        <v>101</v>
      </c>
      <c r="C15" s="14">
        <v>66</v>
      </c>
      <c r="D15" s="14" t="s">
        <v>43</v>
      </c>
      <c r="E15" s="13" t="s">
        <v>102</v>
      </c>
      <c r="F15" s="14" t="s">
        <v>68</v>
      </c>
      <c r="G15" s="14" t="s">
        <v>84</v>
      </c>
      <c r="H15" s="14" t="s">
        <v>47</v>
      </c>
      <c r="I15" s="25"/>
      <c r="J15" s="14" t="s">
        <v>49</v>
      </c>
      <c r="K15" s="14">
        <v>0</v>
      </c>
      <c r="L15" s="14">
        <v>110</v>
      </c>
      <c r="M15" s="14">
        <v>70</v>
      </c>
      <c r="N15" s="14">
        <v>1.61</v>
      </c>
      <c r="O15" s="14">
        <v>55</v>
      </c>
      <c r="P15" s="14">
        <f t="shared" si="0"/>
        <v>21.22</v>
      </c>
      <c r="Q15" s="14">
        <v>103</v>
      </c>
      <c r="R15" s="14">
        <v>88</v>
      </c>
      <c r="S15" s="14">
        <v>70</v>
      </c>
      <c r="T15" s="14">
        <v>94</v>
      </c>
      <c r="U15" s="20" t="s">
        <v>103</v>
      </c>
      <c r="V15" s="14">
        <v>1539</v>
      </c>
      <c r="W15" s="14">
        <v>15487</v>
      </c>
      <c r="X15" s="14">
        <v>3028</v>
      </c>
      <c r="Y15" s="14">
        <v>1423</v>
      </c>
      <c r="Z15" s="14">
        <v>4987</v>
      </c>
      <c r="AA15" s="14">
        <v>19585</v>
      </c>
      <c r="AB15" s="14">
        <v>3527</v>
      </c>
      <c r="AC15" s="14">
        <v>1450</v>
      </c>
      <c r="AD15" s="21">
        <v>4298</v>
      </c>
      <c r="AE15" s="14">
        <v>4597</v>
      </c>
      <c r="AF15" s="14">
        <v>18748</v>
      </c>
      <c r="AG15" s="22">
        <v>3155</v>
      </c>
      <c r="AH15" s="18">
        <f t="shared" si="1"/>
        <v>1471</v>
      </c>
      <c r="AI15" s="18">
        <f t="shared" ref="AI15:AJ15" si="21">ROUND(AVERAGE(W15,AA15,AF15),0)</f>
        <v>17940</v>
      </c>
      <c r="AJ15" s="18">
        <f t="shared" si="21"/>
        <v>3237</v>
      </c>
      <c r="AK15" s="17">
        <f t="shared" si="3"/>
        <v>4298</v>
      </c>
      <c r="AL15" s="18">
        <f t="shared" si="4"/>
        <v>4792</v>
      </c>
      <c r="AM15" s="12">
        <f t="shared" si="5"/>
        <v>12.196</v>
      </c>
      <c r="AN15" s="12">
        <f t="shared" si="6"/>
        <v>3.258</v>
      </c>
      <c r="AO15" s="12">
        <f t="shared" si="7"/>
        <v>0.26700000000000002</v>
      </c>
      <c r="AP15" s="12">
        <f t="shared" si="8"/>
        <v>8.9380000000000006</v>
      </c>
      <c r="AQ15" s="23"/>
    </row>
    <row r="16" spans="1:43" ht="14.25" customHeight="1" x14ac:dyDescent="0.3">
      <c r="A16" s="12">
        <v>15</v>
      </c>
      <c r="B16" s="11" t="s">
        <v>104</v>
      </c>
      <c r="C16" s="12">
        <v>57</v>
      </c>
      <c r="D16" s="12" t="s">
        <v>52</v>
      </c>
      <c r="E16" s="12" t="s">
        <v>105</v>
      </c>
      <c r="F16" s="14" t="s">
        <v>106</v>
      </c>
      <c r="G16" s="15" t="s">
        <v>46</v>
      </c>
      <c r="H16" s="14" t="s">
        <v>47</v>
      </c>
      <c r="I16" s="12"/>
      <c r="J16" s="12" t="s">
        <v>54</v>
      </c>
      <c r="K16" s="12">
        <v>35</v>
      </c>
      <c r="L16" s="12">
        <v>130</v>
      </c>
      <c r="M16" s="12">
        <v>90</v>
      </c>
      <c r="N16" s="12">
        <v>1.63</v>
      </c>
      <c r="O16" s="12">
        <v>81</v>
      </c>
      <c r="P16" s="12">
        <f t="shared" si="0"/>
        <v>30.49</v>
      </c>
      <c r="Q16" s="12">
        <v>90</v>
      </c>
      <c r="R16" s="12">
        <v>99</v>
      </c>
      <c r="S16" s="12">
        <v>97</v>
      </c>
      <c r="T16" s="12">
        <v>95</v>
      </c>
      <c r="U16" s="16" t="s">
        <v>107</v>
      </c>
      <c r="V16" s="12">
        <v>1263</v>
      </c>
      <c r="W16" s="12">
        <v>14895</v>
      </c>
      <c r="X16" s="12">
        <v>2658</v>
      </c>
      <c r="Y16" s="12">
        <v>1368</v>
      </c>
      <c r="Z16" s="12">
        <v>6211</v>
      </c>
      <c r="AA16" s="12">
        <v>17458</v>
      </c>
      <c r="AB16" s="12">
        <v>4452</v>
      </c>
      <c r="AC16" s="12">
        <v>1563</v>
      </c>
      <c r="AD16" s="17">
        <v>4821</v>
      </c>
      <c r="AE16" s="12">
        <v>3625</v>
      </c>
      <c r="AF16" s="12">
        <v>17485</v>
      </c>
      <c r="AG16" s="18">
        <v>3009</v>
      </c>
      <c r="AH16" s="18">
        <f t="shared" si="1"/>
        <v>1398</v>
      </c>
      <c r="AI16" s="18">
        <f t="shared" ref="AI16:AJ16" si="22">ROUND(AVERAGE(W16,AA16,AF16),0)</f>
        <v>16613</v>
      </c>
      <c r="AJ16" s="18">
        <f t="shared" si="22"/>
        <v>3373</v>
      </c>
      <c r="AK16" s="17">
        <f t="shared" si="3"/>
        <v>4821</v>
      </c>
      <c r="AL16" s="18">
        <f t="shared" si="4"/>
        <v>4918</v>
      </c>
      <c r="AM16" s="12">
        <f t="shared" si="5"/>
        <v>11.882999999999999</v>
      </c>
      <c r="AN16" s="12">
        <f t="shared" si="6"/>
        <v>3.5179999999999998</v>
      </c>
      <c r="AO16" s="12">
        <f t="shared" si="7"/>
        <v>0.29599999999999999</v>
      </c>
      <c r="AP16" s="12">
        <f t="shared" si="8"/>
        <v>8.3659999999999997</v>
      </c>
    </row>
    <row r="17" spans="1:42" ht="14.25" customHeight="1" x14ac:dyDescent="0.3">
      <c r="A17" s="12">
        <v>16</v>
      </c>
      <c r="B17" s="11" t="s">
        <v>108</v>
      </c>
      <c r="C17" s="12">
        <v>64</v>
      </c>
      <c r="D17" s="12" t="s">
        <v>52</v>
      </c>
      <c r="E17" s="12" t="s">
        <v>109</v>
      </c>
      <c r="F17" s="14" t="s">
        <v>106</v>
      </c>
      <c r="G17" s="15" t="s">
        <v>46</v>
      </c>
      <c r="H17" s="14" t="s">
        <v>47</v>
      </c>
      <c r="I17" s="12" t="s">
        <v>110</v>
      </c>
      <c r="J17" s="12" t="s">
        <v>60</v>
      </c>
      <c r="K17" s="12">
        <v>43</v>
      </c>
      <c r="L17" s="12">
        <v>130</v>
      </c>
      <c r="M17" s="12">
        <v>70</v>
      </c>
      <c r="N17" s="12">
        <v>1.7</v>
      </c>
      <c r="O17" s="12">
        <v>71</v>
      </c>
      <c r="P17" s="12">
        <f t="shared" si="0"/>
        <v>24.57</v>
      </c>
      <c r="Q17" s="12">
        <v>69</v>
      </c>
      <c r="R17" s="12">
        <v>88</v>
      </c>
      <c r="S17" s="12">
        <v>97</v>
      </c>
      <c r="T17" s="12">
        <v>93</v>
      </c>
      <c r="U17" s="16" t="s">
        <v>111</v>
      </c>
      <c r="V17" s="12">
        <v>1274</v>
      </c>
      <c r="W17" s="12">
        <v>18456</v>
      </c>
      <c r="X17" s="12">
        <v>3256</v>
      </c>
      <c r="Y17" s="12">
        <v>1589</v>
      </c>
      <c r="Z17" s="12">
        <v>6230</v>
      </c>
      <c r="AA17" s="12">
        <v>18569</v>
      </c>
      <c r="AB17" s="12">
        <v>4566</v>
      </c>
      <c r="AC17" s="12">
        <v>1489</v>
      </c>
      <c r="AD17" s="17">
        <v>4241</v>
      </c>
      <c r="AE17" s="12">
        <v>3115</v>
      </c>
      <c r="AF17" s="12">
        <v>18741</v>
      </c>
      <c r="AG17" s="18">
        <v>3614</v>
      </c>
      <c r="AH17" s="18">
        <f t="shared" si="1"/>
        <v>1451</v>
      </c>
      <c r="AI17" s="18">
        <f t="shared" ref="AI17:AJ17" si="23">ROUND(AVERAGE(W17,AA17,AF17),0)</f>
        <v>18589</v>
      </c>
      <c r="AJ17" s="18">
        <f t="shared" si="23"/>
        <v>3812</v>
      </c>
      <c r="AK17" s="17">
        <f t="shared" si="3"/>
        <v>4241</v>
      </c>
      <c r="AL17" s="18">
        <f t="shared" si="4"/>
        <v>4673</v>
      </c>
      <c r="AM17" s="12">
        <f t="shared" si="5"/>
        <v>12.811</v>
      </c>
      <c r="AN17" s="12">
        <f t="shared" si="6"/>
        <v>3.2210000000000001</v>
      </c>
      <c r="AO17" s="12">
        <f t="shared" si="7"/>
        <v>0.251</v>
      </c>
      <c r="AP17" s="12">
        <f t="shared" si="8"/>
        <v>9.5909999999999993</v>
      </c>
    </row>
    <row r="18" spans="1:42" ht="14.25" customHeight="1" x14ac:dyDescent="0.3">
      <c r="A18" s="12">
        <v>17</v>
      </c>
      <c r="B18" s="11" t="s">
        <v>112</v>
      </c>
      <c r="C18" s="12">
        <v>59</v>
      </c>
      <c r="D18" s="12" t="s">
        <v>52</v>
      </c>
      <c r="E18" s="12" t="s">
        <v>113</v>
      </c>
      <c r="F18" s="14" t="s">
        <v>106</v>
      </c>
      <c r="G18" s="15" t="s">
        <v>46</v>
      </c>
      <c r="H18" s="14" t="s">
        <v>47</v>
      </c>
      <c r="I18" s="12" t="s">
        <v>114</v>
      </c>
      <c r="J18" s="12" t="s">
        <v>54</v>
      </c>
      <c r="K18" s="12">
        <v>30</v>
      </c>
      <c r="L18" s="12">
        <v>120</v>
      </c>
      <c r="M18" s="12">
        <v>70</v>
      </c>
      <c r="N18" s="12">
        <v>1.65</v>
      </c>
      <c r="O18" s="12">
        <v>61</v>
      </c>
      <c r="P18" s="12">
        <f t="shared" si="0"/>
        <v>22.41</v>
      </c>
      <c r="Q18" s="12">
        <v>114</v>
      </c>
      <c r="R18" s="12">
        <v>129</v>
      </c>
      <c r="S18" s="12">
        <v>96</v>
      </c>
      <c r="T18" s="12">
        <v>93</v>
      </c>
      <c r="U18" s="16" t="s">
        <v>115</v>
      </c>
      <c r="V18" s="12">
        <v>1328</v>
      </c>
      <c r="W18" s="12">
        <v>15874</v>
      </c>
      <c r="X18" s="12">
        <v>2987</v>
      </c>
      <c r="Y18" s="12">
        <v>1446</v>
      </c>
      <c r="Z18" s="12">
        <v>6203</v>
      </c>
      <c r="AA18" s="12">
        <v>14897</v>
      </c>
      <c r="AB18" s="12">
        <v>3758</v>
      </c>
      <c r="AC18" s="12">
        <v>1547</v>
      </c>
      <c r="AD18" s="17">
        <v>4364</v>
      </c>
      <c r="AE18" s="12">
        <v>4151</v>
      </c>
      <c r="AF18" s="12">
        <v>17891</v>
      </c>
      <c r="AG18" s="18">
        <v>3025</v>
      </c>
      <c r="AH18" s="18">
        <f t="shared" si="1"/>
        <v>1440</v>
      </c>
      <c r="AI18" s="18">
        <f t="shared" ref="AI18:AJ18" si="24">ROUND(AVERAGE(W18,AA18,AF18),0)</f>
        <v>16221</v>
      </c>
      <c r="AJ18" s="18">
        <f t="shared" si="24"/>
        <v>3257</v>
      </c>
      <c r="AK18" s="17">
        <f t="shared" si="3"/>
        <v>4364</v>
      </c>
      <c r="AL18" s="18">
        <f t="shared" si="4"/>
        <v>5177</v>
      </c>
      <c r="AM18" s="12">
        <f t="shared" si="5"/>
        <v>11.265000000000001</v>
      </c>
      <c r="AN18" s="12">
        <f t="shared" si="6"/>
        <v>3.5950000000000002</v>
      </c>
      <c r="AO18" s="12">
        <f t="shared" si="7"/>
        <v>0.31900000000000001</v>
      </c>
      <c r="AP18" s="12">
        <f t="shared" si="8"/>
        <v>7.6689999999999996</v>
      </c>
    </row>
    <row r="19" spans="1:42" ht="14.25" customHeight="1" x14ac:dyDescent="0.3">
      <c r="A19" s="12">
        <v>18</v>
      </c>
      <c r="B19" s="11" t="s">
        <v>116</v>
      </c>
      <c r="C19" s="12">
        <v>60</v>
      </c>
      <c r="D19" s="12" t="s">
        <v>52</v>
      </c>
      <c r="E19" s="12" t="s">
        <v>117</v>
      </c>
      <c r="F19" s="14" t="s">
        <v>106</v>
      </c>
      <c r="G19" s="15" t="s">
        <v>46</v>
      </c>
      <c r="H19" s="14" t="s">
        <v>47</v>
      </c>
      <c r="I19" s="12" t="s">
        <v>118</v>
      </c>
      <c r="J19" s="12" t="s">
        <v>60</v>
      </c>
      <c r="K19" s="12">
        <v>25</v>
      </c>
      <c r="L19" s="12">
        <v>110</v>
      </c>
      <c r="M19" s="12">
        <v>70</v>
      </c>
      <c r="N19" s="12">
        <v>1.67</v>
      </c>
      <c r="O19" s="12">
        <v>74</v>
      </c>
      <c r="P19" s="12">
        <f t="shared" si="0"/>
        <v>26.53</v>
      </c>
      <c r="Q19" s="12">
        <v>64</v>
      </c>
      <c r="R19" s="12">
        <v>102</v>
      </c>
      <c r="S19" s="12">
        <v>97</v>
      </c>
      <c r="T19" s="12">
        <v>95</v>
      </c>
      <c r="U19" s="16" t="s">
        <v>119</v>
      </c>
      <c r="V19" s="12">
        <v>1128</v>
      </c>
      <c r="W19" s="12">
        <v>16759</v>
      </c>
      <c r="X19" s="12">
        <v>2358</v>
      </c>
      <c r="Y19" s="12">
        <v>1652</v>
      </c>
      <c r="Z19" s="12">
        <v>6328</v>
      </c>
      <c r="AA19" s="12">
        <v>16269</v>
      </c>
      <c r="AB19" s="12">
        <v>2426</v>
      </c>
      <c r="AC19" s="12">
        <v>1236</v>
      </c>
      <c r="AD19" s="17">
        <v>4485</v>
      </c>
      <c r="AE19" s="12">
        <v>3245</v>
      </c>
      <c r="AF19" s="12">
        <v>17360</v>
      </c>
      <c r="AG19" s="18">
        <v>3115</v>
      </c>
      <c r="AH19" s="18">
        <f t="shared" si="1"/>
        <v>1339</v>
      </c>
      <c r="AI19" s="18">
        <f t="shared" ref="AI19:AJ19" si="25">ROUND(AVERAGE(W19,AA19,AF19),0)</f>
        <v>16796</v>
      </c>
      <c r="AJ19" s="18">
        <f t="shared" si="25"/>
        <v>2633</v>
      </c>
      <c r="AK19" s="17">
        <f t="shared" si="3"/>
        <v>4485</v>
      </c>
      <c r="AL19" s="18">
        <f t="shared" si="4"/>
        <v>4787</v>
      </c>
      <c r="AM19" s="12">
        <f t="shared" si="5"/>
        <v>12.544</v>
      </c>
      <c r="AN19" s="12">
        <f t="shared" si="6"/>
        <v>3.5750000000000002</v>
      </c>
      <c r="AO19" s="12">
        <f t="shared" si="7"/>
        <v>0.28499999999999998</v>
      </c>
      <c r="AP19" s="12">
        <f t="shared" si="8"/>
        <v>8.9689999999999994</v>
      </c>
    </row>
    <row r="20" spans="1:42" ht="14.25" customHeight="1" x14ac:dyDescent="0.3">
      <c r="A20" s="12">
        <v>19</v>
      </c>
      <c r="B20" s="11" t="s">
        <v>120</v>
      </c>
      <c r="C20" s="12">
        <v>72</v>
      </c>
      <c r="D20" s="12" t="s">
        <v>52</v>
      </c>
      <c r="E20" s="12" t="s">
        <v>121</v>
      </c>
      <c r="F20" s="14" t="s">
        <v>106</v>
      </c>
      <c r="G20" s="15" t="s">
        <v>46</v>
      </c>
      <c r="H20" s="14" t="s">
        <v>47</v>
      </c>
      <c r="I20" s="12" t="s">
        <v>122</v>
      </c>
      <c r="J20" s="12" t="s">
        <v>60</v>
      </c>
      <c r="K20" s="12">
        <v>50</v>
      </c>
      <c r="L20" s="12">
        <v>130</v>
      </c>
      <c r="M20" s="12">
        <v>80</v>
      </c>
      <c r="N20" s="12">
        <v>1.65</v>
      </c>
      <c r="O20" s="12">
        <v>56</v>
      </c>
      <c r="P20" s="12">
        <f t="shared" si="0"/>
        <v>20.57</v>
      </c>
      <c r="Q20" s="12">
        <v>76</v>
      </c>
      <c r="R20" s="12">
        <v>113</v>
      </c>
      <c r="S20" s="12">
        <v>98</v>
      </c>
      <c r="T20" s="12">
        <v>96</v>
      </c>
      <c r="U20" s="16" t="s">
        <v>123</v>
      </c>
      <c r="V20" s="12">
        <v>1631</v>
      </c>
      <c r="W20" s="12">
        <v>17317</v>
      </c>
      <c r="X20" s="12">
        <v>2629</v>
      </c>
      <c r="Y20" s="12">
        <v>1265</v>
      </c>
      <c r="Z20" s="12">
        <v>6523</v>
      </c>
      <c r="AA20" s="12">
        <v>16338</v>
      </c>
      <c r="AB20" s="12">
        <v>2556</v>
      </c>
      <c r="AC20" s="12">
        <v>1298</v>
      </c>
      <c r="AD20" s="17">
        <v>4468</v>
      </c>
      <c r="AE20" s="12">
        <v>3089</v>
      </c>
      <c r="AF20" s="12">
        <v>16987</v>
      </c>
      <c r="AG20" s="18">
        <v>3125</v>
      </c>
      <c r="AH20" s="18">
        <f t="shared" si="1"/>
        <v>1398</v>
      </c>
      <c r="AI20" s="18">
        <f t="shared" ref="AI20:AJ20" si="26">ROUND(AVERAGE(W20,AA20,AF20),0)</f>
        <v>16881</v>
      </c>
      <c r="AJ20" s="18">
        <f t="shared" si="26"/>
        <v>2770</v>
      </c>
      <c r="AK20" s="17">
        <f t="shared" si="3"/>
        <v>4468</v>
      </c>
      <c r="AL20" s="18">
        <f t="shared" si="4"/>
        <v>4806</v>
      </c>
      <c r="AM20" s="12">
        <f t="shared" si="5"/>
        <v>12.074999999999999</v>
      </c>
      <c r="AN20" s="12">
        <f t="shared" si="6"/>
        <v>3.4380000000000002</v>
      </c>
      <c r="AO20" s="12">
        <f t="shared" si="7"/>
        <v>0.28499999999999998</v>
      </c>
      <c r="AP20" s="12">
        <f t="shared" si="8"/>
        <v>8.6370000000000005</v>
      </c>
    </row>
    <row r="21" spans="1:42" ht="14.25" customHeight="1" x14ac:dyDescent="0.3">
      <c r="A21" s="12">
        <v>20</v>
      </c>
      <c r="B21" s="11" t="s">
        <v>124</v>
      </c>
      <c r="C21" s="12">
        <v>69</v>
      </c>
      <c r="D21" s="12" t="s">
        <v>52</v>
      </c>
      <c r="E21" s="12" t="s">
        <v>125</v>
      </c>
      <c r="F21" s="14" t="s">
        <v>106</v>
      </c>
      <c r="G21" s="12" t="s">
        <v>84</v>
      </c>
      <c r="H21" s="14" t="s">
        <v>47</v>
      </c>
      <c r="I21" s="12"/>
      <c r="J21" s="12" t="s">
        <v>54</v>
      </c>
      <c r="K21" s="12">
        <v>30</v>
      </c>
      <c r="L21" s="12">
        <v>130</v>
      </c>
      <c r="M21" s="12">
        <v>80</v>
      </c>
      <c r="N21" s="12">
        <v>1.54</v>
      </c>
      <c r="O21" s="12">
        <v>34</v>
      </c>
      <c r="P21" s="12">
        <f t="shared" si="0"/>
        <v>14.34</v>
      </c>
      <c r="Q21" s="12">
        <v>91</v>
      </c>
      <c r="R21" s="12">
        <v>110</v>
      </c>
      <c r="S21" s="12">
        <v>97</v>
      </c>
      <c r="T21" s="12">
        <v>93</v>
      </c>
      <c r="U21" s="16" t="s">
        <v>126</v>
      </c>
      <c r="V21" s="12">
        <v>1318</v>
      </c>
      <c r="W21" s="12">
        <v>16879</v>
      </c>
      <c r="X21" s="12">
        <v>2705</v>
      </c>
      <c r="Y21" s="12">
        <v>1548</v>
      </c>
      <c r="Z21" s="12">
        <v>6259</v>
      </c>
      <c r="AA21" s="12">
        <v>15650</v>
      </c>
      <c r="AB21" s="12">
        <v>3028</v>
      </c>
      <c r="AC21" s="12">
        <v>1093</v>
      </c>
      <c r="AD21" s="17">
        <v>4236</v>
      </c>
      <c r="AE21" s="12">
        <v>3895</v>
      </c>
      <c r="AF21" s="12">
        <v>16264</v>
      </c>
      <c r="AG21" s="18">
        <v>3698</v>
      </c>
      <c r="AH21" s="18">
        <f t="shared" si="1"/>
        <v>1320</v>
      </c>
      <c r="AI21" s="18">
        <f t="shared" ref="AI21:AJ21" si="27">ROUND(AVERAGE(W21,AA21,AF21),0)</f>
        <v>16264</v>
      </c>
      <c r="AJ21" s="18">
        <f t="shared" si="27"/>
        <v>3144</v>
      </c>
      <c r="AK21" s="17">
        <f t="shared" si="3"/>
        <v>4236</v>
      </c>
      <c r="AL21" s="18">
        <f t="shared" si="4"/>
        <v>5077</v>
      </c>
      <c r="AM21" s="12">
        <f t="shared" si="5"/>
        <v>12.321</v>
      </c>
      <c r="AN21" s="12">
        <f t="shared" si="6"/>
        <v>3.8460000000000001</v>
      </c>
      <c r="AO21" s="12">
        <f t="shared" si="7"/>
        <v>0.312</v>
      </c>
      <c r="AP21" s="12">
        <f t="shared" si="8"/>
        <v>8.4749999999999996</v>
      </c>
    </row>
    <row r="22" spans="1:42" ht="14.25" customHeight="1" x14ac:dyDescent="0.3">
      <c r="A22" s="12">
        <v>21</v>
      </c>
      <c r="B22" s="11" t="s">
        <v>127</v>
      </c>
      <c r="C22" s="12">
        <v>69</v>
      </c>
      <c r="D22" s="12" t="s">
        <v>52</v>
      </c>
      <c r="E22" s="12" t="s">
        <v>128</v>
      </c>
      <c r="F22" s="14" t="s">
        <v>106</v>
      </c>
      <c r="G22" s="15" t="s">
        <v>46</v>
      </c>
      <c r="H22" s="14" t="s">
        <v>47</v>
      </c>
      <c r="I22" s="12" t="s">
        <v>73</v>
      </c>
      <c r="J22" s="12" t="s">
        <v>60</v>
      </c>
      <c r="K22" s="12">
        <v>35</v>
      </c>
      <c r="L22" s="12">
        <v>130</v>
      </c>
      <c r="M22" s="12">
        <v>70</v>
      </c>
      <c r="N22" s="12">
        <v>1.71</v>
      </c>
      <c r="O22" s="12">
        <v>86</v>
      </c>
      <c r="P22" s="12">
        <f t="shared" si="0"/>
        <v>29.41</v>
      </c>
      <c r="Q22" s="12">
        <v>89</v>
      </c>
      <c r="R22" s="12">
        <v>96</v>
      </c>
      <c r="S22" s="12">
        <v>97</v>
      </c>
      <c r="T22" s="12">
        <v>96</v>
      </c>
      <c r="U22" s="16" t="s">
        <v>129</v>
      </c>
      <c r="V22" s="12">
        <v>1336</v>
      </c>
      <c r="W22" s="12">
        <v>18038</v>
      </c>
      <c r="X22" s="12">
        <v>3025</v>
      </c>
      <c r="Y22" s="12">
        <v>1326</v>
      </c>
      <c r="Z22" s="12">
        <v>6625</v>
      </c>
      <c r="AA22" s="12">
        <v>16966</v>
      </c>
      <c r="AB22" s="12">
        <v>3770</v>
      </c>
      <c r="AC22" s="12">
        <v>1325</v>
      </c>
      <c r="AD22" s="17">
        <v>5990</v>
      </c>
      <c r="AE22" s="12">
        <v>3458</v>
      </c>
      <c r="AF22" s="12">
        <v>17458</v>
      </c>
      <c r="AG22" s="18">
        <v>3736</v>
      </c>
      <c r="AH22" s="18">
        <f t="shared" si="1"/>
        <v>1329</v>
      </c>
      <c r="AI22" s="18">
        <f t="shared" ref="AI22:AJ22" si="28">ROUND(AVERAGE(W22,AA22,AF22),0)</f>
        <v>17487</v>
      </c>
      <c r="AJ22" s="18">
        <f t="shared" si="28"/>
        <v>3510</v>
      </c>
      <c r="AK22" s="17">
        <f t="shared" si="3"/>
        <v>5990</v>
      </c>
      <c r="AL22" s="18">
        <f t="shared" si="4"/>
        <v>5042</v>
      </c>
      <c r="AM22" s="12">
        <f t="shared" si="5"/>
        <v>13.157999999999999</v>
      </c>
      <c r="AN22" s="12">
        <f t="shared" si="6"/>
        <v>3.794</v>
      </c>
      <c r="AO22" s="12">
        <f t="shared" si="7"/>
        <v>0.28799999999999998</v>
      </c>
      <c r="AP22" s="12">
        <f t="shared" si="8"/>
        <v>9.3640000000000008</v>
      </c>
    </row>
    <row r="23" spans="1:42" ht="14.25" customHeight="1" x14ac:dyDescent="0.3">
      <c r="A23" s="12">
        <v>22</v>
      </c>
      <c r="B23" s="11" t="s">
        <v>130</v>
      </c>
      <c r="C23" s="12">
        <v>69</v>
      </c>
      <c r="D23" s="12" t="s">
        <v>52</v>
      </c>
      <c r="E23" s="12" t="s">
        <v>131</v>
      </c>
      <c r="F23" s="12" t="s">
        <v>132</v>
      </c>
      <c r="G23" s="15" t="s">
        <v>46</v>
      </c>
      <c r="H23" s="14" t="s">
        <v>47</v>
      </c>
      <c r="I23" s="12" t="s">
        <v>133</v>
      </c>
      <c r="J23" s="12" t="s">
        <v>54</v>
      </c>
      <c r="K23" s="12">
        <v>30</v>
      </c>
      <c r="L23" s="12">
        <v>150</v>
      </c>
      <c r="M23" s="12">
        <v>90</v>
      </c>
      <c r="N23" s="12">
        <v>1.69</v>
      </c>
      <c r="O23" s="12">
        <v>99</v>
      </c>
      <c r="P23" s="12">
        <f t="shared" si="0"/>
        <v>34.659999999999997</v>
      </c>
      <c r="Q23" s="12">
        <v>76</v>
      </c>
      <c r="R23" s="12">
        <v>105</v>
      </c>
      <c r="S23" s="12">
        <v>97</v>
      </c>
      <c r="T23" s="12">
        <v>94</v>
      </c>
      <c r="U23" s="12" t="s">
        <v>134</v>
      </c>
      <c r="V23" s="12">
        <v>1374</v>
      </c>
      <c r="W23" s="12">
        <v>15489</v>
      </c>
      <c r="X23" s="12">
        <v>3876</v>
      </c>
      <c r="Y23" s="12">
        <v>1230</v>
      </c>
      <c r="Z23" s="17">
        <v>6796</v>
      </c>
      <c r="AA23" s="12">
        <v>18974</v>
      </c>
      <c r="AB23" s="12">
        <v>5167</v>
      </c>
      <c r="AC23" s="12">
        <v>1587</v>
      </c>
      <c r="AD23" s="12">
        <v>4736</v>
      </c>
      <c r="AE23" s="12">
        <v>5204</v>
      </c>
      <c r="AF23" s="12">
        <v>18974</v>
      </c>
      <c r="AG23" s="18">
        <v>4934</v>
      </c>
      <c r="AH23" s="18">
        <f t="shared" si="1"/>
        <v>1397</v>
      </c>
      <c r="AI23" s="18">
        <f t="shared" ref="AI23:AJ23" si="29">ROUND(AVERAGE(W23,AA23,AF23),0)</f>
        <v>17812</v>
      </c>
      <c r="AJ23" s="18">
        <f t="shared" si="29"/>
        <v>4659</v>
      </c>
      <c r="AK23" s="17">
        <f t="shared" si="3"/>
        <v>4736</v>
      </c>
      <c r="AL23" s="18">
        <f t="shared" si="4"/>
        <v>6000</v>
      </c>
      <c r="AM23" s="12">
        <f t="shared" si="5"/>
        <v>12.75</v>
      </c>
      <c r="AN23" s="12">
        <f t="shared" si="6"/>
        <v>4.2949999999999999</v>
      </c>
      <c r="AO23" s="12">
        <f t="shared" si="7"/>
        <v>0.33700000000000002</v>
      </c>
      <c r="AP23" s="12">
        <f t="shared" si="8"/>
        <v>8.4550000000000001</v>
      </c>
    </row>
    <row r="24" spans="1:42" ht="14.25" customHeight="1" x14ac:dyDescent="0.3">
      <c r="A24" s="12">
        <v>23</v>
      </c>
      <c r="B24" s="11" t="s">
        <v>135</v>
      </c>
      <c r="C24" s="12">
        <v>60</v>
      </c>
      <c r="D24" s="12" t="s">
        <v>52</v>
      </c>
      <c r="E24" s="12" t="s">
        <v>136</v>
      </c>
      <c r="F24" s="12" t="s">
        <v>132</v>
      </c>
      <c r="G24" s="12" t="s">
        <v>84</v>
      </c>
      <c r="H24" s="14" t="s">
        <v>47</v>
      </c>
      <c r="I24" s="12" t="s">
        <v>137</v>
      </c>
      <c r="J24" s="12" t="s">
        <v>54</v>
      </c>
      <c r="K24" s="12">
        <v>40</v>
      </c>
      <c r="L24" s="12">
        <v>110</v>
      </c>
      <c r="M24" s="12">
        <v>70</v>
      </c>
      <c r="N24" s="12">
        <v>1.57</v>
      </c>
      <c r="O24" s="12">
        <v>55</v>
      </c>
      <c r="P24" s="12">
        <f t="shared" si="0"/>
        <v>22.31</v>
      </c>
      <c r="Q24" s="12">
        <v>102</v>
      </c>
      <c r="R24" s="12">
        <v>116</v>
      </c>
      <c r="S24" s="12">
        <v>97</v>
      </c>
      <c r="T24" s="12">
        <v>92</v>
      </c>
      <c r="U24" s="12" t="s">
        <v>138</v>
      </c>
      <c r="V24" s="12">
        <v>1426</v>
      </c>
      <c r="W24" s="12">
        <v>18056</v>
      </c>
      <c r="X24" s="12">
        <v>2984</v>
      </c>
      <c r="Y24" s="12">
        <v>1420</v>
      </c>
      <c r="Z24" s="12">
        <v>6358</v>
      </c>
      <c r="AA24" s="12">
        <v>15208</v>
      </c>
      <c r="AB24" s="12">
        <v>4675</v>
      </c>
      <c r="AC24" s="12">
        <v>1428</v>
      </c>
      <c r="AD24" s="17">
        <v>4511</v>
      </c>
      <c r="AE24" s="12">
        <v>3625</v>
      </c>
      <c r="AF24" s="12">
        <v>18938</v>
      </c>
      <c r="AG24" s="18">
        <v>5937</v>
      </c>
      <c r="AH24" s="18">
        <f t="shared" si="1"/>
        <v>1425</v>
      </c>
      <c r="AI24" s="18">
        <f t="shared" ref="AI24:AJ24" si="30">ROUND(AVERAGE(W24,AA24,AF24),0)</f>
        <v>17401</v>
      </c>
      <c r="AJ24" s="18">
        <f t="shared" si="30"/>
        <v>4532</v>
      </c>
      <c r="AK24" s="17">
        <f t="shared" si="3"/>
        <v>4511</v>
      </c>
      <c r="AL24" s="18">
        <f t="shared" si="4"/>
        <v>4992</v>
      </c>
      <c r="AM24" s="12">
        <f t="shared" si="5"/>
        <v>12.211</v>
      </c>
      <c r="AN24" s="12">
        <f t="shared" si="6"/>
        <v>3.5030000000000001</v>
      </c>
      <c r="AO24" s="12">
        <f t="shared" si="7"/>
        <v>0.28699999999999998</v>
      </c>
      <c r="AP24" s="12">
        <f t="shared" si="8"/>
        <v>8.7080000000000002</v>
      </c>
    </row>
    <row r="25" spans="1:42" ht="14.25" customHeight="1" x14ac:dyDescent="0.3">
      <c r="A25" s="12">
        <v>24</v>
      </c>
      <c r="B25" s="11" t="s">
        <v>139</v>
      </c>
      <c r="C25" s="12">
        <v>71</v>
      </c>
      <c r="D25" s="12" t="s">
        <v>52</v>
      </c>
      <c r="E25" s="12" t="s">
        <v>140</v>
      </c>
      <c r="F25" s="12" t="s">
        <v>132</v>
      </c>
      <c r="G25" s="12" t="s">
        <v>84</v>
      </c>
      <c r="H25" s="14" t="s">
        <v>47</v>
      </c>
      <c r="I25" s="12" t="s">
        <v>141</v>
      </c>
      <c r="J25" s="12" t="s">
        <v>49</v>
      </c>
      <c r="K25" s="12">
        <v>0</v>
      </c>
      <c r="L25" s="12">
        <v>115</v>
      </c>
      <c r="M25" s="12">
        <v>60</v>
      </c>
      <c r="N25" s="12">
        <v>1.58</v>
      </c>
      <c r="O25" s="12">
        <v>51</v>
      </c>
      <c r="P25" s="12">
        <f t="shared" si="0"/>
        <v>20.43</v>
      </c>
      <c r="Q25" s="12">
        <v>81</v>
      </c>
      <c r="R25" s="12">
        <v>93</v>
      </c>
      <c r="S25" s="12">
        <v>98</v>
      </c>
      <c r="T25" s="12">
        <v>91</v>
      </c>
      <c r="U25" s="12" t="s">
        <v>142</v>
      </c>
      <c r="V25" s="12">
        <v>1677</v>
      </c>
      <c r="W25" s="12">
        <v>14520</v>
      </c>
      <c r="X25" s="12">
        <v>2569</v>
      </c>
      <c r="Y25" s="12">
        <v>1377</v>
      </c>
      <c r="Z25" s="12">
        <v>6807</v>
      </c>
      <c r="AA25" s="12">
        <v>17967</v>
      </c>
      <c r="AB25" s="12">
        <v>4445</v>
      </c>
      <c r="AC25" s="12">
        <v>1464</v>
      </c>
      <c r="AD25" s="17">
        <v>6747</v>
      </c>
      <c r="AE25" s="12">
        <v>3983</v>
      </c>
      <c r="AF25" s="12">
        <v>18008</v>
      </c>
      <c r="AG25" s="18">
        <v>2265</v>
      </c>
      <c r="AH25" s="18">
        <f t="shared" si="1"/>
        <v>1506</v>
      </c>
      <c r="AI25" s="18">
        <f t="shared" ref="AI25:AJ25" si="31">ROUND(AVERAGE(W25,AA25,AF25),0)</f>
        <v>16832</v>
      </c>
      <c r="AJ25" s="18">
        <f t="shared" si="31"/>
        <v>3093</v>
      </c>
      <c r="AK25" s="17">
        <f t="shared" si="3"/>
        <v>6747</v>
      </c>
      <c r="AL25" s="18">
        <f t="shared" si="4"/>
        <v>5395</v>
      </c>
      <c r="AM25" s="12">
        <f t="shared" si="5"/>
        <v>11.177</v>
      </c>
      <c r="AN25" s="12">
        <f t="shared" si="6"/>
        <v>3.5819999999999999</v>
      </c>
      <c r="AO25" s="12">
        <f t="shared" si="7"/>
        <v>0.32100000000000001</v>
      </c>
      <c r="AP25" s="12">
        <f t="shared" si="8"/>
        <v>7.5940000000000003</v>
      </c>
    </row>
    <row r="26" spans="1:42" ht="14.25" customHeight="1" x14ac:dyDescent="0.3">
      <c r="A26" s="12">
        <v>25</v>
      </c>
      <c r="B26" s="11" t="s">
        <v>143</v>
      </c>
      <c r="C26" s="12">
        <v>55</v>
      </c>
      <c r="D26" s="12" t="s">
        <v>52</v>
      </c>
      <c r="E26" s="12" t="s">
        <v>144</v>
      </c>
      <c r="F26" s="12" t="s">
        <v>132</v>
      </c>
      <c r="G26" s="12" t="s">
        <v>84</v>
      </c>
      <c r="H26" s="14" t="s">
        <v>47</v>
      </c>
      <c r="I26" s="12" t="s">
        <v>145</v>
      </c>
      <c r="J26" s="12" t="s">
        <v>54</v>
      </c>
      <c r="K26" s="12">
        <v>7</v>
      </c>
      <c r="L26" s="12">
        <v>120</v>
      </c>
      <c r="M26" s="12">
        <v>80</v>
      </c>
      <c r="N26" s="12">
        <v>1.7</v>
      </c>
      <c r="O26" s="12">
        <v>64</v>
      </c>
      <c r="P26" s="12">
        <f t="shared" si="0"/>
        <v>22.15</v>
      </c>
      <c r="Q26" s="12">
        <v>101</v>
      </c>
      <c r="R26" s="12">
        <v>112</v>
      </c>
      <c r="S26" s="12">
        <v>93</v>
      </c>
      <c r="T26" s="12">
        <v>88</v>
      </c>
      <c r="U26" s="12" t="s">
        <v>146</v>
      </c>
      <c r="V26" s="12">
        <v>1254</v>
      </c>
      <c r="W26" s="12">
        <v>16981</v>
      </c>
      <c r="X26" s="12">
        <v>3014</v>
      </c>
      <c r="Y26" s="12">
        <v>1236</v>
      </c>
      <c r="Z26" s="12">
        <v>6325</v>
      </c>
      <c r="AA26" s="12">
        <v>17458</v>
      </c>
      <c r="AB26" s="12">
        <v>2776</v>
      </c>
      <c r="AC26" s="12">
        <v>1292</v>
      </c>
      <c r="AD26" s="17">
        <v>3605</v>
      </c>
      <c r="AE26" s="12">
        <v>4452</v>
      </c>
      <c r="AF26" s="12">
        <v>17458</v>
      </c>
      <c r="AG26" s="18">
        <v>2454</v>
      </c>
      <c r="AH26" s="18">
        <f t="shared" si="1"/>
        <v>1261</v>
      </c>
      <c r="AI26" s="18">
        <f t="shared" ref="AI26:AJ26" si="32">ROUND(AVERAGE(W26,AA26,AF26),0)</f>
        <v>17299</v>
      </c>
      <c r="AJ26" s="18">
        <f t="shared" si="32"/>
        <v>2748</v>
      </c>
      <c r="AK26" s="17">
        <f t="shared" si="3"/>
        <v>3605</v>
      </c>
      <c r="AL26" s="18">
        <f t="shared" si="4"/>
        <v>5389</v>
      </c>
      <c r="AM26" s="12">
        <f t="shared" si="5"/>
        <v>13.718</v>
      </c>
      <c r="AN26" s="12">
        <f t="shared" si="6"/>
        <v>4.274</v>
      </c>
      <c r="AO26" s="12">
        <f t="shared" si="7"/>
        <v>0.312</v>
      </c>
      <c r="AP26" s="12">
        <f t="shared" si="8"/>
        <v>9.4450000000000003</v>
      </c>
    </row>
    <row r="27" spans="1:42" ht="14.25" customHeight="1" x14ac:dyDescent="0.3">
      <c r="A27" s="12">
        <v>26</v>
      </c>
      <c r="B27" s="11" t="s">
        <v>147</v>
      </c>
      <c r="C27" s="12">
        <v>59</v>
      </c>
      <c r="D27" s="12" t="s">
        <v>52</v>
      </c>
      <c r="E27" s="12" t="s">
        <v>148</v>
      </c>
      <c r="F27" s="12" t="s">
        <v>132</v>
      </c>
      <c r="G27" s="12" t="s">
        <v>84</v>
      </c>
      <c r="H27" s="14" t="s">
        <v>47</v>
      </c>
      <c r="I27" s="12" t="s">
        <v>149</v>
      </c>
      <c r="J27" s="12" t="s">
        <v>54</v>
      </c>
      <c r="K27" s="12">
        <v>15</v>
      </c>
      <c r="L27" s="12">
        <v>110</v>
      </c>
      <c r="M27" s="12">
        <v>70</v>
      </c>
      <c r="N27" s="12">
        <v>1.68</v>
      </c>
      <c r="O27" s="12">
        <v>57</v>
      </c>
      <c r="P27" s="12">
        <f t="shared" si="0"/>
        <v>20.2</v>
      </c>
      <c r="Q27" s="12">
        <v>82</v>
      </c>
      <c r="R27" s="12">
        <v>95</v>
      </c>
      <c r="S27" s="12">
        <v>95</v>
      </c>
      <c r="T27" s="12">
        <v>91</v>
      </c>
      <c r="U27" s="12" t="s">
        <v>150</v>
      </c>
      <c r="V27" s="12">
        <v>1264</v>
      </c>
      <c r="W27" s="12">
        <v>19324</v>
      </c>
      <c r="X27" s="12">
        <v>3258</v>
      </c>
      <c r="Y27" s="12">
        <v>1263</v>
      </c>
      <c r="Z27" s="12">
        <v>6305</v>
      </c>
      <c r="AA27" s="12">
        <v>15628</v>
      </c>
      <c r="AB27" s="12">
        <v>3466</v>
      </c>
      <c r="AC27" s="12">
        <v>1149</v>
      </c>
      <c r="AD27" s="17">
        <v>3277</v>
      </c>
      <c r="AE27" s="12">
        <v>4447</v>
      </c>
      <c r="AF27" s="12">
        <v>14156</v>
      </c>
      <c r="AG27" s="18">
        <v>4640</v>
      </c>
      <c r="AH27" s="18">
        <f t="shared" si="1"/>
        <v>1225</v>
      </c>
      <c r="AI27" s="18">
        <f t="shared" ref="AI27:AJ27" si="33">ROUND(AVERAGE(W27,AA27,AF27),0)</f>
        <v>16369</v>
      </c>
      <c r="AJ27" s="18">
        <f t="shared" si="33"/>
        <v>3788</v>
      </c>
      <c r="AK27" s="17">
        <f t="shared" si="3"/>
        <v>3277</v>
      </c>
      <c r="AL27" s="18">
        <f t="shared" si="4"/>
        <v>5376</v>
      </c>
      <c r="AM27" s="12">
        <f t="shared" si="5"/>
        <v>13.362</v>
      </c>
      <c r="AN27" s="12">
        <f t="shared" si="6"/>
        <v>4.3890000000000002</v>
      </c>
      <c r="AO27" s="12">
        <f t="shared" si="7"/>
        <v>0.32800000000000001</v>
      </c>
      <c r="AP27" s="12">
        <f t="shared" si="8"/>
        <v>8.9740000000000002</v>
      </c>
    </row>
    <row r="28" spans="1:42" ht="14.25" customHeight="1" x14ac:dyDescent="0.3">
      <c r="A28" s="12">
        <v>27</v>
      </c>
      <c r="B28" s="11" t="s">
        <v>151</v>
      </c>
      <c r="C28" s="12">
        <v>53</v>
      </c>
      <c r="D28" s="12" t="s">
        <v>52</v>
      </c>
      <c r="E28" s="12" t="s">
        <v>152</v>
      </c>
      <c r="F28" s="12" t="s">
        <v>132</v>
      </c>
      <c r="G28" s="12" t="s">
        <v>84</v>
      </c>
      <c r="H28" s="14" t="s">
        <v>47</v>
      </c>
      <c r="I28" s="12" t="s">
        <v>153</v>
      </c>
      <c r="J28" s="12" t="s">
        <v>54</v>
      </c>
      <c r="K28" s="12">
        <v>10</v>
      </c>
      <c r="L28" s="12">
        <v>140</v>
      </c>
      <c r="M28" s="12">
        <v>70</v>
      </c>
      <c r="N28" s="12">
        <v>1.72</v>
      </c>
      <c r="O28" s="12">
        <v>70</v>
      </c>
      <c r="P28" s="12">
        <f t="shared" si="0"/>
        <v>23.66</v>
      </c>
      <c r="Q28" s="12">
        <v>96</v>
      </c>
      <c r="R28" s="12">
        <v>118</v>
      </c>
      <c r="S28" s="12">
        <v>96</v>
      </c>
      <c r="T28" s="12">
        <v>92</v>
      </c>
      <c r="U28" s="12" t="s">
        <v>154</v>
      </c>
      <c r="V28" s="12">
        <v>1469</v>
      </c>
      <c r="W28" s="12">
        <v>19954</v>
      </c>
      <c r="X28" s="12">
        <v>2658</v>
      </c>
      <c r="Y28" s="12">
        <v>1254</v>
      </c>
      <c r="Z28" s="12">
        <v>6283</v>
      </c>
      <c r="AA28" s="12">
        <v>18399</v>
      </c>
      <c r="AB28" s="12">
        <v>2365</v>
      </c>
      <c r="AC28" s="12">
        <v>1519</v>
      </c>
      <c r="AD28" s="17">
        <v>5702</v>
      </c>
      <c r="AE28" s="12">
        <v>3285</v>
      </c>
      <c r="AF28" s="12">
        <v>19559</v>
      </c>
      <c r="AG28" s="18">
        <v>2817</v>
      </c>
      <c r="AH28" s="18">
        <f t="shared" si="1"/>
        <v>1414</v>
      </c>
      <c r="AI28" s="18">
        <f t="shared" ref="AI28:AJ28" si="34">ROUND(AVERAGE(W28,AA28,AF28),0)</f>
        <v>19304</v>
      </c>
      <c r="AJ28" s="18">
        <f t="shared" si="34"/>
        <v>2613</v>
      </c>
      <c r="AK28" s="17">
        <f t="shared" si="3"/>
        <v>5702</v>
      </c>
      <c r="AL28" s="18">
        <f t="shared" si="4"/>
        <v>4784</v>
      </c>
      <c r="AM28" s="12">
        <f t="shared" si="5"/>
        <v>13.651999999999999</v>
      </c>
      <c r="AN28" s="12">
        <f t="shared" si="6"/>
        <v>3.383</v>
      </c>
      <c r="AO28" s="12">
        <f t="shared" si="7"/>
        <v>0.248</v>
      </c>
      <c r="AP28" s="12">
        <f t="shared" si="8"/>
        <v>10.269</v>
      </c>
    </row>
    <row r="29" spans="1:42" ht="14.25" customHeight="1" x14ac:dyDescent="0.3">
      <c r="A29" s="12">
        <v>28</v>
      </c>
      <c r="B29" s="11" t="s">
        <v>155</v>
      </c>
      <c r="C29" s="12">
        <v>63</v>
      </c>
      <c r="D29" s="12" t="s">
        <v>52</v>
      </c>
      <c r="E29" s="12" t="s">
        <v>156</v>
      </c>
      <c r="F29" s="12" t="s">
        <v>132</v>
      </c>
      <c r="G29" s="12" t="s">
        <v>84</v>
      </c>
      <c r="H29" s="14" t="s">
        <v>47</v>
      </c>
      <c r="I29" s="12" t="s">
        <v>157</v>
      </c>
      <c r="J29" s="12" t="s">
        <v>49</v>
      </c>
      <c r="K29" s="12">
        <v>0</v>
      </c>
      <c r="L29" s="12">
        <v>120</v>
      </c>
      <c r="M29" s="12">
        <v>70</v>
      </c>
      <c r="N29" s="12">
        <v>1.625</v>
      </c>
      <c r="O29" s="12">
        <v>63</v>
      </c>
      <c r="P29" s="12">
        <f t="shared" si="0"/>
        <v>23.86</v>
      </c>
      <c r="Q29" s="12">
        <v>75</v>
      </c>
      <c r="R29" s="12">
        <v>103</v>
      </c>
      <c r="S29" s="12">
        <v>98</v>
      </c>
      <c r="T29" s="12">
        <v>91</v>
      </c>
      <c r="U29" s="12" t="s">
        <v>158</v>
      </c>
      <c r="V29" s="12">
        <v>1232</v>
      </c>
      <c r="W29" s="12">
        <v>17796</v>
      </c>
      <c r="X29" s="12">
        <v>2148</v>
      </c>
      <c r="Y29" s="12">
        <v>1546</v>
      </c>
      <c r="Z29" s="12">
        <v>6845</v>
      </c>
      <c r="AA29" s="12">
        <v>15850</v>
      </c>
      <c r="AB29" s="12">
        <v>3705</v>
      </c>
      <c r="AC29" s="12">
        <v>1744</v>
      </c>
      <c r="AD29" s="17">
        <v>6494</v>
      </c>
      <c r="AE29" s="12">
        <v>3194</v>
      </c>
      <c r="AF29" s="12">
        <v>19038</v>
      </c>
      <c r="AG29" s="18">
        <v>2632</v>
      </c>
      <c r="AH29" s="18">
        <f t="shared" si="1"/>
        <v>1507</v>
      </c>
      <c r="AI29" s="18">
        <f t="shared" ref="AI29:AJ29" si="35">ROUND(AVERAGE(W29,AA29,AF29),0)</f>
        <v>17561</v>
      </c>
      <c r="AJ29" s="18">
        <f t="shared" si="35"/>
        <v>2828</v>
      </c>
      <c r="AK29" s="17">
        <f t="shared" si="3"/>
        <v>6494</v>
      </c>
      <c r="AL29" s="18">
        <f t="shared" si="4"/>
        <v>5020</v>
      </c>
      <c r="AM29" s="12">
        <f t="shared" si="5"/>
        <v>11.653</v>
      </c>
      <c r="AN29" s="12">
        <f t="shared" si="6"/>
        <v>3.331</v>
      </c>
      <c r="AO29" s="12">
        <f t="shared" si="7"/>
        <v>0.28599999999999998</v>
      </c>
      <c r="AP29" s="12">
        <f t="shared" si="8"/>
        <v>8.3219999999999992</v>
      </c>
    </row>
    <row r="30" spans="1:42" ht="14.25" customHeight="1" x14ac:dyDescent="0.3">
      <c r="A30" s="12">
        <v>29</v>
      </c>
      <c r="B30" s="11" t="s">
        <v>159</v>
      </c>
      <c r="C30" s="12">
        <v>66</v>
      </c>
      <c r="D30" s="12" t="s">
        <v>52</v>
      </c>
      <c r="E30" s="13" t="s">
        <v>160</v>
      </c>
      <c r="F30" s="12" t="s">
        <v>161</v>
      </c>
      <c r="G30" s="12" t="s">
        <v>84</v>
      </c>
      <c r="H30" s="14" t="s">
        <v>47</v>
      </c>
      <c r="I30" s="12" t="s">
        <v>162</v>
      </c>
      <c r="J30" s="12" t="s">
        <v>54</v>
      </c>
      <c r="K30" s="12">
        <v>35</v>
      </c>
      <c r="L30" s="12">
        <v>130</v>
      </c>
      <c r="M30" s="12">
        <v>70</v>
      </c>
      <c r="N30" s="12">
        <v>1.7</v>
      </c>
      <c r="O30" s="12">
        <v>79</v>
      </c>
      <c r="P30" s="12">
        <f t="shared" si="0"/>
        <v>27.34</v>
      </c>
      <c r="Q30" s="12">
        <v>84</v>
      </c>
      <c r="R30" s="12">
        <v>103</v>
      </c>
      <c r="S30" s="12">
        <v>93</v>
      </c>
      <c r="T30" s="12">
        <v>85</v>
      </c>
      <c r="U30" s="12" t="s">
        <v>163</v>
      </c>
      <c r="V30" s="12">
        <v>1305</v>
      </c>
      <c r="W30" s="12">
        <v>17458</v>
      </c>
      <c r="X30" s="12">
        <v>2587</v>
      </c>
      <c r="Y30" s="12">
        <v>1467</v>
      </c>
      <c r="Z30" s="12">
        <v>6520</v>
      </c>
      <c r="AA30" s="12">
        <v>17153</v>
      </c>
      <c r="AB30" s="12">
        <v>4351</v>
      </c>
      <c r="AC30" s="12">
        <v>1408</v>
      </c>
      <c r="AD30" s="17">
        <v>4557</v>
      </c>
      <c r="AE30" s="12">
        <v>4802</v>
      </c>
      <c r="AF30" s="12">
        <v>17808</v>
      </c>
      <c r="AG30" s="18">
        <v>4578</v>
      </c>
      <c r="AH30" s="18">
        <f t="shared" si="1"/>
        <v>1393</v>
      </c>
      <c r="AI30" s="18">
        <f t="shared" ref="AI30:AJ30" si="36">ROUND(AVERAGE(W30,AA30,AF30),0)</f>
        <v>17473</v>
      </c>
      <c r="AJ30" s="18">
        <f t="shared" si="36"/>
        <v>3839</v>
      </c>
      <c r="AK30" s="17">
        <f t="shared" si="3"/>
        <v>4557</v>
      </c>
      <c r="AL30" s="18">
        <f t="shared" si="4"/>
        <v>5661</v>
      </c>
      <c r="AM30" s="12">
        <f t="shared" si="5"/>
        <v>12.542999999999999</v>
      </c>
      <c r="AN30" s="12">
        <f t="shared" si="6"/>
        <v>4.0640000000000001</v>
      </c>
      <c r="AO30" s="12">
        <f t="shared" si="7"/>
        <v>0.32400000000000001</v>
      </c>
      <c r="AP30" s="12">
        <f t="shared" si="8"/>
        <v>8.48</v>
      </c>
    </row>
    <row r="31" spans="1:42" ht="14.25" customHeight="1" x14ac:dyDescent="0.3">
      <c r="A31" s="12">
        <v>30</v>
      </c>
      <c r="B31" s="11" t="s">
        <v>164</v>
      </c>
      <c r="C31" s="12">
        <v>76</v>
      </c>
      <c r="D31" s="12" t="s">
        <v>52</v>
      </c>
      <c r="E31" s="13" t="s">
        <v>165</v>
      </c>
      <c r="F31" s="12" t="s">
        <v>161</v>
      </c>
      <c r="G31" s="12" t="s">
        <v>84</v>
      </c>
      <c r="H31" s="14" t="s">
        <v>47</v>
      </c>
      <c r="I31" s="12" t="s">
        <v>166</v>
      </c>
      <c r="J31" s="12" t="s">
        <v>54</v>
      </c>
      <c r="K31" s="12">
        <v>40</v>
      </c>
      <c r="L31" s="12">
        <v>130</v>
      </c>
      <c r="M31" s="12">
        <v>70</v>
      </c>
      <c r="N31" s="12">
        <v>1.67</v>
      </c>
      <c r="O31" s="12">
        <v>68</v>
      </c>
      <c r="P31" s="12">
        <f t="shared" si="0"/>
        <v>24.38</v>
      </c>
      <c r="Q31" s="12"/>
      <c r="R31" s="12"/>
      <c r="S31" s="12"/>
      <c r="T31" s="12"/>
      <c r="U31" s="12" t="s">
        <v>167</v>
      </c>
      <c r="V31" s="12">
        <v>1369</v>
      </c>
      <c r="W31" s="12">
        <v>18452</v>
      </c>
      <c r="X31" s="12">
        <v>2451</v>
      </c>
      <c r="Y31" s="12">
        <v>1325</v>
      </c>
      <c r="Z31" s="12">
        <v>9605</v>
      </c>
      <c r="AA31" s="12">
        <v>14520</v>
      </c>
      <c r="AB31" s="12">
        <v>2647</v>
      </c>
      <c r="AC31" s="12">
        <v>1305</v>
      </c>
      <c r="AD31" s="17">
        <v>6036</v>
      </c>
      <c r="AE31" s="12">
        <v>3652</v>
      </c>
      <c r="AF31" s="12">
        <v>16855</v>
      </c>
      <c r="AG31" s="18">
        <v>2439</v>
      </c>
      <c r="AH31" s="18">
        <f t="shared" si="1"/>
        <v>1333</v>
      </c>
      <c r="AI31" s="18">
        <f t="shared" ref="AI31:AJ31" si="37">ROUND(AVERAGE(W31,AA31,AF31),0)</f>
        <v>16609</v>
      </c>
      <c r="AJ31" s="18">
        <f t="shared" si="37"/>
        <v>2512</v>
      </c>
      <c r="AK31" s="17">
        <f t="shared" si="3"/>
        <v>6036</v>
      </c>
      <c r="AL31" s="18">
        <f t="shared" si="4"/>
        <v>6629</v>
      </c>
      <c r="AM31" s="12">
        <f t="shared" si="5"/>
        <v>12.46</v>
      </c>
      <c r="AN31" s="12">
        <f t="shared" si="6"/>
        <v>4.9729999999999999</v>
      </c>
      <c r="AO31" s="12">
        <f t="shared" si="7"/>
        <v>0.39900000000000002</v>
      </c>
      <c r="AP31" s="12">
        <f t="shared" si="8"/>
        <v>7.4870000000000001</v>
      </c>
    </row>
    <row r="32" spans="1:42" ht="14.25" customHeight="1" x14ac:dyDescent="0.3">
      <c r="A32" s="12">
        <v>31</v>
      </c>
      <c r="B32" s="11" t="s">
        <v>168</v>
      </c>
      <c r="C32" s="12">
        <v>48</v>
      </c>
      <c r="D32" s="12" t="s">
        <v>52</v>
      </c>
      <c r="E32" s="13" t="s">
        <v>169</v>
      </c>
      <c r="F32" s="12" t="s">
        <v>170</v>
      </c>
      <c r="G32" s="26" t="s">
        <v>171</v>
      </c>
      <c r="H32" s="11" t="s">
        <v>172</v>
      </c>
      <c r="I32" s="12"/>
      <c r="J32" s="12" t="s">
        <v>49</v>
      </c>
      <c r="K32" s="12">
        <v>0</v>
      </c>
      <c r="L32" s="12">
        <v>100</v>
      </c>
      <c r="M32" s="12">
        <v>70</v>
      </c>
      <c r="N32" s="12">
        <v>1.66</v>
      </c>
      <c r="O32" s="12">
        <v>52.7</v>
      </c>
      <c r="P32" s="12">
        <f t="shared" si="0"/>
        <v>19.12</v>
      </c>
      <c r="Q32" s="12">
        <v>66</v>
      </c>
      <c r="R32" s="12">
        <v>104</v>
      </c>
      <c r="S32" s="12">
        <v>99</v>
      </c>
      <c r="T32" s="12">
        <v>99</v>
      </c>
      <c r="U32" s="12" t="s">
        <v>170</v>
      </c>
      <c r="V32" s="12">
        <v>1021</v>
      </c>
      <c r="W32" s="12">
        <v>10542</v>
      </c>
      <c r="X32" s="12">
        <v>1368</v>
      </c>
      <c r="Y32" s="12">
        <v>1010</v>
      </c>
      <c r="Z32" s="12">
        <v>2576</v>
      </c>
      <c r="AA32" s="12">
        <v>10203</v>
      </c>
      <c r="AB32" s="12">
        <v>1028</v>
      </c>
      <c r="AC32" s="12">
        <v>998</v>
      </c>
      <c r="AD32" s="17">
        <v>1542</v>
      </c>
      <c r="AE32" s="12">
        <v>2938</v>
      </c>
      <c r="AF32" s="12">
        <v>10025</v>
      </c>
      <c r="AG32" s="18">
        <v>1528</v>
      </c>
      <c r="AH32" s="18">
        <f t="shared" si="1"/>
        <v>1010</v>
      </c>
      <c r="AI32" s="18">
        <f t="shared" ref="AI32:AJ32" si="38">ROUND(AVERAGE(W32,AA32,AF32),0)</f>
        <v>10257</v>
      </c>
      <c r="AJ32" s="18">
        <f t="shared" si="38"/>
        <v>1308</v>
      </c>
      <c r="AK32" s="17">
        <v>1542</v>
      </c>
      <c r="AL32" s="18">
        <f t="shared" si="4"/>
        <v>2757</v>
      </c>
      <c r="AM32" s="12">
        <f t="shared" si="5"/>
        <v>10.154999999999999</v>
      </c>
      <c r="AN32" s="12">
        <f t="shared" si="6"/>
        <v>2.73</v>
      </c>
      <c r="AO32" s="12">
        <f t="shared" si="7"/>
        <v>0.26900000000000002</v>
      </c>
      <c r="AP32" s="12">
        <f t="shared" si="8"/>
        <v>7.4260000000000002</v>
      </c>
    </row>
    <row r="33" spans="1:42" ht="14.25" customHeight="1" x14ac:dyDescent="0.3">
      <c r="A33" s="12">
        <v>32</v>
      </c>
      <c r="B33" s="11" t="s">
        <v>173</v>
      </c>
      <c r="C33" s="12">
        <v>60</v>
      </c>
      <c r="D33" s="12" t="s">
        <v>52</v>
      </c>
      <c r="E33" s="13" t="s">
        <v>174</v>
      </c>
      <c r="F33" s="12" t="s">
        <v>175</v>
      </c>
      <c r="G33" s="12" t="s">
        <v>171</v>
      </c>
      <c r="H33" s="11" t="s">
        <v>172</v>
      </c>
      <c r="I33" s="12" t="s">
        <v>176</v>
      </c>
      <c r="J33" s="12" t="s">
        <v>54</v>
      </c>
      <c r="K33" s="12">
        <v>40</v>
      </c>
      <c r="L33" s="12">
        <v>140</v>
      </c>
      <c r="M33" s="12">
        <v>80</v>
      </c>
      <c r="N33" s="12">
        <v>1.73</v>
      </c>
      <c r="O33" s="12">
        <v>56</v>
      </c>
      <c r="P33" s="12">
        <f t="shared" si="0"/>
        <v>18.71</v>
      </c>
      <c r="Q33" s="12">
        <v>123</v>
      </c>
      <c r="R33" s="12">
        <v>139</v>
      </c>
      <c r="S33" s="12">
        <v>99</v>
      </c>
      <c r="T33" s="12">
        <v>98</v>
      </c>
      <c r="U33" s="12" t="s">
        <v>177</v>
      </c>
      <c r="V33" s="12">
        <v>1035</v>
      </c>
      <c r="W33" s="12">
        <v>9874</v>
      </c>
      <c r="X33" s="12">
        <v>1523</v>
      </c>
      <c r="Y33" s="12">
        <v>1025</v>
      </c>
      <c r="Z33" s="12">
        <v>2968</v>
      </c>
      <c r="AA33" s="12">
        <v>10530</v>
      </c>
      <c r="AB33" s="12">
        <v>1589</v>
      </c>
      <c r="AC33" s="12">
        <v>986</v>
      </c>
      <c r="AD33" s="17">
        <v>1485</v>
      </c>
      <c r="AE33" s="12">
        <v>2318</v>
      </c>
      <c r="AF33" s="12">
        <v>10236</v>
      </c>
      <c r="AG33" s="18">
        <v>1356</v>
      </c>
      <c r="AH33" s="18">
        <f t="shared" si="1"/>
        <v>1015</v>
      </c>
      <c r="AI33" s="18">
        <f t="shared" ref="AI33:AJ33" si="39">ROUND(AVERAGE(W33,AA33,AF33),0)</f>
        <v>10213</v>
      </c>
      <c r="AJ33" s="18">
        <f t="shared" si="39"/>
        <v>1489</v>
      </c>
      <c r="AK33" s="17">
        <v>1485</v>
      </c>
      <c r="AL33" s="18">
        <f t="shared" si="4"/>
        <v>2643</v>
      </c>
      <c r="AM33" s="12">
        <f t="shared" si="5"/>
        <v>10.061999999999999</v>
      </c>
      <c r="AN33" s="12">
        <f t="shared" si="6"/>
        <v>2.6040000000000001</v>
      </c>
      <c r="AO33" s="12">
        <f t="shared" si="7"/>
        <v>0.25900000000000001</v>
      </c>
      <c r="AP33" s="12">
        <f t="shared" si="8"/>
        <v>7.4580000000000002</v>
      </c>
    </row>
    <row r="34" spans="1:42" ht="14.25" customHeight="1" x14ac:dyDescent="0.3">
      <c r="A34" s="12">
        <v>33</v>
      </c>
      <c r="B34" s="11" t="s">
        <v>178</v>
      </c>
      <c r="C34" s="12">
        <v>42</v>
      </c>
      <c r="D34" s="12" t="s">
        <v>43</v>
      </c>
      <c r="E34" s="13" t="s">
        <v>179</v>
      </c>
      <c r="F34" s="12" t="s">
        <v>175</v>
      </c>
      <c r="G34" s="12" t="s">
        <v>171</v>
      </c>
      <c r="H34" s="11" t="s">
        <v>172</v>
      </c>
      <c r="I34" s="12" t="s">
        <v>180</v>
      </c>
      <c r="J34" s="12" t="s">
        <v>49</v>
      </c>
      <c r="K34" s="12">
        <v>0</v>
      </c>
      <c r="L34" s="12">
        <v>110</v>
      </c>
      <c r="M34" s="12">
        <v>70</v>
      </c>
      <c r="N34" s="12">
        <v>1.54</v>
      </c>
      <c r="O34" s="12">
        <v>54</v>
      </c>
      <c r="P34" s="12">
        <f t="shared" si="0"/>
        <v>22.77</v>
      </c>
      <c r="Q34" s="12">
        <v>80</v>
      </c>
      <c r="R34" s="12">
        <v>102</v>
      </c>
      <c r="S34" s="12">
        <v>99</v>
      </c>
      <c r="T34" s="12">
        <v>99</v>
      </c>
      <c r="U34" s="12" t="s">
        <v>132</v>
      </c>
      <c r="V34" s="12">
        <v>1029</v>
      </c>
      <c r="W34" s="12">
        <v>7668</v>
      </c>
      <c r="X34" s="12">
        <v>1528</v>
      </c>
      <c r="Y34" s="12">
        <v>1014</v>
      </c>
      <c r="Z34" s="12">
        <v>3598</v>
      </c>
      <c r="AA34" s="12">
        <v>10298</v>
      </c>
      <c r="AB34" s="12">
        <v>1748</v>
      </c>
      <c r="AC34" s="12">
        <v>1123</v>
      </c>
      <c r="AD34" s="17">
        <v>1236</v>
      </c>
      <c r="AE34" s="12">
        <v>2385</v>
      </c>
      <c r="AF34" s="12">
        <v>10236</v>
      </c>
      <c r="AG34" s="18">
        <v>1303</v>
      </c>
      <c r="AH34" s="18">
        <f t="shared" si="1"/>
        <v>1055</v>
      </c>
      <c r="AI34" s="18">
        <f t="shared" ref="AI34:AJ34" si="40">ROUND(AVERAGE(W34,AA34,AF34),0)</f>
        <v>9401</v>
      </c>
      <c r="AJ34" s="18">
        <f t="shared" si="40"/>
        <v>1526</v>
      </c>
      <c r="AK34" s="17">
        <v>1236</v>
      </c>
      <c r="AL34" s="18">
        <f t="shared" si="4"/>
        <v>2992</v>
      </c>
      <c r="AM34" s="12">
        <f t="shared" si="5"/>
        <v>8.9109999999999996</v>
      </c>
      <c r="AN34" s="12">
        <f t="shared" si="6"/>
        <v>2.8359999999999999</v>
      </c>
      <c r="AO34" s="12">
        <f t="shared" si="7"/>
        <v>0.318</v>
      </c>
      <c r="AP34" s="12">
        <f t="shared" si="8"/>
        <v>6.0750000000000002</v>
      </c>
    </row>
    <row r="35" spans="1:42" ht="14.25" customHeight="1" x14ac:dyDescent="0.3">
      <c r="A35" s="12">
        <v>34</v>
      </c>
      <c r="B35" s="11" t="s">
        <v>181</v>
      </c>
      <c r="C35" s="12">
        <v>14</v>
      </c>
      <c r="D35" s="12" t="s">
        <v>52</v>
      </c>
      <c r="E35" s="13" t="s">
        <v>182</v>
      </c>
      <c r="F35" s="12" t="s">
        <v>183</v>
      </c>
      <c r="G35" s="12" t="s">
        <v>171</v>
      </c>
      <c r="H35" s="11" t="s">
        <v>172</v>
      </c>
      <c r="I35" s="12"/>
      <c r="J35" s="12" t="s">
        <v>49</v>
      </c>
      <c r="K35" s="12">
        <v>0</v>
      </c>
      <c r="L35" s="12">
        <v>120</v>
      </c>
      <c r="M35" s="12">
        <v>70</v>
      </c>
      <c r="N35" s="12">
        <v>1.69</v>
      </c>
      <c r="O35" s="12">
        <v>39</v>
      </c>
      <c r="P35" s="12">
        <f t="shared" si="0"/>
        <v>13.65</v>
      </c>
      <c r="Q35" s="12">
        <v>119</v>
      </c>
      <c r="R35" s="12">
        <v>142</v>
      </c>
      <c r="S35" s="12">
        <v>99</v>
      </c>
      <c r="T35" s="12">
        <v>99</v>
      </c>
      <c r="U35" s="12" t="s">
        <v>184</v>
      </c>
      <c r="V35" s="12">
        <v>1023</v>
      </c>
      <c r="W35" s="12">
        <v>7472</v>
      </c>
      <c r="X35" s="12">
        <v>550</v>
      </c>
      <c r="Y35" s="12">
        <v>987</v>
      </c>
      <c r="Z35" s="12">
        <v>3575</v>
      </c>
      <c r="AA35" s="12">
        <v>10305</v>
      </c>
      <c r="AB35" s="12">
        <v>1898</v>
      </c>
      <c r="AC35" s="12">
        <v>1056</v>
      </c>
      <c r="AD35" s="17">
        <v>1642</v>
      </c>
      <c r="AE35" s="12">
        <v>2010</v>
      </c>
      <c r="AF35" s="12">
        <v>13556</v>
      </c>
      <c r="AG35" s="18">
        <v>2048</v>
      </c>
      <c r="AH35" s="18">
        <f t="shared" si="1"/>
        <v>1022</v>
      </c>
      <c r="AI35" s="18">
        <f t="shared" ref="AI35:AJ35" si="41">ROUND(AVERAGE(W35,AA35,AF35),0)</f>
        <v>10444</v>
      </c>
      <c r="AJ35" s="18">
        <f t="shared" si="41"/>
        <v>1499</v>
      </c>
      <c r="AK35" s="17">
        <v>1642</v>
      </c>
      <c r="AL35" s="18">
        <f t="shared" si="4"/>
        <v>2793</v>
      </c>
      <c r="AM35" s="12">
        <f t="shared" si="5"/>
        <v>10.218999999999999</v>
      </c>
      <c r="AN35" s="12">
        <f t="shared" si="6"/>
        <v>2.7330000000000001</v>
      </c>
      <c r="AO35" s="12">
        <f t="shared" si="7"/>
        <v>0.26700000000000002</v>
      </c>
      <c r="AP35" s="12">
        <f t="shared" si="8"/>
        <v>7.4859999999999998</v>
      </c>
    </row>
    <row r="36" spans="1:42" ht="14.25" customHeight="1" x14ac:dyDescent="0.3">
      <c r="A36" s="12">
        <v>35</v>
      </c>
      <c r="B36" s="11" t="s">
        <v>185</v>
      </c>
      <c r="C36" s="12">
        <v>42</v>
      </c>
      <c r="D36" s="12" t="s">
        <v>52</v>
      </c>
      <c r="E36" s="13" t="s">
        <v>186</v>
      </c>
      <c r="F36" s="12" t="s">
        <v>183</v>
      </c>
      <c r="G36" s="12" t="s">
        <v>171</v>
      </c>
      <c r="H36" s="11" t="s">
        <v>172</v>
      </c>
      <c r="I36" s="12" t="s">
        <v>187</v>
      </c>
      <c r="J36" s="12" t="s">
        <v>60</v>
      </c>
      <c r="K36" s="12">
        <v>20</v>
      </c>
      <c r="L36" s="12">
        <v>110</v>
      </c>
      <c r="M36" s="12">
        <v>70</v>
      </c>
      <c r="N36" s="12">
        <v>1.73</v>
      </c>
      <c r="O36" s="12">
        <v>65.400000000000006</v>
      </c>
      <c r="P36" s="12">
        <f t="shared" si="0"/>
        <v>21.85</v>
      </c>
      <c r="Q36" s="12">
        <v>102</v>
      </c>
      <c r="R36" s="12">
        <v>97</v>
      </c>
      <c r="S36" s="12">
        <v>98</v>
      </c>
      <c r="T36" s="12">
        <v>98</v>
      </c>
      <c r="U36" s="12" t="s">
        <v>170</v>
      </c>
      <c r="V36" s="12">
        <v>1053</v>
      </c>
      <c r="W36" s="12">
        <v>9869</v>
      </c>
      <c r="X36" s="12">
        <v>1847</v>
      </c>
      <c r="Y36" s="12">
        <v>1021</v>
      </c>
      <c r="Z36" s="12">
        <v>3015</v>
      </c>
      <c r="AA36" s="12">
        <v>10298</v>
      </c>
      <c r="AB36" s="12">
        <v>2036</v>
      </c>
      <c r="AC36" s="12">
        <v>1034</v>
      </c>
      <c r="AD36" s="17">
        <v>1458</v>
      </c>
      <c r="AE36" s="12">
        <v>2987</v>
      </c>
      <c r="AF36" s="12">
        <v>10230</v>
      </c>
      <c r="AG36" s="18">
        <v>1068</v>
      </c>
      <c r="AH36" s="18">
        <f t="shared" si="1"/>
        <v>1036</v>
      </c>
      <c r="AI36" s="18">
        <f t="shared" ref="AI36:AJ36" si="42">ROUND(AVERAGE(W36,AA36,AF36),0)</f>
        <v>10132</v>
      </c>
      <c r="AJ36" s="18">
        <f t="shared" si="42"/>
        <v>1650</v>
      </c>
      <c r="AK36" s="17">
        <v>1458</v>
      </c>
      <c r="AL36" s="18">
        <f t="shared" si="4"/>
        <v>3001</v>
      </c>
      <c r="AM36" s="12">
        <f t="shared" si="5"/>
        <v>9.7799999999999994</v>
      </c>
      <c r="AN36" s="12">
        <f t="shared" si="6"/>
        <v>2.8969999999999998</v>
      </c>
      <c r="AO36" s="12">
        <f t="shared" si="7"/>
        <v>0.29599999999999999</v>
      </c>
      <c r="AP36" s="12">
        <f t="shared" si="8"/>
        <v>6.883</v>
      </c>
    </row>
    <row r="37" spans="1:42" ht="14.25" customHeight="1" x14ac:dyDescent="0.3">
      <c r="A37" s="12">
        <v>36</v>
      </c>
      <c r="B37" s="11" t="s">
        <v>188</v>
      </c>
      <c r="C37" s="12">
        <v>49</v>
      </c>
      <c r="D37" s="12" t="s">
        <v>43</v>
      </c>
      <c r="E37" s="13" t="s">
        <v>189</v>
      </c>
      <c r="F37" s="12" t="s">
        <v>190</v>
      </c>
      <c r="G37" s="12" t="s">
        <v>171</v>
      </c>
      <c r="H37" s="11" t="s">
        <v>172</v>
      </c>
      <c r="I37" s="12" t="s">
        <v>141</v>
      </c>
      <c r="J37" s="12" t="s">
        <v>49</v>
      </c>
      <c r="K37" s="12">
        <v>0</v>
      </c>
      <c r="L37" s="12">
        <v>140</v>
      </c>
      <c r="M37" s="12">
        <v>80</v>
      </c>
      <c r="N37" s="12">
        <v>1.53</v>
      </c>
      <c r="O37" s="12">
        <v>77.900000000000006</v>
      </c>
      <c r="P37" s="12">
        <f t="shared" si="0"/>
        <v>33.28</v>
      </c>
      <c r="Q37" s="12">
        <v>67</v>
      </c>
      <c r="R37" s="12">
        <v>104</v>
      </c>
      <c r="S37" s="12">
        <v>97</v>
      </c>
      <c r="T37" s="12">
        <v>96</v>
      </c>
      <c r="U37" s="12" t="s">
        <v>183</v>
      </c>
      <c r="V37" s="12">
        <v>1074</v>
      </c>
      <c r="W37" s="12">
        <v>5099</v>
      </c>
      <c r="X37" s="12">
        <v>1682</v>
      </c>
      <c r="Y37" s="12">
        <v>1052</v>
      </c>
      <c r="Z37" s="12">
        <v>3745</v>
      </c>
      <c r="AA37" s="12">
        <v>10025</v>
      </c>
      <c r="AB37" s="12">
        <v>1639</v>
      </c>
      <c r="AC37" s="12">
        <v>1063</v>
      </c>
      <c r="AD37" s="17">
        <v>1478</v>
      </c>
      <c r="AE37" s="12">
        <v>2620</v>
      </c>
      <c r="AF37" s="12">
        <v>10235</v>
      </c>
      <c r="AG37" s="18">
        <v>2023</v>
      </c>
      <c r="AH37" s="18">
        <f t="shared" si="1"/>
        <v>1063</v>
      </c>
      <c r="AI37" s="18">
        <f t="shared" ref="AI37:AJ37" si="43">ROUND(AVERAGE(W37,AA37,AF37),0)</f>
        <v>8453</v>
      </c>
      <c r="AJ37" s="18">
        <f t="shared" si="43"/>
        <v>1781</v>
      </c>
      <c r="AK37" s="17">
        <v>1478</v>
      </c>
      <c r="AL37" s="18">
        <f t="shared" si="4"/>
        <v>3183</v>
      </c>
      <c r="AM37" s="12">
        <f t="shared" si="5"/>
        <v>7.952</v>
      </c>
      <c r="AN37" s="12">
        <f t="shared" si="6"/>
        <v>2.9940000000000002</v>
      </c>
      <c r="AO37" s="12">
        <f t="shared" si="7"/>
        <v>0.377</v>
      </c>
      <c r="AP37" s="12">
        <f t="shared" si="8"/>
        <v>4.9580000000000002</v>
      </c>
    </row>
    <row r="38" spans="1:42" ht="14.25" customHeight="1" x14ac:dyDescent="0.3">
      <c r="A38" s="12">
        <v>37</v>
      </c>
      <c r="B38" s="11" t="s">
        <v>191</v>
      </c>
      <c r="C38" s="12">
        <v>55</v>
      </c>
      <c r="D38" s="12" t="s">
        <v>43</v>
      </c>
      <c r="E38" s="13" t="s">
        <v>192</v>
      </c>
      <c r="F38" s="12" t="s">
        <v>190</v>
      </c>
      <c r="G38" s="12" t="s">
        <v>171</v>
      </c>
      <c r="H38" s="11" t="s">
        <v>172</v>
      </c>
      <c r="I38" s="12" t="s">
        <v>193</v>
      </c>
      <c r="J38" s="12" t="s">
        <v>49</v>
      </c>
      <c r="K38" s="12">
        <v>0</v>
      </c>
      <c r="L38" s="12">
        <v>120</v>
      </c>
      <c r="M38" s="12">
        <v>80</v>
      </c>
      <c r="N38" s="12">
        <v>1.58</v>
      </c>
      <c r="O38" s="12">
        <v>67.5</v>
      </c>
      <c r="P38" s="12">
        <f t="shared" si="0"/>
        <v>27.04</v>
      </c>
      <c r="Q38" s="12">
        <v>70</v>
      </c>
      <c r="R38" s="12">
        <v>98</v>
      </c>
      <c r="S38" s="12">
        <v>98</v>
      </c>
      <c r="T38" s="12">
        <v>97</v>
      </c>
      <c r="U38" s="12" t="s">
        <v>194</v>
      </c>
      <c r="V38" s="12">
        <v>1014</v>
      </c>
      <c r="W38" s="12">
        <v>7671</v>
      </c>
      <c r="X38" s="12">
        <v>1282</v>
      </c>
      <c r="Y38" s="12">
        <v>999</v>
      </c>
      <c r="Z38" s="12">
        <v>3258</v>
      </c>
      <c r="AA38" s="12">
        <v>10023</v>
      </c>
      <c r="AB38" s="12">
        <v>1563</v>
      </c>
      <c r="AC38" s="12">
        <v>1033</v>
      </c>
      <c r="AD38" s="17">
        <v>1528</v>
      </c>
      <c r="AE38" s="12">
        <v>2784</v>
      </c>
      <c r="AF38" s="12">
        <v>10850</v>
      </c>
      <c r="AG38" s="18">
        <v>1456</v>
      </c>
      <c r="AH38" s="18">
        <f t="shared" si="1"/>
        <v>1015</v>
      </c>
      <c r="AI38" s="18">
        <f t="shared" ref="AI38:AJ38" si="44">ROUND(AVERAGE(W38,AA38,AF38),0)</f>
        <v>9515</v>
      </c>
      <c r="AJ38" s="18">
        <f t="shared" si="44"/>
        <v>1434</v>
      </c>
      <c r="AK38" s="17">
        <v>1528</v>
      </c>
      <c r="AL38" s="18">
        <f t="shared" si="4"/>
        <v>3021</v>
      </c>
      <c r="AM38" s="12">
        <f t="shared" si="5"/>
        <v>9.3740000000000006</v>
      </c>
      <c r="AN38" s="12">
        <f t="shared" si="6"/>
        <v>2.976</v>
      </c>
      <c r="AO38" s="12">
        <f t="shared" si="7"/>
        <v>0.317</v>
      </c>
      <c r="AP38" s="12">
        <f t="shared" si="8"/>
        <v>6.3979999999999997</v>
      </c>
    </row>
    <row r="39" spans="1:42" ht="14.25" customHeight="1" x14ac:dyDescent="0.3">
      <c r="A39" s="12">
        <v>38</v>
      </c>
      <c r="B39" s="11" t="s">
        <v>195</v>
      </c>
      <c r="C39" s="12">
        <v>42</v>
      </c>
      <c r="D39" s="12" t="s">
        <v>43</v>
      </c>
      <c r="E39" s="27" t="s">
        <v>196</v>
      </c>
      <c r="F39" s="12" t="s">
        <v>197</v>
      </c>
      <c r="G39" s="12" t="s">
        <v>171</v>
      </c>
      <c r="H39" s="11" t="s">
        <v>172</v>
      </c>
      <c r="I39" s="12" t="s">
        <v>198</v>
      </c>
      <c r="J39" s="12" t="s">
        <v>49</v>
      </c>
      <c r="K39" s="12">
        <v>0</v>
      </c>
      <c r="L39" s="12">
        <v>110</v>
      </c>
      <c r="M39" s="12">
        <v>80</v>
      </c>
      <c r="N39" s="12">
        <v>1.49</v>
      </c>
      <c r="O39" s="12">
        <v>61</v>
      </c>
      <c r="P39" s="12">
        <f t="shared" si="0"/>
        <v>27.48</v>
      </c>
      <c r="Q39" s="12">
        <v>93</v>
      </c>
      <c r="R39" s="12">
        <v>122</v>
      </c>
      <c r="S39" s="12">
        <v>98</v>
      </c>
      <c r="T39" s="12">
        <v>97</v>
      </c>
      <c r="U39" s="12" t="s">
        <v>177</v>
      </c>
      <c r="V39" s="12">
        <v>1047</v>
      </c>
      <c r="W39" s="12">
        <v>9417</v>
      </c>
      <c r="X39" s="12">
        <v>2365</v>
      </c>
      <c r="Y39" s="12">
        <v>1052</v>
      </c>
      <c r="Z39" s="12">
        <v>3362</v>
      </c>
      <c r="AA39" s="12">
        <v>10236</v>
      </c>
      <c r="AB39" s="12">
        <v>2056</v>
      </c>
      <c r="AC39" s="12">
        <v>1154</v>
      </c>
      <c r="AD39" s="17">
        <v>1362</v>
      </c>
      <c r="AE39" s="12">
        <v>2589</v>
      </c>
      <c r="AF39" s="12">
        <v>10236</v>
      </c>
      <c r="AG39" s="18">
        <v>1456</v>
      </c>
      <c r="AH39" s="18">
        <f t="shared" si="1"/>
        <v>1084</v>
      </c>
      <c r="AI39" s="18">
        <f t="shared" ref="AI39:AI42" si="45">ROUND(AVERAGE(W39,AA39,AF39),0)</f>
        <v>9963</v>
      </c>
      <c r="AJ39" s="18">
        <f>ROUND(AVERAGE(AG39,AB39,X39),0)</f>
        <v>1959</v>
      </c>
      <c r="AK39" s="17">
        <v>1362</v>
      </c>
      <c r="AL39" s="18">
        <f>ROUND(AVERAGE(AE39,Z39),0)</f>
        <v>2976</v>
      </c>
      <c r="AM39" s="12">
        <f t="shared" si="5"/>
        <v>9.1910000000000007</v>
      </c>
      <c r="AN39" s="12">
        <f t="shared" si="6"/>
        <v>2.7450000000000001</v>
      </c>
      <c r="AO39" s="12">
        <f t="shared" si="7"/>
        <v>0.29899999999999999</v>
      </c>
      <c r="AP39" s="12">
        <f t="shared" si="8"/>
        <v>6.4459999999999997</v>
      </c>
    </row>
    <row r="40" spans="1:42" ht="14.25" customHeight="1" x14ac:dyDescent="0.3">
      <c r="A40" s="12">
        <v>39</v>
      </c>
      <c r="B40" s="11" t="s">
        <v>199</v>
      </c>
      <c r="C40" s="12">
        <v>53</v>
      </c>
      <c r="D40" s="12" t="s">
        <v>52</v>
      </c>
      <c r="E40" s="13" t="s">
        <v>200</v>
      </c>
      <c r="F40" s="12" t="s">
        <v>201</v>
      </c>
      <c r="G40" s="12" t="s">
        <v>171</v>
      </c>
      <c r="H40" s="11" t="s">
        <v>172</v>
      </c>
      <c r="I40" s="12" t="s">
        <v>202</v>
      </c>
      <c r="J40" s="12" t="s">
        <v>49</v>
      </c>
      <c r="K40" s="12">
        <v>0</v>
      </c>
      <c r="L40" s="12">
        <v>130</v>
      </c>
      <c r="M40" s="12">
        <v>90</v>
      </c>
      <c r="N40" s="12">
        <v>1.75</v>
      </c>
      <c r="O40" s="12">
        <v>82.3</v>
      </c>
      <c r="P40" s="12">
        <f t="shared" si="0"/>
        <v>26.87</v>
      </c>
      <c r="Q40" s="12">
        <v>94</v>
      </c>
      <c r="R40" s="12">
        <v>118</v>
      </c>
      <c r="S40" s="12">
        <v>98</v>
      </c>
      <c r="T40" s="12">
        <v>98</v>
      </c>
      <c r="U40" s="12" t="s">
        <v>197</v>
      </c>
      <c r="V40" s="12">
        <v>999</v>
      </c>
      <c r="W40" s="12">
        <v>5870</v>
      </c>
      <c r="X40" s="12">
        <v>1239</v>
      </c>
      <c r="Y40" s="12">
        <v>1051</v>
      </c>
      <c r="Z40" s="12">
        <v>2732</v>
      </c>
      <c r="AA40" s="12">
        <v>10563</v>
      </c>
      <c r="AB40" s="12">
        <v>2045</v>
      </c>
      <c r="AC40" s="12">
        <v>996</v>
      </c>
      <c r="AD40" s="17">
        <v>1624</v>
      </c>
      <c r="AE40" s="12">
        <v>1893</v>
      </c>
      <c r="AF40" s="12">
        <v>10256</v>
      </c>
      <c r="AG40" s="18">
        <v>2305</v>
      </c>
      <c r="AH40" s="18">
        <f t="shared" si="1"/>
        <v>1015</v>
      </c>
      <c r="AI40" s="18">
        <f t="shared" si="45"/>
        <v>8896</v>
      </c>
      <c r="AJ40" s="18">
        <f t="shared" ref="AJ40:AJ42" si="46">ROUND(AVERAGE(X40,AB40,AG40),0)</f>
        <v>1863</v>
      </c>
      <c r="AK40" s="17">
        <v>1624</v>
      </c>
      <c r="AL40" s="18">
        <f t="shared" ref="AL40:AL42" si="47">ROUND(AVERAGE(Z40,AE40),0)</f>
        <v>2313</v>
      </c>
      <c r="AM40" s="12">
        <f t="shared" si="5"/>
        <v>8.7650000000000006</v>
      </c>
      <c r="AN40" s="12">
        <f t="shared" si="6"/>
        <v>2.2789999999999999</v>
      </c>
      <c r="AO40" s="12">
        <f t="shared" si="7"/>
        <v>0.26</v>
      </c>
      <c r="AP40" s="12">
        <f t="shared" si="8"/>
        <v>6.4859999999999998</v>
      </c>
    </row>
    <row r="41" spans="1:42" ht="14.25" customHeight="1" x14ac:dyDescent="0.3">
      <c r="A41" s="12">
        <v>40</v>
      </c>
      <c r="B41" s="11" t="s">
        <v>203</v>
      </c>
      <c r="C41" s="12">
        <v>45</v>
      </c>
      <c r="D41" s="12" t="s">
        <v>52</v>
      </c>
      <c r="E41" s="13" t="s">
        <v>204</v>
      </c>
      <c r="F41" s="12" t="s">
        <v>205</v>
      </c>
      <c r="G41" s="12" t="s">
        <v>171</v>
      </c>
      <c r="H41" s="11" t="s">
        <v>172</v>
      </c>
      <c r="I41" s="12"/>
      <c r="J41" s="12" t="s">
        <v>49</v>
      </c>
      <c r="K41" s="12">
        <v>0</v>
      </c>
      <c r="L41" s="12">
        <v>100</v>
      </c>
      <c r="M41" s="12">
        <v>70</v>
      </c>
      <c r="N41" s="12">
        <v>1.66</v>
      </c>
      <c r="O41" s="12">
        <v>52.4</v>
      </c>
      <c r="P41" s="12">
        <f t="shared" si="0"/>
        <v>19.02</v>
      </c>
      <c r="Q41" s="12">
        <v>81</v>
      </c>
      <c r="R41" s="12">
        <v>100</v>
      </c>
      <c r="S41" s="12">
        <v>99</v>
      </c>
      <c r="T41" s="12">
        <v>98</v>
      </c>
      <c r="U41" s="12" t="s">
        <v>175</v>
      </c>
      <c r="V41" s="12">
        <v>1041</v>
      </c>
      <c r="W41" s="12">
        <v>7871</v>
      </c>
      <c r="X41" s="12">
        <v>1825</v>
      </c>
      <c r="Y41" s="12">
        <v>1052</v>
      </c>
      <c r="Z41" s="12">
        <v>2922</v>
      </c>
      <c r="AA41" s="12">
        <v>10217</v>
      </c>
      <c r="AB41" s="12">
        <v>1726</v>
      </c>
      <c r="AC41" s="12">
        <v>1023</v>
      </c>
      <c r="AD41" s="17">
        <v>1447</v>
      </c>
      <c r="AE41" s="12">
        <v>2632</v>
      </c>
      <c r="AF41" s="12">
        <v>10237</v>
      </c>
      <c r="AG41" s="18">
        <v>1793</v>
      </c>
      <c r="AH41" s="18">
        <f t="shared" si="1"/>
        <v>1039</v>
      </c>
      <c r="AI41" s="18">
        <f t="shared" si="45"/>
        <v>9442</v>
      </c>
      <c r="AJ41" s="18">
        <f t="shared" si="46"/>
        <v>1781</v>
      </c>
      <c r="AK41" s="17">
        <v>1447</v>
      </c>
      <c r="AL41" s="18">
        <f t="shared" si="47"/>
        <v>2777</v>
      </c>
      <c r="AM41" s="12">
        <f t="shared" si="5"/>
        <v>9.0879999999999992</v>
      </c>
      <c r="AN41" s="12">
        <f t="shared" si="6"/>
        <v>2.673</v>
      </c>
      <c r="AO41" s="12">
        <f t="shared" si="7"/>
        <v>0.29399999999999998</v>
      </c>
      <c r="AP41" s="12">
        <f t="shared" si="8"/>
        <v>6.415</v>
      </c>
    </row>
    <row r="42" spans="1:42" ht="14.25" customHeight="1" x14ac:dyDescent="0.3">
      <c r="A42" s="12">
        <v>41</v>
      </c>
      <c r="B42" s="11" t="s">
        <v>206</v>
      </c>
      <c r="C42" s="12">
        <v>56</v>
      </c>
      <c r="D42" s="12" t="s">
        <v>52</v>
      </c>
      <c r="E42" s="13" t="s">
        <v>207</v>
      </c>
      <c r="F42" s="12" t="s">
        <v>205</v>
      </c>
      <c r="G42" s="26" t="s">
        <v>171</v>
      </c>
      <c r="H42" s="11" t="s">
        <v>172</v>
      </c>
      <c r="I42" s="12" t="s">
        <v>208</v>
      </c>
      <c r="J42" s="12" t="s">
        <v>49</v>
      </c>
      <c r="K42" s="12">
        <v>0</v>
      </c>
      <c r="L42" s="12">
        <v>130</v>
      </c>
      <c r="M42" s="12">
        <v>80</v>
      </c>
      <c r="N42" s="12">
        <v>1.71</v>
      </c>
      <c r="O42" s="12">
        <v>55.3</v>
      </c>
      <c r="P42" s="12">
        <f t="shared" si="0"/>
        <v>18.91</v>
      </c>
      <c r="Q42" s="12">
        <v>80</v>
      </c>
      <c r="R42" s="12">
        <v>105</v>
      </c>
      <c r="S42" s="12">
        <v>98</v>
      </c>
      <c r="T42" s="12">
        <v>97</v>
      </c>
      <c r="U42" s="12" t="s">
        <v>209</v>
      </c>
      <c r="V42" s="12">
        <v>1033</v>
      </c>
      <c r="W42" s="12">
        <v>6176</v>
      </c>
      <c r="X42" s="12">
        <v>1589</v>
      </c>
      <c r="Y42" s="12">
        <v>1031</v>
      </c>
      <c r="Z42" s="12">
        <v>3078</v>
      </c>
      <c r="AA42" s="12">
        <v>10513</v>
      </c>
      <c r="AB42" s="12">
        <v>1584</v>
      </c>
      <c r="AC42" s="12">
        <v>1024</v>
      </c>
      <c r="AD42" s="17">
        <v>1576</v>
      </c>
      <c r="AE42" s="12">
        <v>2023</v>
      </c>
      <c r="AF42" s="12">
        <v>10235</v>
      </c>
      <c r="AG42" s="18">
        <v>1207</v>
      </c>
      <c r="AH42" s="18">
        <f t="shared" si="1"/>
        <v>1029</v>
      </c>
      <c r="AI42" s="18">
        <f t="shared" si="45"/>
        <v>8975</v>
      </c>
      <c r="AJ42" s="18">
        <f t="shared" si="46"/>
        <v>1460</v>
      </c>
      <c r="AK42" s="17">
        <v>1576</v>
      </c>
      <c r="AL42" s="18">
        <f t="shared" si="47"/>
        <v>2551</v>
      </c>
      <c r="AM42" s="12">
        <f t="shared" si="5"/>
        <v>8.7219999999999995</v>
      </c>
      <c r="AN42" s="12">
        <f t="shared" si="6"/>
        <v>2.4790000000000001</v>
      </c>
      <c r="AO42" s="12">
        <f t="shared" si="7"/>
        <v>0.28399999999999997</v>
      </c>
      <c r="AP42" s="12">
        <f t="shared" si="8"/>
        <v>6.2430000000000003</v>
      </c>
    </row>
    <row r="43" spans="1:42" ht="14.25" customHeight="1" x14ac:dyDescent="0.3">
      <c r="A43" s="12">
        <v>42</v>
      </c>
      <c r="B43" s="11" t="s">
        <v>210</v>
      </c>
      <c r="C43" s="12">
        <v>71</v>
      </c>
      <c r="D43" s="12" t="s">
        <v>52</v>
      </c>
      <c r="E43" s="13" t="s">
        <v>211</v>
      </c>
      <c r="F43" s="12" t="s">
        <v>212</v>
      </c>
      <c r="G43" s="12" t="s">
        <v>171</v>
      </c>
      <c r="H43" s="11" t="s">
        <v>172</v>
      </c>
      <c r="I43" s="12" t="s">
        <v>213</v>
      </c>
      <c r="J43" s="12" t="s">
        <v>60</v>
      </c>
      <c r="K43" s="12">
        <v>55</v>
      </c>
      <c r="L43" s="12">
        <v>110</v>
      </c>
      <c r="M43" s="12">
        <v>70</v>
      </c>
      <c r="N43" s="12">
        <v>1.65</v>
      </c>
      <c r="O43" s="12">
        <v>66.2</v>
      </c>
      <c r="P43" s="12">
        <f t="shared" ref="P43:P55" si="48">ROUND((O43/(N43*N43)),2)</f>
        <v>24.32</v>
      </c>
      <c r="Q43" s="12">
        <v>107</v>
      </c>
      <c r="R43" s="12">
        <v>123</v>
      </c>
      <c r="S43" s="12">
        <v>98</v>
      </c>
      <c r="T43" s="12">
        <v>93</v>
      </c>
      <c r="U43" s="12" t="s">
        <v>214</v>
      </c>
      <c r="V43" s="12">
        <v>1008</v>
      </c>
      <c r="W43" s="12">
        <v>5414</v>
      </c>
      <c r="X43" s="12">
        <v>2036</v>
      </c>
      <c r="Y43" s="12">
        <v>981</v>
      </c>
      <c r="Z43" s="12">
        <v>2987</v>
      </c>
      <c r="AA43" s="12">
        <v>7816</v>
      </c>
      <c r="AB43" s="12">
        <v>1987</v>
      </c>
      <c r="AC43" s="12">
        <v>1025</v>
      </c>
      <c r="AD43" s="17">
        <v>1125</v>
      </c>
      <c r="AE43" s="12">
        <v>2569</v>
      </c>
      <c r="AF43" s="12">
        <v>9207</v>
      </c>
      <c r="AG43" s="18">
        <v>2057</v>
      </c>
      <c r="AH43" s="18">
        <f t="shared" ref="AH43:AH55" si="49">ROUND(AVERAGE(V43,Y43,AC43),0)</f>
        <v>1005</v>
      </c>
      <c r="AI43" s="18">
        <f t="shared" ref="AI43:AJ43" si="50">ROUND(AVERAGE(W43,AA43,AF43),0)</f>
        <v>7479</v>
      </c>
      <c r="AJ43" s="18">
        <f t="shared" si="50"/>
        <v>2027</v>
      </c>
      <c r="AK43" s="17">
        <v>1125</v>
      </c>
      <c r="AL43" s="18">
        <f t="shared" ref="AL43:AL55" si="51">ROUND(AVERAGE(Z43,AE43),0)</f>
        <v>2778</v>
      </c>
      <c r="AM43" s="12">
        <f t="shared" ref="AM43:AM55" si="52">ROUND(AI43/AH43,3)</f>
        <v>7.4420000000000002</v>
      </c>
      <c r="AN43" s="12">
        <f t="shared" ref="AN43:AN55" si="53">ROUND(AL43/AH43,3)</f>
        <v>2.7639999999999998</v>
      </c>
      <c r="AO43" s="12">
        <f t="shared" ref="AO43:AO55" si="54">ROUND(AL43/AI43,3)</f>
        <v>0.371</v>
      </c>
      <c r="AP43" s="12">
        <f t="shared" ref="AP43:AP55" si="55">ROUND((AI43-AL43)/AH43,3)</f>
        <v>4.6779999999999999</v>
      </c>
    </row>
    <row r="44" spans="1:42" ht="14.25" customHeight="1" x14ac:dyDescent="0.3">
      <c r="A44" s="12">
        <v>43</v>
      </c>
      <c r="B44" s="11" t="s">
        <v>215</v>
      </c>
      <c r="C44" s="12">
        <v>61</v>
      </c>
      <c r="D44" s="12" t="s">
        <v>52</v>
      </c>
      <c r="E44" s="13" t="s">
        <v>216</v>
      </c>
      <c r="F44" s="12" t="s">
        <v>212</v>
      </c>
      <c r="G44" s="12" t="s">
        <v>171</v>
      </c>
      <c r="H44" s="11" t="s">
        <v>172</v>
      </c>
      <c r="I44" s="12" t="s">
        <v>217</v>
      </c>
      <c r="J44" s="12" t="s">
        <v>60</v>
      </c>
      <c r="K44" s="12">
        <v>40</v>
      </c>
      <c r="L44" s="12">
        <v>120</v>
      </c>
      <c r="M44" s="12">
        <v>80</v>
      </c>
      <c r="N44" s="12">
        <v>1.66</v>
      </c>
      <c r="O44" s="12">
        <v>81.099999999999994</v>
      </c>
      <c r="P44" s="12">
        <f t="shared" si="48"/>
        <v>29.43</v>
      </c>
      <c r="Q44" s="12">
        <v>66</v>
      </c>
      <c r="R44" s="12">
        <v>91</v>
      </c>
      <c r="S44" s="12">
        <v>98</v>
      </c>
      <c r="T44" s="12">
        <v>97</v>
      </c>
      <c r="U44" s="12" t="s">
        <v>209</v>
      </c>
      <c r="V44" s="12">
        <v>1029</v>
      </c>
      <c r="W44" s="12">
        <v>5897</v>
      </c>
      <c r="X44" s="12">
        <v>1195</v>
      </c>
      <c r="Y44" s="12">
        <v>995</v>
      </c>
      <c r="Z44" s="12">
        <v>3028</v>
      </c>
      <c r="AA44" s="12">
        <v>10236</v>
      </c>
      <c r="AB44" s="12">
        <v>2147</v>
      </c>
      <c r="AC44" s="12">
        <v>1029</v>
      </c>
      <c r="AD44" s="17">
        <v>1635</v>
      </c>
      <c r="AE44" s="12">
        <v>2598</v>
      </c>
      <c r="AF44" s="12">
        <v>10258</v>
      </c>
      <c r="AG44" s="18">
        <v>2268</v>
      </c>
      <c r="AH44" s="18">
        <f t="shared" si="49"/>
        <v>1018</v>
      </c>
      <c r="AI44" s="18">
        <f t="shared" ref="AI44:AJ44" si="56">ROUND(AVERAGE(W44,AA44,AF44),0)</f>
        <v>8797</v>
      </c>
      <c r="AJ44" s="18">
        <f t="shared" si="56"/>
        <v>1870</v>
      </c>
      <c r="AK44" s="17">
        <v>1635</v>
      </c>
      <c r="AL44" s="18">
        <f t="shared" si="51"/>
        <v>2813</v>
      </c>
      <c r="AM44" s="12">
        <f t="shared" si="52"/>
        <v>8.641</v>
      </c>
      <c r="AN44" s="12">
        <f t="shared" si="53"/>
        <v>2.7629999999999999</v>
      </c>
      <c r="AO44" s="12">
        <f t="shared" si="54"/>
        <v>0.32</v>
      </c>
      <c r="AP44" s="12">
        <f t="shared" si="55"/>
        <v>5.8780000000000001</v>
      </c>
    </row>
    <row r="45" spans="1:42" ht="14.25" customHeight="1" x14ac:dyDescent="0.3">
      <c r="A45" s="12">
        <v>44</v>
      </c>
      <c r="B45" s="11" t="s">
        <v>218</v>
      </c>
      <c r="C45" s="12">
        <v>68</v>
      </c>
      <c r="D45" s="12" t="s">
        <v>43</v>
      </c>
      <c r="E45" s="13" t="s">
        <v>219</v>
      </c>
      <c r="F45" s="12" t="s">
        <v>212</v>
      </c>
      <c r="G45" s="12" t="s">
        <v>171</v>
      </c>
      <c r="H45" s="11" t="s">
        <v>172</v>
      </c>
      <c r="I45" s="12" t="s">
        <v>220</v>
      </c>
      <c r="J45" s="12" t="s">
        <v>49</v>
      </c>
      <c r="K45" s="12">
        <v>0</v>
      </c>
      <c r="L45" s="12">
        <v>100</v>
      </c>
      <c r="M45" s="12">
        <v>70</v>
      </c>
      <c r="N45" s="12">
        <v>1.48</v>
      </c>
      <c r="O45" s="12">
        <v>60.7</v>
      </c>
      <c r="P45" s="12">
        <f t="shared" si="48"/>
        <v>27.71</v>
      </c>
      <c r="Q45" s="12">
        <v>95</v>
      </c>
      <c r="R45" s="12">
        <v>117</v>
      </c>
      <c r="S45" s="12">
        <v>99</v>
      </c>
      <c r="T45" s="12">
        <v>99</v>
      </c>
      <c r="U45" s="12" t="s">
        <v>221</v>
      </c>
      <c r="V45" s="12">
        <v>1021</v>
      </c>
      <c r="W45" s="12">
        <v>5589</v>
      </c>
      <c r="X45" s="12">
        <v>1646</v>
      </c>
      <c r="Y45" s="12">
        <v>1010</v>
      </c>
      <c r="Z45" s="12">
        <v>3268</v>
      </c>
      <c r="AA45" s="12">
        <v>10236</v>
      </c>
      <c r="AB45" s="12">
        <v>1428</v>
      </c>
      <c r="AC45" s="12">
        <v>1096</v>
      </c>
      <c r="AD45" s="17">
        <v>1211</v>
      </c>
      <c r="AE45" s="12">
        <v>2239</v>
      </c>
      <c r="AF45" s="12">
        <v>10298</v>
      </c>
      <c r="AG45" s="18">
        <v>1644</v>
      </c>
      <c r="AH45" s="18">
        <f t="shared" si="49"/>
        <v>1042</v>
      </c>
      <c r="AI45" s="18">
        <f t="shared" ref="AI45:AJ45" si="57">ROUND(AVERAGE(W45,AA45,AF45),0)</f>
        <v>8708</v>
      </c>
      <c r="AJ45" s="18">
        <f t="shared" si="57"/>
        <v>1573</v>
      </c>
      <c r="AK45" s="17">
        <v>1211</v>
      </c>
      <c r="AL45" s="18">
        <f t="shared" si="51"/>
        <v>2754</v>
      </c>
      <c r="AM45" s="12">
        <f t="shared" si="52"/>
        <v>8.3569999999999993</v>
      </c>
      <c r="AN45" s="12">
        <f t="shared" si="53"/>
        <v>2.6429999999999998</v>
      </c>
      <c r="AO45" s="12">
        <f t="shared" si="54"/>
        <v>0.316</v>
      </c>
      <c r="AP45" s="12">
        <f t="shared" si="55"/>
        <v>5.7140000000000004</v>
      </c>
    </row>
    <row r="46" spans="1:42" ht="14.25" customHeight="1" x14ac:dyDescent="0.3">
      <c r="A46" s="12">
        <v>45</v>
      </c>
      <c r="B46" s="11" t="s">
        <v>222</v>
      </c>
      <c r="C46" s="12">
        <v>30</v>
      </c>
      <c r="D46" s="12" t="s">
        <v>52</v>
      </c>
      <c r="E46" s="13" t="s">
        <v>223</v>
      </c>
      <c r="F46" s="12" t="s">
        <v>212</v>
      </c>
      <c r="G46" s="12" t="s">
        <v>171</v>
      </c>
      <c r="H46" s="11" t="s">
        <v>172</v>
      </c>
      <c r="I46" s="12"/>
      <c r="J46" s="12" t="s">
        <v>49</v>
      </c>
      <c r="K46" s="12">
        <v>0</v>
      </c>
      <c r="L46" s="12">
        <v>130</v>
      </c>
      <c r="M46" s="12">
        <v>70</v>
      </c>
      <c r="N46" s="12">
        <v>1.72</v>
      </c>
      <c r="O46" s="12">
        <v>89</v>
      </c>
      <c r="P46" s="12">
        <f t="shared" si="48"/>
        <v>30.08</v>
      </c>
      <c r="Q46" s="12">
        <v>102</v>
      </c>
      <c r="R46" s="12">
        <v>124</v>
      </c>
      <c r="S46" s="12">
        <v>98</v>
      </c>
      <c r="T46" s="12">
        <v>97</v>
      </c>
      <c r="U46" s="12" t="s">
        <v>224</v>
      </c>
      <c r="V46" s="12">
        <v>1020</v>
      </c>
      <c r="W46" s="12">
        <v>7485</v>
      </c>
      <c r="X46" s="12">
        <v>959</v>
      </c>
      <c r="Y46" s="12">
        <v>1014</v>
      </c>
      <c r="Z46" s="12">
        <v>3689</v>
      </c>
      <c r="AA46" s="12">
        <v>10236</v>
      </c>
      <c r="AB46" s="12">
        <v>1844</v>
      </c>
      <c r="AC46" s="12">
        <v>1132</v>
      </c>
      <c r="AD46" s="17">
        <v>1420</v>
      </c>
      <c r="AE46" s="12">
        <v>2358</v>
      </c>
      <c r="AF46" s="12">
        <v>10236</v>
      </c>
      <c r="AG46" s="18">
        <v>1799</v>
      </c>
      <c r="AH46" s="18">
        <f t="shared" si="49"/>
        <v>1055</v>
      </c>
      <c r="AI46" s="18">
        <f t="shared" ref="AI46:AJ46" si="58">ROUND(AVERAGE(W46,AA46,AF46),0)</f>
        <v>9319</v>
      </c>
      <c r="AJ46" s="18">
        <f t="shared" si="58"/>
        <v>1534</v>
      </c>
      <c r="AK46" s="17">
        <v>1420</v>
      </c>
      <c r="AL46" s="18">
        <f t="shared" si="51"/>
        <v>3024</v>
      </c>
      <c r="AM46" s="12">
        <f t="shared" si="52"/>
        <v>8.8330000000000002</v>
      </c>
      <c r="AN46" s="12">
        <f t="shared" si="53"/>
        <v>2.8660000000000001</v>
      </c>
      <c r="AO46" s="12">
        <f t="shared" si="54"/>
        <v>0.32400000000000001</v>
      </c>
      <c r="AP46" s="12">
        <f t="shared" si="55"/>
        <v>5.9669999999999996</v>
      </c>
    </row>
    <row r="47" spans="1:42" ht="14.25" customHeight="1" x14ac:dyDescent="0.3">
      <c r="A47" s="12">
        <v>46</v>
      </c>
      <c r="B47" s="11" t="s">
        <v>225</v>
      </c>
      <c r="C47" s="12">
        <v>57</v>
      </c>
      <c r="D47" s="12" t="s">
        <v>43</v>
      </c>
      <c r="E47" s="13" t="s">
        <v>226</v>
      </c>
      <c r="F47" s="12" t="s">
        <v>212</v>
      </c>
      <c r="G47" s="12" t="s">
        <v>171</v>
      </c>
      <c r="H47" s="11" t="s">
        <v>172</v>
      </c>
      <c r="I47" s="12" t="s">
        <v>227</v>
      </c>
      <c r="J47" s="12" t="s">
        <v>49</v>
      </c>
      <c r="K47" s="12">
        <v>0</v>
      </c>
      <c r="L47" s="12">
        <v>150</v>
      </c>
      <c r="M47" s="12">
        <v>100</v>
      </c>
      <c r="N47" s="12">
        <v>1.42</v>
      </c>
      <c r="O47" s="12">
        <v>59.3</v>
      </c>
      <c r="P47" s="12">
        <f t="shared" si="48"/>
        <v>29.41</v>
      </c>
      <c r="Q47" s="12" t="s">
        <v>228</v>
      </c>
      <c r="R47" s="12" t="s">
        <v>228</v>
      </c>
      <c r="S47" s="12" t="s">
        <v>228</v>
      </c>
      <c r="T47" s="12" t="s">
        <v>228</v>
      </c>
      <c r="U47" s="12" t="s">
        <v>205</v>
      </c>
      <c r="V47" s="12">
        <v>1020</v>
      </c>
      <c r="W47" s="12">
        <v>7485</v>
      </c>
      <c r="X47" s="12">
        <v>1789</v>
      </c>
      <c r="Y47" s="12">
        <v>1021</v>
      </c>
      <c r="Z47" s="12">
        <v>3258</v>
      </c>
      <c r="AA47" s="12">
        <v>10236</v>
      </c>
      <c r="AB47" s="12">
        <v>1456</v>
      </c>
      <c r="AC47" s="12">
        <v>1044</v>
      </c>
      <c r="AD47" s="17">
        <v>1321</v>
      </c>
      <c r="AE47" s="12">
        <v>2569</v>
      </c>
      <c r="AF47" s="12">
        <v>10023</v>
      </c>
      <c r="AG47" s="18">
        <v>1236</v>
      </c>
      <c r="AH47" s="18">
        <f t="shared" si="49"/>
        <v>1028</v>
      </c>
      <c r="AI47" s="18">
        <f t="shared" ref="AI47:AJ47" si="59">ROUND(AVERAGE(W47,AA47,AF47),0)</f>
        <v>9248</v>
      </c>
      <c r="AJ47" s="18">
        <f t="shared" si="59"/>
        <v>1494</v>
      </c>
      <c r="AK47" s="17">
        <v>1321</v>
      </c>
      <c r="AL47" s="18">
        <f t="shared" si="51"/>
        <v>2914</v>
      </c>
      <c r="AM47" s="12">
        <f t="shared" si="52"/>
        <v>8.9960000000000004</v>
      </c>
      <c r="AN47" s="12">
        <f t="shared" si="53"/>
        <v>2.835</v>
      </c>
      <c r="AO47" s="12">
        <f t="shared" si="54"/>
        <v>0.315</v>
      </c>
      <c r="AP47" s="12">
        <f t="shared" si="55"/>
        <v>6.1609999999999996</v>
      </c>
    </row>
    <row r="48" spans="1:42" ht="14.25" customHeight="1" x14ac:dyDescent="0.3">
      <c r="A48" s="12">
        <v>47</v>
      </c>
      <c r="B48" s="11" t="s">
        <v>229</v>
      </c>
      <c r="C48" s="12">
        <v>66</v>
      </c>
      <c r="D48" s="12" t="s">
        <v>52</v>
      </c>
      <c r="E48" s="13" t="s">
        <v>230</v>
      </c>
      <c r="F48" s="12" t="s">
        <v>212</v>
      </c>
      <c r="G48" s="12" t="s">
        <v>171</v>
      </c>
      <c r="H48" s="11" t="s">
        <v>172</v>
      </c>
      <c r="I48" s="12" t="s">
        <v>231</v>
      </c>
      <c r="J48" s="12" t="s">
        <v>49</v>
      </c>
      <c r="K48" s="12">
        <v>0</v>
      </c>
      <c r="L48" s="12">
        <v>110</v>
      </c>
      <c r="M48" s="12">
        <v>70</v>
      </c>
      <c r="N48" s="12">
        <v>1.59</v>
      </c>
      <c r="O48" s="12">
        <v>50</v>
      </c>
      <c r="P48" s="12">
        <f t="shared" si="48"/>
        <v>19.78</v>
      </c>
      <c r="Q48" s="12" t="s">
        <v>228</v>
      </c>
      <c r="R48" s="12" t="s">
        <v>228</v>
      </c>
      <c r="S48" s="12" t="s">
        <v>228</v>
      </c>
      <c r="T48" s="12" t="s">
        <v>228</v>
      </c>
      <c r="U48" s="12" t="s">
        <v>232</v>
      </c>
      <c r="V48" s="12">
        <v>1123</v>
      </c>
      <c r="W48" s="12">
        <v>7892</v>
      </c>
      <c r="X48" s="12">
        <v>1901</v>
      </c>
      <c r="Y48" s="12">
        <v>1026</v>
      </c>
      <c r="Z48" s="12">
        <v>3001</v>
      </c>
      <c r="AA48" s="12">
        <v>10598</v>
      </c>
      <c r="AB48" s="12">
        <v>1029</v>
      </c>
      <c r="AC48" s="12">
        <v>1013</v>
      </c>
      <c r="AD48" s="17">
        <v>1179</v>
      </c>
      <c r="AE48" s="12">
        <v>2987</v>
      </c>
      <c r="AF48" s="12">
        <v>10339</v>
      </c>
      <c r="AG48" s="18">
        <v>2145</v>
      </c>
      <c r="AH48" s="18">
        <f t="shared" si="49"/>
        <v>1054</v>
      </c>
      <c r="AI48" s="18">
        <f t="shared" ref="AI48:AJ48" si="60">ROUND(AVERAGE(W48,AA48,AF48),0)</f>
        <v>9610</v>
      </c>
      <c r="AJ48" s="18">
        <f t="shared" si="60"/>
        <v>1692</v>
      </c>
      <c r="AK48" s="17">
        <v>1179</v>
      </c>
      <c r="AL48" s="18">
        <f t="shared" si="51"/>
        <v>2994</v>
      </c>
      <c r="AM48" s="12">
        <f t="shared" si="52"/>
        <v>9.1180000000000003</v>
      </c>
      <c r="AN48" s="12">
        <f t="shared" si="53"/>
        <v>2.8410000000000002</v>
      </c>
      <c r="AO48" s="12">
        <f t="shared" si="54"/>
        <v>0.312</v>
      </c>
      <c r="AP48" s="12">
        <f t="shared" si="55"/>
        <v>6.2770000000000001</v>
      </c>
    </row>
    <row r="49" spans="1:42" ht="14.25" customHeight="1" x14ac:dyDescent="0.3">
      <c r="A49" s="12">
        <v>48</v>
      </c>
      <c r="B49" s="11" t="s">
        <v>233</v>
      </c>
      <c r="C49" s="12">
        <v>61</v>
      </c>
      <c r="D49" s="12" t="s">
        <v>52</v>
      </c>
      <c r="E49" s="13" t="s">
        <v>234</v>
      </c>
      <c r="F49" s="12" t="s">
        <v>235</v>
      </c>
      <c r="G49" s="26" t="s">
        <v>171</v>
      </c>
      <c r="H49" s="11" t="s">
        <v>172</v>
      </c>
      <c r="I49" s="12" t="s">
        <v>236</v>
      </c>
      <c r="J49" s="12" t="s">
        <v>54</v>
      </c>
      <c r="K49" s="12">
        <v>15</v>
      </c>
      <c r="L49" s="12">
        <v>130</v>
      </c>
      <c r="M49" s="12">
        <v>70</v>
      </c>
      <c r="N49" s="12">
        <v>1.59</v>
      </c>
      <c r="O49" s="12">
        <v>54.7</v>
      </c>
      <c r="P49" s="12">
        <f t="shared" si="48"/>
        <v>21.64</v>
      </c>
      <c r="Q49" s="12">
        <v>81</v>
      </c>
      <c r="R49" s="12">
        <v>115</v>
      </c>
      <c r="S49" s="12">
        <v>99</v>
      </c>
      <c r="T49" s="12">
        <v>98</v>
      </c>
      <c r="U49" s="12" t="s">
        <v>237</v>
      </c>
      <c r="V49" s="12">
        <v>1168</v>
      </c>
      <c r="W49" s="12">
        <v>5780</v>
      </c>
      <c r="X49" s="12">
        <v>1212</v>
      </c>
      <c r="Y49" s="12">
        <v>1050</v>
      </c>
      <c r="Z49" s="12">
        <v>3180</v>
      </c>
      <c r="AA49" s="12">
        <v>13039</v>
      </c>
      <c r="AB49" s="12">
        <v>2059</v>
      </c>
      <c r="AC49" s="12">
        <v>1092</v>
      </c>
      <c r="AD49" s="17">
        <v>1275</v>
      </c>
      <c r="AE49" s="12">
        <v>3209</v>
      </c>
      <c r="AF49" s="12">
        <v>12174</v>
      </c>
      <c r="AG49" s="18">
        <v>1984</v>
      </c>
      <c r="AH49" s="18">
        <f t="shared" si="49"/>
        <v>1103</v>
      </c>
      <c r="AI49" s="18">
        <f t="shared" ref="AI49:AJ49" si="61">ROUND(AVERAGE(W49,AA49,AF49),0)</f>
        <v>10331</v>
      </c>
      <c r="AJ49" s="18">
        <f t="shared" si="61"/>
        <v>1752</v>
      </c>
      <c r="AK49" s="17">
        <v>1275</v>
      </c>
      <c r="AL49" s="18">
        <f t="shared" si="51"/>
        <v>3195</v>
      </c>
      <c r="AM49" s="12">
        <f t="shared" si="52"/>
        <v>9.3659999999999997</v>
      </c>
      <c r="AN49" s="12">
        <f t="shared" si="53"/>
        <v>2.8969999999999998</v>
      </c>
      <c r="AO49" s="12">
        <f t="shared" si="54"/>
        <v>0.309</v>
      </c>
      <c r="AP49" s="12">
        <f t="shared" si="55"/>
        <v>6.47</v>
      </c>
    </row>
    <row r="50" spans="1:42" ht="14.25" customHeight="1" x14ac:dyDescent="0.3">
      <c r="A50" s="12">
        <v>49</v>
      </c>
      <c r="B50" s="11" t="s">
        <v>238</v>
      </c>
      <c r="C50" s="12">
        <v>49</v>
      </c>
      <c r="D50" s="12" t="s">
        <v>43</v>
      </c>
      <c r="E50" s="13" t="s">
        <v>239</v>
      </c>
      <c r="F50" s="12" t="s">
        <v>235</v>
      </c>
      <c r="G50" s="12" t="s">
        <v>171</v>
      </c>
      <c r="H50" s="11" t="s">
        <v>172</v>
      </c>
      <c r="I50" s="12" t="s">
        <v>240</v>
      </c>
      <c r="J50" s="12" t="s">
        <v>49</v>
      </c>
      <c r="K50" s="12">
        <v>0</v>
      </c>
      <c r="L50" s="12">
        <v>120</v>
      </c>
      <c r="M50" s="12">
        <v>90</v>
      </c>
      <c r="N50" s="12">
        <v>1.57</v>
      </c>
      <c r="O50" s="12">
        <v>80.400000000000006</v>
      </c>
      <c r="P50" s="12">
        <f t="shared" si="48"/>
        <v>32.619999999999997</v>
      </c>
      <c r="Q50" s="12">
        <v>78</v>
      </c>
      <c r="R50" s="12">
        <v>107</v>
      </c>
      <c r="S50" s="12">
        <v>98</v>
      </c>
      <c r="T50" s="12">
        <v>97</v>
      </c>
      <c r="U50" s="12" t="s">
        <v>241</v>
      </c>
      <c r="V50" s="12">
        <v>1062</v>
      </c>
      <c r="W50" s="12">
        <v>5124</v>
      </c>
      <c r="X50" s="12">
        <v>831</v>
      </c>
      <c r="Y50" s="12">
        <v>1063</v>
      </c>
      <c r="Z50" s="12">
        <v>3124</v>
      </c>
      <c r="AA50" s="12">
        <v>10355</v>
      </c>
      <c r="AB50" s="12">
        <v>1762</v>
      </c>
      <c r="AC50" s="12">
        <v>1097</v>
      </c>
      <c r="AD50" s="17">
        <v>1601</v>
      </c>
      <c r="AE50" s="12">
        <v>3132</v>
      </c>
      <c r="AF50" s="12">
        <v>12928</v>
      </c>
      <c r="AG50" s="18">
        <v>3033</v>
      </c>
      <c r="AH50" s="18">
        <f t="shared" si="49"/>
        <v>1074</v>
      </c>
      <c r="AI50" s="18">
        <f t="shared" ref="AI50:AJ50" si="62">ROUND(AVERAGE(W50,AA50,AF50),0)</f>
        <v>9469</v>
      </c>
      <c r="AJ50" s="18">
        <f t="shared" si="62"/>
        <v>1875</v>
      </c>
      <c r="AK50" s="17">
        <v>1601</v>
      </c>
      <c r="AL50" s="18">
        <f t="shared" si="51"/>
        <v>3128</v>
      </c>
      <c r="AM50" s="12">
        <f t="shared" si="52"/>
        <v>8.8170000000000002</v>
      </c>
      <c r="AN50" s="12">
        <f t="shared" si="53"/>
        <v>2.9119999999999999</v>
      </c>
      <c r="AO50" s="12">
        <f t="shared" si="54"/>
        <v>0.33</v>
      </c>
      <c r="AP50" s="12">
        <f t="shared" si="55"/>
        <v>5.9039999999999999</v>
      </c>
    </row>
    <row r="51" spans="1:42" ht="14.25" customHeight="1" x14ac:dyDescent="0.3">
      <c r="A51" s="12">
        <v>50</v>
      </c>
      <c r="B51" s="11" t="s">
        <v>242</v>
      </c>
      <c r="C51" s="12">
        <v>63</v>
      </c>
      <c r="D51" s="12" t="s">
        <v>43</v>
      </c>
      <c r="E51" s="13" t="s">
        <v>243</v>
      </c>
      <c r="F51" s="12" t="s">
        <v>244</v>
      </c>
      <c r="G51" s="26" t="s">
        <v>171</v>
      </c>
      <c r="H51" s="11" t="s">
        <v>172</v>
      </c>
      <c r="I51" s="12" t="s">
        <v>245</v>
      </c>
      <c r="J51" s="12" t="s">
        <v>49</v>
      </c>
      <c r="K51" s="12">
        <v>0</v>
      </c>
      <c r="L51" s="12">
        <v>120</v>
      </c>
      <c r="M51" s="12">
        <v>70</v>
      </c>
      <c r="N51" s="12">
        <v>1.45</v>
      </c>
      <c r="O51" s="12">
        <v>56.7</v>
      </c>
      <c r="P51" s="12">
        <f t="shared" si="48"/>
        <v>26.97</v>
      </c>
      <c r="Q51" s="12">
        <v>77</v>
      </c>
      <c r="R51" s="12">
        <v>95</v>
      </c>
      <c r="S51" s="12">
        <v>99</v>
      </c>
      <c r="T51" s="12">
        <v>99</v>
      </c>
      <c r="U51" s="12" t="s">
        <v>246</v>
      </c>
      <c r="V51" s="12">
        <v>1048</v>
      </c>
      <c r="W51" s="12">
        <v>10162</v>
      </c>
      <c r="X51" s="12">
        <v>1659</v>
      </c>
      <c r="Y51" s="12">
        <v>1023</v>
      </c>
      <c r="Z51" s="12">
        <v>3027</v>
      </c>
      <c r="AA51" s="12">
        <v>10297</v>
      </c>
      <c r="AB51" s="12">
        <v>1632</v>
      </c>
      <c r="AC51" s="12">
        <v>1096</v>
      </c>
      <c r="AD51" s="17">
        <v>2688</v>
      </c>
      <c r="AE51" s="12">
        <v>2936</v>
      </c>
      <c r="AF51" s="12">
        <v>10887</v>
      </c>
      <c r="AG51" s="18">
        <v>2674</v>
      </c>
      <c r="AH51" s="18">
        <f t="shared" si="49"/>
        <v>1056</v>
      </c>
      <c r="AI51" s="18">
        <f t="shared" ref="AI51:AJ51" si="63">ROUND(AVERAGE(W51,AA51,AF51),0)</f>
        <v>10449</v>
      </c>
      <c r="AJ51" s="18">
        <f t="shared" si="63"/>
        <v>1988</v>
      </c>
      <c r="AK51" s="17">
        <v>2688</v>
      </c>
      <c r="AL51" s="18">
        <f t="shared" si="51"/>
        <v>2982</v>
      </c>
      <c r="AM51" s="12">
        <f t="shared" si="52"/>
        <v>9.8949999999999996</v>
      </c>
      <c r="AN51" s="12">
        <f t="shared" si="53"/>
        <v>2.8239999999999998</v>
      </c>
      <c r="AO51" s="12">
        <f t="shared" si="54"/>
        <v>0.28499999999999998</v>
      </c>
      <c r="AP51" s="12">
        <f t="shared" si="55"/>
        <v>7.0709999999999997</v>
      </c>
    </row>
    <row r="52" spans="1:42" ht="14.25" customHeight="1" x14ac:dyDescent="0.3">
      <c r="A52" s="12">
        <v>51</v>
      </c>
      <c r="B52" s="11" t="s">
        <v>247</v>
      </c>
      <c r="C52" s="12">
        <v>46</v>
      </c>
      <c r="D52" s="12" t="s">
        <v>52</v>
      </c>
      <c r="E52" s="13" t="s">
        <v>248</v>
      </c>
      <c r="F52" s="12" t="s">
        <v>244</v>
      </c>
      <c r="G52" s="12" t="s">
        <v>171</v>
      </c>
      <c r="H52" s="11" t="s">
        <v>172</v>
      </c>
      <c r="I52" s="12" t="s">
        <v>249</v>
      </c>
      <c r="J52" s="12" t="s">
        <v>60</v>
      </c>
      <c r="K52" s="12">
        <v>16</v>
      </c>
      <c r="L52" s="12">
        <v>130</v>
      </c>
      <c r="M52" s="12">
        <v>90</v>
      </c>
      <c r="N52" s="12">
        <v>1.625</v>
      </c>
      <c r="O52" s="12">
        <v>76.900000000000006</v>
      </c>
      <c r="P52" s="12">
        <f t="shared" si="48"/>
        <v>29.12</v>
      </c>
      <c r="Q52" s="12">
        <v>65</v>
      </c>
      <c r="R52" s="12">
        <v>99</v>
      </c>
      <c r="S52" s="12">
        <v>99</v>
      </c>
      <c r="T52" s="12">
        <v>99</v>
      </c>
      <c r="U52" s="12" t="s">
        <v>237</v>
      </c>
      <c r="V52" s="12">
        <v>1083</v>
      </c>
      <c r="W52" s="12">
        <v>9160</v>
      </c>
      <c r="X52" s="12">
        <v>1407</v>
      </c>
      <c r="Y52" s="12">
        <v>1026</v>
      </c>
      <c r="Z52" s="12">
        <v>3230</v>
      </c>
      <c r="AA52" s="12">
        <v>12228</v>
      </c>
      <c r="AB52" s="12">
        <v>2110</v>
      </c>
      <c r="AC52" s="12">
        <v>1049</v>
      </c>
      <c r="AD52" s="17">
        <v>1685</v>
      </c>
      <c r="AE52" s="12">
        <v>2725</v>
      </c>
      <c r="AF52" s="12">
        <v>11164</v>
      </c>
      <c r="AG52" s="18">
        <v>2253</v>
      </c>
      <c r="AH52" s="18">
        <f t="shared" si="49"/>
        <v>1053</v>
      </c>
      <c r="AI52" s="18">
        <f t="shared" ref="AI52:AJ52" si="64">ROUND(AVERAGE(W52,AA52,AF52),0)</f>
        <v>10851</v>
      </c>
      <c r="AJ52" s="18">
        <f t="shared" si="64"/>
        <v>1923</v>
      </c>
      <c r="AK52" s="17">
        <v>1685</v>
      </c>
      <c r="AL52" s="18">
        <f t="shared" si="51"/>
        <v>2978</v>
      </c>
      <c r="AM52" s="12">
        <f t="shared" si="52"/>
        <v>10.305</v>
      </c>
      <c r="AN52" s="12">
        <f t="shared" si="53"/>
        <v>2.8279999999999998</v>
      </c>
      <c r="AO52" s="12">
        <f t="shared" si="54"/>
        <v>0.27400000000000002</v>
      </c>
      <c r="AP52" s="12">
        <f t="shared" si="55"/>
        <v>7.4770000000000003</v>
      </c>
    </row>
    <row r="53" spans="1:42" ht="14.25" customHeight="1" x14ac:dyDescent="0.3">
      <c r="A53" s="12">
        <v>52</v>
      </c>
      <c r="B53" s="11" t="s">
        <v>250</v>
      </c>
      <c r="C53" s="12">
        <v>82</v>
      </c>
      <c r="D53" s="12" t="s">
        <v>43</v>
      </c>
      <c r="E53" s="13" t="s">
        <v>251</v>
      </c>
      <c r="F53" s="12" t="s">
        <v>252</v>
      </c>
      <c r="G53" s="26" t="s">
        <v>171</v>
      </c>
      <c r="H53" s="11" t="s">
        <v>172</v>
      </c>
      <c r="I53" s="12" t="s">
        <v>253</v>
      </c>
      <c r="J53" s="12" t="s">
        <v>49</v>
      </c>
      <c r="K53" s="12">
        <v>0</v>
      </c>
      <c r="L53" s="12">
        <v>120</v>
      </c>
      <c r="M53" s="12">
        <v>70</v>
      </c>
      <c r="N53" s="12">
        <v>1.41</v>
      </c>
      <c r="O53" s="12">
        <v>62.5</v>
      </c>
      <c r="P53" s="12">
        <f t="shared" si="48"/>
        <v>31.44</v>
      </c>
      <c r="Q53" s="12">
        <v>66</v>
      </c>
      <c r="R53" s="12">
        <v>89</v>
      </c>
      <c r="S53" s="12">
        <v>96</v>
      </c>
      <c r="T53" s="12">
        <v>91</v>
      </c>
      <c r="U53" s="12" t="s">
        <v>254</v>
      </c>
      <c r="V53" s="12">
        <v>1064</v>
      </c>
      <c r="W53" s="12">
        <v>9697</v>
      </c>
      <c r="X53" s="12">
        <v>1202</v>
      </c>
      <c r="Y53" s="12">
        <v>1101</v>
      </c>
      <c r="Z53" s="12">
        <v>3011</v>
      </c>
      <c r="AA53" s="12">
        <v>10778</v>
      </c>
      <c r="AB53" s="12">
        <v>2227</v>
      </c>
      <c r="AC53" s="12">
        <v>1107</v>
      </c>
      <c r="AD53" s="17">
        <v>1515</v>
      </c>
      <c r="AE53" s="12">
        <v>2941</v>
      </c>
      <c r="AF53" s="12">
        <v>10647</v>
      </c>
      <c r="AG53" s="18">
        <v>2166</v>
      </c>
      <c r="AH53" s="18">
        <f t="shared" si="49"/>
        <v>1091</v>
      </c>
      <c r="AI53" s="18">
        <f t="shared" ref="AI53:AJ53" si="65">ROUND(AVERAGE(W53,AA53,AF53),0)</f>
        <v>10374</v>
      </c>
      <c r="AJ53" s="18">
        <f t="shared" si="65"/>
        <v>1865</v>
      </c>
      <c r="AK53" s="17">
        <v>1515</v>
      </c>
      <c r="AL53" s="18">
        <f t="shared" si="51"/>
        <v>2976</v>
      </c>
      <c r="AM53" s="12">
        <f t="shared" si="52"/>
        <v>9.5090000000000003</v>
      </c>
      <c r="AN53" s="12">
        <f t="shared" si="53"/>
        <v>2.7280000000000002</v>
      </c>
      <c r="AO53" s="12">
        <f t="shared" si="54"/>
        <v>0.28699999999999998</v>
      </c>
      <c r="AP53" s="12">
        <f t="shared" si="55"/>
        <v>6.7809999999999997</v>
      </c>
    </row>
    <row r="54" spans="1:42" ht="14.25" customHeight="1" x14ac:dyDescent="0.3">
      <c r="A54" s="12">
        <v>53</v>
      </c>
      <c r="B54" s="11" t="s">
        <v>255</v>
      </c>
      <c r="C54" s="12">
        <v>69</v>
      </c>
      <c r="D54" s="12" t="s">
        <v>52</v>
      </c>
      <c r="E54" s="13" t="s">
        <v>256</v>
      </c>
      <c r="F54" s="12" t="s">
        <v>252</v>
      </c>
      <c r="G54" s="12" t="s">
        <v>171</v>
      </c>
      <c r="H54" s="11" t="s">
        <v>172</v>
      </c>
      <c r="I54" s="12" t="s">
        <v>257</v>
      </c>
      <c r="J54" s="12" t="s">
        <v>49</v>
      </c>
      <c r="K54" s="12">
        <v>0</v>
      </c>
      <c r="L54" s="12">
        <v>130</v>
      </c>
      <c r="M54" s="12">
        <v>70</v>
      </c>
      <c r="N54" s="12">
        <v>1.59</v>
      </c>
      <c r="O54" s="12">
        <v>47.4</v>
      </c>
      <c r="P54" s="12">
        <f t="shared" si="48"/>
        <v>18.75</v>
      </c>
      <c r="Q54" s="12">
        <v>64</v>
      </c>
      <c r="R54" s="12">
        <v>150</v>
      </c>
      <c r="S54" s="12">
        <v>98</v>
      </c>
      <c r="T54" s="12">
        <v>97</v>
      </c>
      <c r="U54" s="12" t="s">
        <v>254</v>
      </c>
      <c r="V54" s="12">
        <v>1127</v>
      </c>
      <c r="W54" s="12">
        <v>10533</v>
      </c>
      <c r="X54" s="12">
        <v>1991</v>
      </c>
      <c r="Y54" s="12">
        <v>1091</v>
      </c>
      <c r="Z54" s="12">
        <v>2970</v>
      </c>
      <c r="AA54" s="12">
        <v>10564</v>
      </c>
      <c r="AB54" s="12">
        <v>2048</v>
      </c>
      <c r="AC54" s="12">
        <v>1079</v>
      </c>
      <c r="AD54" s="17">
        <v>2077</v>
      </c>
      <c r="AE54" s="12">
        <v>2970</v>
      </c>
      <c r="AF54" s="12">
        <v>10565</v>
      </c>
      <c r="AG54" s="18">
        <v>2046</v>
      </c>
      <c r="AH54" s="18">
        <f t="shared" si="49"/>
        <v>1099</v>
      </c>
      <c r="AI54" s="18">
        <f t="shared" ref="AI54:AJ54" si="66">ROUND(AVERAGE(W54,AA54,AF54),0)</f>
        <v>10554</v>
      </c>
      <c r="AJ54" s="18">
        <f t="shared" si="66"/>
        <v>2028</v>
      </c>
      <c r="AK54" s="17">
        <v>2077</v>
      </c>
      <c r="AL54" s="18">
        <f t="shared" si="51"/>
        <v>2970</v>
      </c>
      <c r="AM54" s="12">
        <f t="shared" si="52"/>
        <v>9.6029999999999998</v>
      </c>
      <c r="AN54" s="12">
        <f t="shared" si="53"/>
        <v>2.702</v>
      </c>
      <c r="AO54" s="12">
        <f t="shared" si="54"/>
        <v>0.28100000000000003</v>
      </c>
      <c r="AP54" s="12">
        <f t="shared" si="55"/>
        <v>6.9009999999999998</v>
      </c>
    </row>
    <row r="55" spans="1:42" ht="14.25" customHeight="1" x14ac:dyDescent="0.3">
      <c r="A55" s="12">
        <v>54</v>
      </c>
      <c r="B55" s="11" t="s">
        <v>258</v>
      </c>
      <c r="C55" s="12">
        <v>68</v>
      </c>
      <c r="D55" s="12" t="s">
        <v>52</v>
      </c>
      <c r="E55" s="13" t="s">
        <v>259</v>
      </c>
      <c r="F55" s="12" t="s">
        <v>252</v>
      </c>
      <c r="G55" s="12" t="s">
        <v>171</v>
      </c>
      <c r="H55" s="11" t="s">
        <v>172</v>
      </c>
      <c r="I55" s="12" t="s">
        <v>260</v>
      </c>
      <c r="J55" s="12" t="s">
        <v>60</v>
      </c>
      <c r="K55" s="12">
        <v>40</v>
      </c>
      <c r="L55" s="12">
        <v>140</v>
      </c>
      <c r="M55" s="12">
        <v>70</v>
      </c>
      <c r="N55" s="12">
        <v>1.64</v>
      </c>
      <c r="O55" s="12">
        <v>67.400000000000006</v>
      </c>
      <c r="P55" s="12">
        <f t="shared" si="48"/>
        <v>25.06</v>
      </c>
      <c r="Q55" s="12">
        <v>76</v>
      </c>
      <c r="R55" s="12">
        <v>97</v>
      </c>
      <c r="S55" s="12">
        <v>99</v>
      </c>
      <c r="T55" s="12">
        <v>96</v>
      </c>
      <c r="U55" s="12" t="s">
        <v>244</v>
      </c>
      <c r="V55" s="12">
        <v>1095</v>
      </c>
      <c r="W55" s="12">
        <v>10512</v>
      </c>
      <c r="X55" s="12">
        <v>1868</v>
      </c>
      <c r="Y55" s="12">
        <v>1095</v>
      </c>
      <c r="Z55" s="12">
        <v>2934</v>
      </c>
      <c r="AA55" s="12">
        <v>10436</v>
      </c>
      <c r="AB55" s="12">
        <v>2007</v>
      </c>
      <c r="AC55" s="12">
        <v>1103</v>
      </c>
      <c r="AD55" s="17">
        <v>2074</v>
      </c>
      <c r="AE55" s="12">
        <v>2997</v>
      </c>
      <c r="AF55" s="12">
        <v>10543</v>
      </c>
      <c r="AG55" s="12">
        <v>2008</v>
      </c>
      <c r="AH55" s="12">
        <f t="shared" si="49"/>
        <v>1098</v>
      </c>
      <c r="AI55" s="12">
        <f t="shared" ref="AI55:AJ55" si="67">ROUND(AVERAGE(W55,AA55,AF55),0)</f>
        <v>10497</v>
      </c>
      <c r="AJ55" s="12">
        <f t="shared" si="67"/>
        <v>1961</v>
      </c>
      <c r="AK55" s="17">
        <v>2074</v>
      </c>
      <c r="AL55" s="12">
        <f t="shared" si="51"/>
        <v>2966</v>
      </c>
      <c r="AM55" s="12">
        <f t="shared" si="52"/>
        <v>9.56</v>
      </c>
      <c r="AN55" s="12">
        <f t="shared" si="53"/>
        <v>2.7010000000000001</v>
      </c>
      <c r="AO55" s="12">
        <f t="shared" si="54"/>
        <v>0.28299999999999997</v>
      </c>
      <c r="AP55" s="12">
        <f t="shared" si="55"/>
        <v>6.859</v>
      </c>
    </row>
    <row r="56" spans="1:42" ht="14.25" customHeight="1" x14ac:dyDescent="0.3">
      <c r="A56" s="26"/>
      <c r="B56" s="28"/>
      <c r="C56" s="26"/>
      <c r="D56" s="26"/>
      <c r="E56" s="26"/>
      <c r="F56" s="26"/>
      <c r="G56" s="26"/>
      <c r="H56" s="28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9"/>
      <c r="AE56" s="26"/>
      <c r="AF56" s="26"/>
      <c r="AG56" s="26"/>
      <c r="AH56" s="26"/>
      <c r="AI56" s="26"/>
      <c r="AJ56" s="26"/>
      <c r="AK56" s="29"/>
      <c r="AL56" s="26"/>
      <c r="AM56" s="26"/>
      <c r="AN56" s="26"/>
      <c r="AO56" s="26"/>
      <c r="AP56" s="26"/>
    </row>
    <row r="57" spans="1:42" ht="14.25" customHeight="1" x14ac:dyDescent="0.3">
      <c r="A57" s="26"/>
      <c r="B57" s="28"/>
      <c r="C57" s="26"/>
      <c r="D57" s="26"/>
      <c r="E57" s="26"/>
      <c r="F57" s="26"/>
      <c r="G57" s="26"/>
      <c r="H57" s="28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9"/>
      <c r="AE57" s="26"/>
      <c r="AF57" s="26"/>
      <c r="AG57" s="26"/>
      <c r="AH57" s="26"/>
      <c r="AI57" s="26"/>
      <c r="AJ57" s="26"/>
      <c r="AK57" s="29"/>
      <c r="AL57" s="26"/>
      <c r="AM57" s="26"/>
      <c r="AN57" s="26"/>
      <c r="AO57" s="26"/>
      <c r="AP57" s="26"/>
    </row>
    <row r="58" spans="1:42" ht="14.25" customHeight="1" x14ac:dyDescent="0.3">
      <c r="A58" s="26"/>
      <c r="B58" s="28"/>
      <c r="C58" s="26"/>
      <c r="D58" s="26"/>
      <c r="E58" s="26"/>
      <c r="F58" s="26"/>
      <c r="G58" s="26"/>
      <c r="H58" s="28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9"/>
      <c r="AE58" s="26"/>
      <c r="AF58" s="26"/>
      <c r="AG58" s="26"/>
      <c r="AH58" s="26"/>
      <c r="AI58" s="26"/>
      <c r="AJ58" s="26"/>
      <c r="AK58" s="29"/>
      <c r="AL58" s="26"/>
      <c r="AM58" s="26"/>
      <c r="AN58" s="26"/>
      <c r="AO58" s="26"/>
      <c r="AP58" s="26"/>
    </row>
    <row r="59" spans="1:42" ht="14.25" customHeight="1" x14ac:dyDescent="0.3">
      <c r="A59" s="26"/>
      <c r="B59" s="28"/>
      <c r="C59" s="26"/>
      <c r="D59" s="26"/>
      <c r="E59" s="26"/>
      <c r="F59" s="26"/>
      <c r="G59" s="26"/>
      <c r="H59" s="28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9"/>
      <c r="AE59" s="26"/>
      <c r="AF59" s="26"/>
      <c r="AG59" s="26"/>
      <c r="AH59" s="26"/>
      <c r="AI59" s="26"/>
      <c r="AJ59" s="26"/>
      <c r="AK59" s="29"/>
      <c r="AL59" s="26"/>
      <c r="AM59" s="26"/>
      <c r="AN59" s="26"/>
      <c r="AO59" s="26"/>
      <c r="AP59" s="26"/>
    </row>
    <row r="60" spans="1:42" ht="14.25" customHeight="1" x14ac:dyDescent="0.3">
      <c r="A60" s="26"/>
      <c r="B60" s="28"/>
      <c r="C60" s="26"/>
      <c r="D60" s="26"/>
      <c r="E60" s="26"/>
      <c r="F60" s="26"/>
      <c r="G60" s="26"/>
      <c r="H60" s="28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9"/>
      <c r="AE60" s="26"/>
      <c r="AF60" s="26"/>
      <c r="AG60" s="26"/>
      <c r="AH60" s="26"/>
      <c r="AI60" s="26"/>
      <c r="AJ60" s="26"/>
      <c r="AK60" s="29"/>
      <c r="AL60" s="26"/>
      <c r="AM60" s="26"/>
      <c r="AN60" s="26"/>
      <c r="AO60" s="26"/>
      <c r="AP60" s="26"/>
    </row>
    <row r="61" spans="1:42" ht="14.25" customHeight="1" x14ac:dyDescent="0.3">
      <c r="A61" s="26"/>
      <c r="B61" s="28"/>
      <c r="C61" s="26"/>
      <c r="D61" s="26"/>
      <c r="E61" s="26"/>
      <c r="F61" s="26"/>
      <c r="G61" s="26"/>
      <c r="H61" s="28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9"/>
      <c r="AE61" s="26"/>
      <c r="AF61" s="26"/>
      <c r="AG61" s="26"/>
      <c r="AH61" s="26"/>
      <c r="AI61" s="26"/>
      <c r="AJ61" s="26"/>
      <c r="AK61" s="29"/>
      <c r="AL61" s="26"/>
      <c r="AM61" s="26"/>
      <c r="AN61" s="26"/>
      <c r="AO61" s="26"/>
      <c r="AP61" s="26"/>
    </row>
    <row r="62" spans="1:42" ht="14.25" customHeight="1" x14ac:dyDescent="0.3">
      <c r="B62" s="28"/>
      <c r="C62" s="26"/>
      <c r="D62" s="26"/>
      <c r="E62" s="26"/>
      <c r="F62" s="26"/>
      <c r="G62" s="26"/>
      <c r="H62" s="28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9"/>
      <c r="AE62" s="26"/>
      <c r="AF62" s="26"/>
      <c r="AG62" s="26"/>
      <c r="AH62" s="26"/>
      <c r="AI62" s="26"/>
      <c r="AJ62" s="26"/>
      <c r="AK62" s="29"/>
      <c r="AL62" s="26"/>
      <c r="AM62" s="26"/>
      <c r="AN62" s="26"/>
      <c r="AO62" s="26"/>
      <c r="AP62" s="26"/>
    </row>
    <row r="63" spans="1:42" ht="14.25" customHeight="1" x14ac:dyDescent="0.3">
      <c r="B63" s="28"/>
      <c r="C63" s="26"/>
      <c r="D63" s="26"/>
      <c r="E63" s="26"/>
      <c r="F63" s="26"/>
      <c r="G63" s="26"/>
      <c r="H63" s="28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9"/>
      <c r="AE63" s="26"/>
      <c r="AF63" s="26"/>
      <c r="AG63" s="26"/>
      <c r="AH63" s="26"/>
      <c r="AI63" s="26"/>
      <c r="AJ63" s="26"/>
      <c r="AK63" s="29"/>
      <c r="AL63" s="26"/>
      <c r="AM63" s="26"/>
      <c r="AN63" s="26"/>
      <c r="AO63" s="26"/>
      <c r="AP63" s="26"/>
    </row>
    <row r="64" spans="1:42" ht="14.25" customHeight="1" x14ac:dyDescent="0.3">
      <c r="B64" s="28"/>
      <c r="C64" s="26"/>
      <c r="D64" s="26"/>
      <c r="E64" s="26"/>
      <c r="F64" s="26"/>
      <c r="G64" s="26"/>
      <c r="H64" s="28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9"/>
      <c r="AE64" s="26"/>
      <c r="AF64" s="26"/>
      <c r="AG64" s="26"/>
      <c r="AH64" s="26"/>
      <c r="AI64" s="26"/>
      <c r="AJ64" s="26"/>
      <c r="AK64" s="29"/>
      <c r="AL64" s="26"/>
      <c r="AM64" s="26"/>
      <c r="AN64" s="26"/>
      <c r="AO64" s="26"/>
      <c r="AP64" s="26"/>
    </row>
    <row r="65" spans="2:42" ht="14.25" customHeight="1" x14ac:dyDescent="0.3">
      <c r="B65" s="28"/>
      <c r="C65" s="26"/>
      <c r="D65" s="26"/>
      <c r="E65" s="26"/>
      <c r="F65" s="26"/>
      <c r="G65" s="26"/>
      <c r="H65" s="28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9"/>
      <c r="AE65" s="26"/>
      <c r="AF65" s="26"/>
      <c r="AG65" s="26"/>
      <c r="AH65" s="26"/>
      <c r="AI65" s="26"/>
      <c r="AJ65" s="26"/>
      <c r="AK65" s="29"/>
      <c r="AL65" s="26"/>
      <c r="AM65" s="26"/>
      <c r="AN65" s="26"/>
      <c r="AO65" s="26"/>
      <c r="AP65" s="26"/>
    </row>
    <row r="66" spans="2:42" ht="14.25" customHeight="1" x14ac:dyDescent="0.3">
      <c r="B66" s="28"/>
      <c r="C66" s="26"/>
      <c r="D66" s="26"/>
      <c r="E66" s="26"/>
      <c r="F66" s="26"/>
      <c r="G66" s="26"/>
      <c r="H66" s="28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9"/>
      <c r="AE66" s="26"/>
      <c r="AF66" s="26"/>
      <c r="AG66" s="26"/>
      <c r="AH66" s="26"/>
      <c r="AI66" s="26"/>
      <c r="AJ66" s="26"/>
      <c r="AK66" s="29"/>
      <c r="AL66" s="26"/>
      <c r="AM66" s="26"/>
      <c r="AN66" s="26"/>
      <c r="AO66" s="26"/>
      <c r="AP66" s="26"/>
    </row>
    <row r="67" spans="2:42" ht="14.25" customHeight="1" x14ac:dyDescent="0.3">
      <c r="B67" s="28"/>
      <c r="C67" s="26"/>
      <c r="D67" s="26"/>
      <c r="E67" s="26"/>
      <c r="F67" s="26"/>
      <c r="G67" s="26"/>
      <c r="H67" s="28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  <c r="AC67" s="26"/>
      <c r="AD67" s="29"/>
      <c r="AE67" s="26"/>
      <c r="AF67" s="26"/>
      <c r="AG67" s="26"/>
      <c r="AH67" s="26"/>
      <c r="AI67" s="26"/>
      <c r="AJ67" s="26"/>
      <c r="AK67" s="29"/>
      <c r="AL67" s="26"/>
      <c r="AM67" s="26"/>
      <c r="AN67" s="26"/>
      <c r="AO67" s="26"/>
      <c r="AP67" s="26"/>
    </row>
    <row r="68" spans="2:42" ht="14.25" customHeight="1" x14ac:dyDescent="0.3">
      <c r="B68" s="28"/>
      <c r="C68" s="26"/>
      <c r="D68" s="26"/>
      <c r="E68" s="26"/>
      <c r="F68" s="26"/>
      <c r="G68" s="26"/>
      <c r="H68" s="28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  <c r="AC68" s="26"/>
      <c r="AD68" s="29"/>
      <c r="AE68" s="26"/>
      <c r="AF68" s="26"/>
      <c r="AG68" s="26"/>
      <c r="AH68" s="26"/>
      <c r="AI68" s="26"/>
      <c r="AJ68" s="26"/>
      <c r="AK68" s="29"/>
      <c r="AL68" s="26"/>
      <c r="AM68" s="26"/>
      <c r="AN68" s="26"/>
      <c r="AO68" s="26"/>
      <c r="AP68" s="26"/>
    </row>
    <row r="69" spans="2:42" ht="14.25" customHeight="1" x14ac:dyDescent="0.3">
      <c r="B69" s="28"/>
      <c r="C69" s="26"/>
      <c r="D69" s="26"/>
      <c r="E69" s="26"/>
      <c r="F69" s="26"/>
      <c r="G69" s="26"/>
      <c r="H69" s="28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  <c r="AC69" s="26"/>
      <c r="AD69" s="29"/>
      <c r="AE69" s="26"/>
      <c r="AF69" s="26"/>
      <c r="AG69" s="26"/>
      <c r="AH69" s="26"/>
      <c r="AI69" s="26"/>
      <c r="AJ69" s="26"/>
      <c r="AK69" s="29"/>
      <c r="AL69" s="26"/>
      <c r="AM69" s="26"/>
      <c r="AN69" s="26"/>
      <c r="AO69" s="26"/>
      <c r="AP69" s="26"/>
    </row>
    <row r="70" spans="2:42" ht="14.25" customHeight="1" x14ac:dyDescent="0.3">
      <c r="B70" s="28"/>
      <c r="C70" s="26"/>
      <c r="D70" s="26"/>
      <c r="E70" s="28"/>
      <c r="F70" s="26"/>
      <c r="G70" s="26"/>
      <c r="H70" s="28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  <c r="AC70" s="26"/>
      <c r="AD70" s="29"/>
      <c r="AE70" s="26"/>
      <c r="AF70" s="26"/>
      <c r="AG70" s="26"/>
      <c r="AH70" s="26"/>
      <c r="AI70" s="26"/>
      <c r="AJ70" s="26"/>
      <c r="AK70" s="29"/>
      <c r="AL70" s="26"/>
      <c r="AM70" s="26"/>
      <c r="AN70" s="26"/>
      <c r="AO70" s="26"/>
      <c r="AP70" s="26"/>
    </row>
    <row r="71" spans="2:42" ht="14.25" customHeight="1" x14ac:dyDescent="0.3">
      <c r="B71" s="28"/>
      <c r="C71" s="26"/>
      <c r="D71" s="26"/>
      <c r="E71" s="28"/>
      <c r="F71" s="26"/>
      <c r="G71" s="26"/>
      <c r="H71" s="28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  <c r="AC71" s="26"/>
      <c r="AD71" s="29"/>
      <c r="AE71" s="26"/>
      <c r="AF71" s="26"/>
      <c r="AG71" s="26"/>
      <c r="AH71" s="26"/>
      <c r="AI71" s="26"/>
      <c r="AJ71" s="26"/>
      <c r="AK71" s="29"/>
      <c r="AL71" s="26"/>
      <c r="AM71" s="26"/>
      <c r="AN71" s="26"/>
      <c r="AO71" s="26"/>
      <c r="AP71" s="26"/>
    </row>
    <row r="72" spans="2:42" ht="14.25" customHeight="1" x14ac:dyDescent="0.3">
      <c r="B72" s="28"/>
      <c r="C72" s="26"/>
      <c r="D72" s="26"/>
      <c r="E72" s="28"/>
      <c r="F72" s="26"/>
      <c r="G72" s="26"/>
      <c r="H72" s="28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  <c r="AC72" s="26"/>
      <c r="AD72" s="29"/>
      <c r="AE72" s="26"/>
      <c r="AF72" s="26"/>
      <c r="AG72" s="26"/>
      <c r="AH72" s="26"/>
      <c r="AI72" s="26"/>
      <c r="AJ72" s="26"/>
      <c r="AK72" s="29"/>
      <c r="AL72" s="26"/>
      <c r="AM72" s="26"/>
      <c r="AN72" s="26"/>
      <c r="AO72" s="26"/>
      <c r="AP72" s="26"/>
    </row>
    <row r="73" spans="2:42" ht="14.25" customHeight="1" x14ac:dyDescent="0.3">
      <c r="B73" s="28"/>
      <c r="C73" s="26"/>
      <c r="D73" s="26"/>
      <c r="E73" s="28"/>
      <c r="F73" s="26"/>
      <c r="G73" s="26"/>
      <c r="H73" s="28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  <c r="AC73" s="26"/>
      <c r="AD73" s="29"/>
      <c r="AE73" s="26"/>
      <c r="AF73" s="26"/>
      <c r="AG73" s="26"/>
      <c r="AH73" s="26"/>
      <c r="AI73" s="26"/>
      <c r="AJ73" s="26"/>
      <c r="AK73" s="29"/>
      <c r="AL73" s="26"/>
      <c r="AM73" s="26"/>
      <c r="AN73" s="26"/>
      <c r="AO73" s="26"/>
      <c r="AP73" s="26"/>
    </row>
    <row r="74" spans="2:42" ht="14.25" customHeight="1" x14ac:dyDescent="0.3">
      <c r="U74" s="30"/>
      <c r="V74" s="31"/>
      <c r="AD74" s="32"/>
      <c r="AH74" s="31"/>
      <c r="AI74" s="31"/>
      <c r="AJ74" s="31"/>
      <c r="AK74" s="31"/>
      <c r="AL74" s="31"/>
      <c r="AM74" s="31"/>
      <c r="AN74" s="31"/>
      <c r="AO74" s="31"/>
      <c r="AP74" s="31"/>
    </row>
    <row r="75" spans="2:42" ht="14.25" customHeight="1" x14ac:dyDescent="0.3">
      <c r="U75" s="30"/>
      <c r="V75" s="31"/>
      <c r="AD75" s="32"/>
      <c r="AH75" s="31"/>
      <c r="AI75" s="31"/>
      <c r="AJ75" s="31"/>
      <c r="AK75" s="31"/>
      <c r="AL75" s="31"/>
      <c r="AM75" s="31"/>
      <c r="AN75" s="31"/>
      <c r="AO75" s="31"/>
      <c r="AP75" s="31"/>
    </row>
    <row r="76" spans="2:42" ht="14.25" customHeight="1" x14ac:dyDescent="0.3">
      <c r="U76" s="30"/>
      <c r="V76" s="31"/>
      <c r="AD76" s="32"/>
      <c r="AH76" s="31"/>
      <c r="AI76" s="31"/>
      <c r="AJ76" s="31"/>
      <c r="AK76" s="31"/>
      <c r="AL76" s="31"/>
      <c r="AM76" s="31"/>
      <c r="AN76" s="31"/>
      <c r="AO76" s="31"/>
      <c r="AP76" s="31"/>
    </row>
    <row r="77" spans="2:42" ht="14.25" customHeight="1" x14ac:dyDescent="0.3">
      <c r="U77" s="30"/>
      <c r="V77" s="31"/>
      <c r="AD77" s="32"/>
      <c r="AH77" s="31"/>
      <c r="AI77" s="31"/>
      <c r="AJ77" s="31"/>
      <c r="AK77" s="31"/>
      <c r="AL77" s="31"/>
      <c r="AM77" s="31"/>
      <c r="AN77" s="31"/>
      <c r="AO77" s="31"/>
      <c r="AP77" s="31"/>
    </row>
    <row r="78" spans="2:42" ht="14.25" customHeight="1" x14ac:dyDescent="0.3">
      <c r="U78" s="30"/>
      <c r="V78" s="31"/>
      <c r="AD78" s="32"/>
      <c r="AH78" s="31"/>
      <c r="AI78" s="31"/>
      <c r="AJ78" s="31"/>
      <c r="AK78" s="31"/>
      <c r="AL78" s="31"/>
      <c r="AM78" s="31"/>
      <c r="AN78" s="31"/>
      <c r="AO78" s="31"/>
      <c r="AP78" s="31"/>
    </row>
    <row r="79" spans="2:42" ht="14.25" customHeight="1" x14ac:dyDescent="0.3">
      <c r="U79" s="30"/>
      <c r="V79" s="31"/>
      <c r="AD79" s="32"/>
      <c r="AH79" s="31"/>
      <c r="AI79" s="31"/>
      <c r="AJ79" s="31"/>
      <c r="AK79" s="31"/>
      <c r="AL79" s="31"/>
      <c r="AM79" s="31"/>
      <c r="AN79" s="31"/>
      <c r="AO79" s="31"/>
      <c r="AP79" s="31"/>
    </row>
    <row r="80" spans="2:42" ht="14.25" customHeight="1" x14ac:dyDescent="0.3">
      <c r="U80" s="30"/>
      <c r="V80" s="31"/>
      <c r="AD80" s="32"/>
      <c r="AH80" s="31"/>
      <c r="AI80" s="31"/>
      <c r="AJ80" s="31"/>
      <c r="AK80" s="31"/>
      <c r="AL80" s="31"/>
      <c r="AM80" s="31"/>
      <c r="AN80" s="31"/>
      <c r="AO80" s="31"/>
      <c r="AP80" s="31"/>
    </row>
    <row r="81" spans="21:42" ht="14.25" customHeight="1" x14ac:dyDescent="0.3">
      <c r="U81" s="30"/>
      <c r="V81" s="31"/>
      <c r="AD81" s="32"/>
      <c r="AH81" s="31"/>
      <c r="AI81" s="31"/>
      <c r="AJ81" s="31"/>
      <c r="AK81" s="31"/>
      <c r="AL81" s="31"/>
      <c r="AM81" s="31"/>
      <c r="AN81" s="31"/>
      <c r="AO81" s="31"/>
      <c r="AP81" s="31"/>
    </row>
    <row r="82" spans="21:42" ht="14.25" customHeight="1" x14ac:dyDescent="0.3">
      <c r="U82" s="30"/>
      <c r="V82" s="31"/>
      <c r="AD82" s="32"/>
      <c r="AH82" s="31"/>
      <c r="AI82" s="31"/>
      <c r="AJ82" s="31"/>
      <c r="AK82" s="31"/>
      <c r="AL82" s="31"/>
      <c r="AM82" s="31"/>
      <c r="AN82" s="31"/>
      <c r="AO82" s="31"/>
      <c r="AP82" s="31"/>
    </row>
    <row r="83" spans="21:42" ht="14.25" customHeight="1" x14ac:dyDescent="0.3">
      <c r="U83" s="30"/>
      <c r="V83" s="31"/>
      <c r="AD83" s="32"/>
      <c r="AH83" s="31"/>
      <c r="AI83" s="31"/>
      <c r="AJ83" s="31"/>
      <c r="AK83" s="31"/>
      <c r="AL83" s="31"/>
      <c r="AM83" s="31"/>
      <c r="AN83" s="31"/>
      <c r="AO83" s="31"/>
      <c r="AP83" s="31"/>
    </row>
    <row r="84" spans="21:42" ht="14.25" customHeight="1" x14ac:dyDescent="0.3">
      <c r="U84" s="30"/>
      <c r="V84" s="31"/>
      <c r="AD84" s="32"/>
      <c r="AH84" s="31"/>
      <c r="AI84" s="31"/>
      <c r="AJ84" s="31"/>
      <c r="AK84" s="31"/>
      <c r="AL84" s="31"/>
      <c r="AM84" s="31"/>
      <c r="AN84" s="31"/>
      <c r="AO84" s="31"/>
      <c r="AP84" s="31"/>
    </row>
    <row r="85" spans="21:42" ht="14.25" customHeight="1" x14ac:dyDescent="0.3">
      <c r="U85" s="30"/>
      <c r="V85" s="31"/>
      <c r="AD85" s="32"/>
      <c r="AH85" s="31"/>
      <c r="AI85" s="31"/>
      <c r="AJ85" s="31"/>
      <c r="AK85" s="31"/>
      <c r="AL85" s="31"/>
      <c r="AM85" s="31"/>
      <c r="AN85" s="31"/>
      <c r="AO85" s="31"/>
      <c r="AP85" s="31"/>
    </row>
    <row r="86" spans="21:42" ht="14.25" customHeight="1" x14ac:dyDescent="0.3">
      <c r="U86" s="30"/>
      <c r="V86" s="31"/>
      <c r="AD86" s="32"/>
      <c r="AH86" s="31"/>
      <c r="AI86" s="31"/>
      <c r="AJ86" s="31"/>
      <c r="AK86" s="31"/>
      <c r="AL86" s="31"/>
      <c r="AM86" s="31"/>
      <c r="AN86" s="31"/>
      <c r="AO86" s="31"/>
      <c r="AP86" s="31"/>
    </row>
    <row r="87" spans="21:42" ht="14.25" customHeight="1" x14ac:dyDescent="0.3">
      <c r="U87" s="30"/>
      <c r="V87" s="31"/>
      <c r="AD87" s="32"/>
      <c r="AH87" s="31"/>
      <c r="AI87" s="31"/>
      <c r="AJ87" s="31"/>
      <c r="AK87" s="31"/>
      <c r="AL87" s="31"/>
      <c r="AM87" s="31"/>
      <c r="AN87" s="31"/>
      <c r="AO87" s="31"/>
      <c r="AP87" s="31"/>
    </row>
    <row r="88" spans="21:42" ht="14.25" customHeight="1" x14ac:dyDescent="0.3">
      <c r="U88" s="30"/>
      <c r="V88" s="31"/>
      <c r="AD88" s="32"/>
      <c r="AH88" s="31"/>
      <c r="AI88" s="31"/>
      <c r="AJ88" s="31"/>
      <c r="AK88" s="31"/>
      <c r="AL88" s="31"/>
      <c r="AM88" s="31"/>
      <c r="AN88" s="31"/>
      <c r="AO88" s="31"/>
      <c r="AP88" s="31"/>
    </row>
    <row r="89" spans="21:42" ht="14.25" customHeight="1" x14ac:dyDescent="0.3">
      <c r="U89" s="30"/>
      <c r="V89" s="31"/>
      <c r="AD89" s="32"/>
      <c r="AH89" s="31"/>
      <c r="AI89" s="31"/>
      <c r="AJ89" s="31"/>
      <c r="AK89" s="31"/>
      <c r="AL89" s="31"/>
      <c r="AM89" s="31"/>
      <c r="AN89" s="31"/>
      <c r="AO89" s="31"/>
      <c r="AP89" s="31"/>
    </row>
    <row r="90" spans="21:42" ht="14.25" customHeight="1" x14ac:dyDescent="0.3">
      <c r="U90" s="30"/>
      <c r="V90" s="31"/>
      <c r="AD90" s="32"/>
      <c r="AH90" s="31"/>
      <c r="AI90" s="31"/>
      <c r="AJ90" s="31"/>
      <c r="AK90" s="31"/>
      <c r="AL90" s="31"/>
      <c r="AM90" s="31"/>
      <c r="AN90" s="31"/>
      <c r="AO90" s="31"/>
      <c r="AP90" s="31"/>
    </row>
    <row r="91" spans="21:42" ht="14.25" customHeight="1" x14ac:dyDescent="0.3">
      <c r="U91" s="30"/>
      <c r="V91" s="31"/>
      <c r="AD91" s="32"/>
      <c r="AH91" s="31"/>
      <c r="AI91" s="31"/>
      <c r="AJ91" s="31"/>
      <c r="AK91" s="31"/>
      <c r="AL91" s="31"/>
      <c r="AM91" s="31"/>
      <c r="AN91" s="31"/>
      <c r="AO91" s="31"/>
      <c r="AP91" s="31"/>
    </row>
    <row r="92" spans="21:42" ht="14.25" customHeight="1" x14ac:dyDescent="0.3">
      <c r="U92" s="30"/>
      <c r="V92" s="31"/>
      <c r="AD92" s="32"/>
      <c r="AH92" s="31"/>
      <c r="AI92" s="31"/>
      <c r="AJ92" s="31"/>
      <c r="AK92" s="31"/>
      <c r="AL92" s="31"/>
      <c r="AM92" s="31"/>
      <c r="AN92" s="31"/>
      <c r="AO92" s="31"/>
      <c r="AP92" s="31"/>
    </row>
    <row r="93" spans="21:42" ht="14.25" customHeight="1" x14ac:dyDescent="0.3">
      <c r="U93" s="30"/>
      <c r="V93" s="31"/>
      <c r="AD93" s="32"/>
      <c r="AH93" s="31"/>
      <c r="AI93" s="31"/>
      <c r="AJ93" s="31"/>
      <c r="AK93" s="31"/>
      <c r="AL93" s="31"/>
      <c r="AM93" s="31"/>
      <c r="AN93" s="31"/>
      <c r="AO93" s="31"/>
      <c r="AP93" s="31"/>
    </row>
    <row r="94" spans="21:42" ht="14.25" customHeight="1" x14ac:dyDescent="0.3">
      <c r="U94" s="30"/>
      <c r="V94" s="31"/>
      <c r="AD94" s="32"/>
      <c r="AH94" s="31"/>
      <c r="AI94" s="31"/>
      <c r="AJ94" s="31"/>
      <c r="AK94" s="31"/>
      <c r="AL94" s="31"/>
      <c r="AM94" s="31"/>
      <c r="AN94" s="31"/>
      <c r="AO94" s="31"/>
      <c r="AP94" s="31"/>
    </row>
    <row r="95" spans="21:42" ht="14.25" customHeight="1" x14ac:dyDescent="0.3">
      <c r="U95" s="30"/>
      <c r="V95" s="31"/>
      <c r="AD95" s="32"/>
      <c r="AH95" s="31"/>
      <c r="AI95" s="31"/>
      <c r="AJ95" s="31"/>
      <c r="AK95" s="31"/>
      <c r="AL95" s="31"/>
      <c r="AM95" s="31"/>
      <c r="AN95" s="31"/>
      <c r="AO95" s="31"/>
      <c r="AP95" s="31"/>
    </row>
    <row r="96" spans="21:42" ht="14.25" customHeight="1" x14ac:dyDescent="0.3">
      <c r="U96" s="30"/>
      <c r="V96" s="31"/>
      <c r="AD96" s="32"/>
      <c r="AH96" s="31"/>
      <c r="AI96" s="31"/>
      <c r="AJ96" s="31"/>
      <c r="AK96" s="31"/>
      <c r="AL96" s="31"/>
      <c r="AM96" s="31"/>
      <c r="AN96" s="31"/>
      <c r="AO96" s="31"/>
      <c r="AP96" s="31"/>
    </row>
    <row r="97" spans="21:42" ht="14.25" customHeight="1" x14ac:dyDescent="0.3">
      <c r="U97" s="30"/>
      <c r="V97" s="31"/>
      <c r="AD97" s="32"/>
      <c r="AH97" s="31"/>
      <c r="AI97" s="31"/>
      <c r="AJ97" s="31"/>
      <c r="AK97" s="31"/>
      <c r="AL97" s="31"/>
      <c r="AM97" s="31"/>
      <c r="AN97" s="31"/>
      <c r="AO97" s="31"/>
      <c r="AP97" s="31"/>
    </row>
    <row r="98" spans="21:42" ht="14.25" customHeight="1" x14ac:dyDescent="0.3">
      <c r="U98" s="30"/>
      <c r="V98" s="31"/>
      <c r="AD98" s="32"/>
      <c r="AH98" s="31"/>
      <c r="AI98" s="31"/>
      <c r="AJ98" s="31"/>
      <c r="AK98" s="31"/>
      <c r="AL98" s="31"/>
      <c r="AM98" s="31"/>
      <c r="AN98" s="31"/>
      <c r="AO98" s="31"/>
      <c r="AP98" s="31"/>
    </row>
    <row r="99" spans="21:42" ht="14.25" customHeight="1" x14ac:dyDescent="0.3">
      <c r="U99" s="30"/>
      <c r="V99" s="31"/>
      <c r="AD99" s="32"/>
      <c r="AH99" s="31"/>
      <c r="AI99" s="31"/>
      <c r="AJ99" s="31"/>
      <c r="AK99" s="31"/>
      <c r="AL99" s="31"/>
      <c r="AM99" s="31"/>
      <c r="AN99" s="31"/>
      <c r="AO99" s="31"/>
      <c r="AP99" s="31"/>
    </row>
    <row r="100" spans="21:42" ht="14.25" customHeight="1" x14ac:dyDescent="0.3">
      <c r="U100" s="30"/>
      <c r="V100" s="31"/>
      <c r="AD100" s="32"/>
      <c r="AH100" s="31"/>
      <c r="AI100" s="31"/>
      <c r="AJ100" s="31"/>
      <c r="AK100" s="31"/>
      <c r="AL100" s="31"/>
      <c r="AM100" s="31"/>
      <c r="AN100" s="31"/>
      <c r="AO100" s="31"/>
      <c r="AP100" s="31"/>
    </row>
    <row r="101" spans="21:42" ht="14.25" customHeight="1" x14ac:dyDescent="0.3">
      <c r="U101" s="30"/>
      <c r="V101" s="31"/>
      <c r="AD101" s="32"/>
      <c r="AH101" s="31"/>
      <c r="AI101" s="31"/>
      <c r="AJ101" s="31"/>
      <c r="AK101" s="31"/>
      <c r="AL101" s="31"/>
      <c r="AM101" s="31"/>
      <c r="AN101" s="31"/>
      <c r="AO101" s="31"/>
      <c r="AP101" s="31"/>
    </row>
    <row r="102" spans="21:42" ht="14.25" customHeight="1" x14ac:dyDescent="0.3">
      <c r="U102" s="30"/>
      <c r="V102" s="31"/>
      <c r="AD102" s="32"/>
      <c r="AH102" s="31"/>
      <c r="AI102" s="31"/>
      <c r="AJ102" s="31"/>
      <c r="AK102" s="31"/>
      <c r="AL102" s="31"/>
      <c r="AM102" s="31"/>
      <c r="AN102" s="31"/>
      <c r="AO102" s="31"/>
      <c r="AP102" s="31"/>
    </row>
    <row r="103" spans="21:42" ht="14.25" customHeight="1" x14ac:dyDescent="0.3">
      <c r="U103" s="30"/>
      <c r="V103" s="31"/>
      <c r="AD103" s="32"/>
      <c r="AH103" s="31"/>
      <c r="AI103" s="31"/>
      <c r="AJ103" s="31"/>
      <c r="AK103" s="31"/>
      <c r="AL103" s="31"/>
      <c r="AM103" s="31"/>
      <c r="AN103" s="31"/>
      <c r="AO103" s="31"/>
      <c r="AP103" s="31"/>
    </row>
    <row r="104" spans="21:42" ht="14.25" customHeight="1" x14ac:dyDescent="0.3">
      <c r="U104" s="30"/>
      <c r="V104" s="31"/>
      <c r="AD104" s="32"/>
      <c r="AH104" s="31"/>
      <c r="AI104" s="31"/>
      <c r="AJ104" s="31"/>
      <c r="AK104" s="31"/>
      <c r="AL104" s="31"/>
      <c r="AM104" s="31"/>
      <c r="AN104" s="31"/>
      <c r="AO104" s="31"/>
      <c r="AP104" s="31"/>
    </row>
    <row r="105" spans="21:42" ht="14.25" customHeight="1" x14ac:dyDescent="0.3">
      <c r="U105" s="30"/>
      <c r="V105" s="31"/>
      <c r="AD105" s="32"/>
      <c r="AH105" s="31"/>
      <c r="AI105" s="31"/>
      <c r="AJ105" s="31"/>
      <c r="AK105" s="31"/>
      <c r="AL105" s="31"/>
      <c r="AM105" s="31"/>
      <c r="AN105" s="31"/>
      <c r="AO105" s="31"/>
      <c r="AP105" s="31"/>
    </row>
    <row r="106" spans="21:42" ht="14.25" customHeight="1" x14ac:dyDescent="0.3">
      <c r="U106" s="30"/>
      <c r="V106" s="31"/>
      <c r="AD106" s="32"/>
      <c r="AH106" s="31"/>
      <c r="AI106" s="31"/>
      <c r="AJ106" s="31"/>
      <c r="AK106" s="31"/>
      <c r="AL106" s="31"/>
      <c r="AM106" s="31"/>
      <c r="AN106" s="31"/>
      <c r="AO106" s="31"/>
      <c r="AP106" s="31"/>
    </row>
    <row r="107" spans="21:42" ht="14.25" customHeight="1" x14ac:dyDescent="0.3">
      <c r="U107" s="30"/>
      <c r="V107" s="31"/>
      <c r="AD107" s="32"/>
      <c r="AH107" s="31"/>
      <c r="AI107" s="31"/>
      <c r="AJ107" s="31"/>
      <c r="AK107" s="31"/>
      <c r="AL107" s="31"/>
      <c r="AM107" s="31"/>
      <c r="AN107" s="31"/>
      <c r="AO107" s="31"/>
      <c r="AP107" s="31"/>
    </row>
    <row r="108" spans="21:42" ht="14.25" customHeight="1" x14ac:dyDescent="0.3">
      <c r="U108" s="30"/>
      <c r="V108" s="31"/>
      <c r="AD108" s="32"/>
      <c r="AH108" s="31"/>
      <c r="AI108" s="31"/>
      <c r="AJ108" s="31"/>
      <c r="AK108" s="31"/>
      <c r="AL108" s="31"/>
      <c r="AM108" s="31"/>
      <c r="AN108" s="31"/>
      <c r="AO108" s="31"/>
      <c r="AP108" s="31"/>
    </row>
    <row r="109" spans="21:42" ht="14.25" customHeight="1" x14ac:dyDescent="0.3">
      <c r="U109" s="30"/>
      <c r="V109" s="31"/>
      <c r="AD109" s="32"/>
      <c r="AH109" s="31"/>
      <c r="AI109" s="31"/>
      <c r="AJ109" s="31"/>
      <c r="AK109" s="31"/>
      <c r="AL109" s="31"/>
      <c r="AM109" s="31"/>
      <c r="AN109" s="31"/>
      <c r="AO109" s="31"/>
      <c r="AP109" s="31"/>
    </row>
    <row r="110" spans="21:42" ht="14.25" customHeight="1" x14ac:dyDescent="0.3">
      <c r="U110" s="30"/>
      <c r="V110" s="31"/>
      <c r="AD110" s="32"/>
      <c r="AH110" s="31"/>
      <c r="AI110" s="31"/>
      <c r="AJ110" s="31"/>
      <c r="AK110" s="31"/>
      <c r="AL110" s="31"/>
      <c r="AM110" s="31"/>
      <c r="AN110" s="31"/>
      <c r="AO110" s="31"/>
      <c r="AP110" s="31"/>
    </row>
    <row r="111" spans="21:42" ht="14.25" customHeight="1" x14ac:dyDescent="0.3">
      <c r="U111" s="30"/>
      <c r="V111" s="31"/>
      <c r="AD111" s="32"/>
      <c r="AH111" s="31"/>
      <c r="AI111" s="31"/>
      <c r="AJ111" s="31"/>
      <c r="AK111" s="31"/>
      <c r="AL111" s="31"/>
      <c r="AM111" s="31"/>
      <c r="AN111" s="31"/>
      <c r="AO111" s="31"/>
      <c r="AP111" s="31"/>
    </row>
    <row r="112" spans="21:42" ht="14.25" customHeight="1" x14ac:dyDescent="0.3">
      <c r="U112" s="30"/>
      <c r="V112" s="31"/>
      <c r="AD112" s="32"/>
      <c r="AH112" s="31"/>
      <c r="AI112" s="31"/>
      <c r="AJ112" s="31"/>
      <c r="AK112" s="31"/>
      <c r="AL112" s="31"/>
      <c r="AM112" s="31"/>
      <c r="AN112" s="31"/>
      <c r="AO112" s="31"/>
      <c r="AP112" s="31"/>
    </row>
    <row r="113" spans="21:42" ht="14.25" customHeight="1" x14ac:dyDescent="0.3">
      <c r="U113" s="30"/>
      <c r="V113" s="31"/>
      <c r="AD113" s="32"/>
      <c r="AH113" s="31"/>
      <c r="AI113" s="31"/>
      <c r="AJ113" s="31"/>
      <c r="AK113" s="31"/>
      <c r="AL113" s="31"/>
      <c r="AM113" s="31"/>
      <c r="AN113" s="31"/>
      <c r="AO113" s="31"/>
      <c r="AP113" s="31"/>
    </row>
    <row r="114" spans="21:42" ht="14.25" customHeight="1" x14ac:dyDescent="0.3">
      <c r="U114" s="30"/>
      <c r="V114" s="31"/>
      <c r="AD114" s="32"/>
      <c r="AH114" s="31"/>
      <c r="AI114" s="31"/>
      <c r="AJ114" s="31"/>
      <c r="AK114" s="31"/>
      <c r="AL114" s="31"/>
      <c r="AM114" s="31"/>
      <c r="AN114" s="31"/>
      <c r="AO114" s="31"/>
      <c r="AP114" s="31"/>
    </row>
    <row r="115" spans="21:42" ht="14.25" customHeight="1" x14ac:dyDescent="0.3">
      <c r="U115" s="30"/>
      <c r="V115" s="31"/>
      <c r="AD115" s="32"/>
      <c r="AH115" s="31"/>
      <c r="AI115" s="31"/>
      <c r="AJ115" s="31"/>
      <c r="AK115" s="31"/>
      <c r="AL115" s="31"/>
      <c r="AM115" s="31"/>
      <c r="AN115" s="31"/>
      <c r="AO115" s="31"/>
      <c r="AP115" s="31"/>
    </row>
    <row r="116" spans="21:42" ht="14.25" customHeight="1" x14ac:dyDescent="0.3">
      <c r="U116" s="30"/>
      <c r="V116" s="31"/>
      <c r="AD116" s="32"/>
      <c r="AH116" s="31"/>
      <c r="AI116" s="31"/>
      <c r="AJ116" s="31"/>
      <c r="AK116" s="31"/>
      <c r="AL116" s="31"/>
      <c r="AM116" s="31"/>
      <c r="AN116" s="31"/>
      <c r="AO116" s="31"/>
      <c r="AP116" s="31"/>
    </row>
    <row r="117" spans="21:42" ht="14.25" customHeight="1" x14ac:dyDescent="0.3">
      <c r="U117" s="30"/>
      <c r="V117" s="31"/>
      <c r="AD117" s="32"/>
      <c r="AH117" s="31"/>
      <c r="AI117" s="31"/>
      <c r="AJ117" s="31"/>
      <c r="AK117" s="31"/>
      <c r="AL117" s="31"/>
      <c r="AM117" s="31"/>
      <c r="AN117" s="31"/>
      <c r="AO117" s="31"/>
      <c r="AP117" s="31"/>
    </row>
    <row r="118" spans="21:42" ht="14.25" customHeight="1" x14ac:dyDescent="0.3">
      <c r="U118" s="30"/>
      <c r="V118" s="31"/>
      <c r="AD118" s="32"/>
      <c r="AH118" s="31"/>
      <c r="AI118" s="31"/>
      <c r="AJ118" s="31"/>
      <c r="AK118" s="31"/>
      <c r="AL118" s="31"/>
      <c r="AM118" s="31"/>
      <c r="AN118" s="31"/>
      <c r="AO118" s="31"/>
      <c r="AP118" s="31"/>
    </row>
    <row r="119" spans="21:42" ht="14.25" customHeight="1" x14ac:dyDescent="0.3">
      <c r="U119" s="30"/>
      <c r="V119" s="31"/>
      <c r="AD119" s="32"/>
      <c r="AH119" s="31"/>
      <c r="AI119" s="31"/>
      <c r="AJ119" s="31"/>
      <c r="AK119" s="31"/>
      <c r="AL119" s="31"/>
      <c r="AM119" s="31"/>
      <c r="AN119" s="31"/>
      <c r="AO119" s="31"/>
      <c r="AP119" s="31"/>
    </row>
    <row r="120" spans="21:42" ht="14.25" customHeight="1" x14ac:dyDescent="0.3">
      <c r="U120" s="30"/>
      <c r="V120" s="31"/>
      <c r="AD120" s="32"/>
      <c r="AH120" s="31"/>
      <c r="AI120" s="31"/>
      <c r="AJ120" s="31"/>
      <c r="AK120" s="31"/>
      <c r="AL120" s="31"/>
      <c r="AM120" s="31"/>
      <c r="AN120" s="31"/>
      <c r="AO120" s="31"/>
      <c r="AP120" s="31"/>
    </row>
    <row r="121" spans="21:42" ht="14.25" customHeight="1" x14ac:dyDescent="0.3">
      <c r="U121" s="30"/>
      <c r="V121" s="31"/>
      <c r="AD121" s="32"/>
      <c r="AH121" s="31"/>
      <c r="AI121" s="31"/>
      <c r="AJ121" s="31"/>
      <c r="AK121" s="31"/>
      <c r="AL121" s="31"/>
      <c r="AM121" s="31"/>
      <c r="AN121" s="31"/>
      <c r="AO121" s="31"/>
      <c r="AP121" s="31"/>
    </row>
    <row r="122" spans="21:42" ht="14.25" customHeight="1" x14ac:dyDescent="0.3">
      <c r="U122" s="30"/>
      <c r="V122" s="31"/>
      <c r="AD122" s="32"/>
      <c r="AH122" s="31"/>
      <c r="AI122" s="31"/>
      <c r="AJ122" s="31"/>
      <c r="AK122" s="31"/>
      <c r="AL122" s="31"/>
      <c r="AM122" s="31"/>
      <c r="AN122" s="31"/>
      <c r="AO122" s="31"/>
      <c r="AP122" s="31"/>
    </row>
    <row r="123" spans="21:42" ht="14.25" customHeight="1" x14ac:dyDescent="0.3">
      <c r="U123" s="30"/>
      <c r="V123" s="31"/>
      <c r="AD123" s="32"/>
      <c r="AH123" s="31"/>
      <c r="AI123" s="31"/>
      <c r="AJ123" s="31"/>
      <c r="AK123" s="31"/>
      <c r="AL123" s="31"/>
      <c r="AM123" s="31"/>
      <c r="AN123" s="31"/>
      <c r="AO123" s="31"/>
      <c r="AP123" s="31"/>
    </row>
    <row r="124" spans="21:42" ht="14.25" customHeight="1" x14ac:dyDescent="0.3">
      <c r="U124" s="30"/>
      <c r="V124" s="31"/>
      <c r="AD124" s="32"/>
      <c r="AH124" s="31"/>
      <c r="AI124" s="31"/>
      <c r="AJ124" s="31"/>
      <c r="AK124" s="31"/>
      <c r="AL124" s="31"/>
      <c r="AM124" s="31"/>
      <c r="AN124" s="31"/>
      <c r="AO124" s="31"/>
      <c r="AP124" s="31"/>
    </row>
    <row r="125" spans="21:42" ht="14.25" customHeight="1" x14ac:dyDescent="0.3">
      <c r="U125" s="30"/>
      <c r="V125" s="31"/>
      <c r="AD125" s="32"/>
      <c r="AH125" s="31"/>
      <c r="AI125" s="31"/>
      <c r="AJ125" s="31"/>
      <c r="AK125" s="31"/>
      <c r="AL125" s="31"/>
      <c r="AM125" s="31"/>
      <c r="AN125" s="31"/>
      <c r="AO125" s="31"/>
      <c r="AP125" s="31"/>
    </row>
    <row r="126" spans="21:42" ht="14.25" customHeight="1" x14ac:dyDescent="0.3">
      <c r="U126" s="30"/>
      <c r="V126" s="31"/>
      <c r="AD126" s="32"/>
      <c r="AH126" s="31"/>
      <c r="AI126" s="31"/>
      <c r="AJ126" s="31"/>
      <c r="AK126" s="31"/>
      <c r="AL126" s="31"/>
      <c r="AM126" s="31"/>
      <c r="AN126" s="31"/>
      <c r="AO126" s="31"/>
      <c r="AP126" s="31"/>
    </row>
    <row r="127" spans="21:42" ht="14.25" customHeight="1" x14ac:dyDescent="0.3">
      <c r="U127" s="30"/>
      <c r="V127" s="31"/>
      <c r="AD127" s="32"/>
      <c r="AH127" s="31"/>
      <c r="AI127" s="31"/>
      <c r="AJ127" s="31"/>
      <c r="AK127" s="31"/>
      <c r="AL127" s="31"/>
      <c r="AM127" s="31"/>
      <c r="AN127" s="31"/>
      <c r="AO127" s="31"/>
      <c r="AP127" s="31"/>
    </row>
    <row r="128" spans="21:42" ht="14.25" customHeight="1" x14ac:dyDescent="0.3">
      <c r="U128" s="30"/>
      <c r="V128" s="31"/>
      <c r="AD128" s="32"/>
      <c r="AH128" s="31"/>
      <c r="AI128" s="31"/>
      <c r="AJ128" s="31"/>
      <c r="AK128" s="31"/>
      <c r="AL128" s="31"/>
      <c r="AM128" s="31"/>
      <c r="AN128" s="31"/>
      <c r="AO128" s="31"/>
      <c r="AP128" s="31"/>
    </row>
    <row r="129" spans="21:42" ht="14.25" customHeight="1" x14ac:dyDescent="0.3">
      <c r="U129" s="30"/>
      <c r="V129" s="31"/>
      <c r="AD129" s="32"/>
      <c r="AH129" s="31"/>
      <c r="AI129" s="31"/>
      <c r="AJ129" s="31"/>
      <c r="AK129" s="31"/>
      <c r="AL129" s="31"/>
      <c r="AM129" s="31"/>
      <c r="AN129" s="31"/>
      <c r="AO129" s="31"/>
      <c r="AP129" s="31"/>
    </row>
    <row r="130" spans="21:42" ht="14.25" customHeight="1" x14ac:dyDescent="0.3">
      <c r="U130" s="30"/>
      <c r="V130" s="31"/>
      <c r="AD130" s="32"/>
      <c r="AH130" s="31"/>
      <c r="AI130" s="31"/>
      <c r="AJ130" s="31"/>
      <c r="AK130" s="31"/>
      <c r="AL130" s="31"/>
      <c r="AM130" s="31"/>
      <c r="AN130" s="31"/>
      <c r="AO130" s="31"/>
      <c r="AP130" s="31"/>
    </row>
    <row r="131" spans="21:42" ht="14.25" customHeight="1" x14ac:dyDescent="0.3">
      <c r="U131" s="30"/>
      <c r="V131" s="31"/>
      <c r="AD131" s="32"/>
      <c r="AH131" s="31"/>
      <c r="AI131" s="31"/>
      <c r="AJ131" s="31"/>
      <c r="AK131" s="31"/>
      <c r="AL131" s="31"/>
      <c r="AM131" s="31"/>
      <c r="AN131" s="31"/>
      <c r="AO131" s="31"/>
      <c r="AP131" s="31"/>
    </row>
    <row r="132" spans="21:42" ht="14.25" customHeight="1" x14ac:dyDescent="0.3">
      <c r="U132" s="30"/>
      <c r="V132" s="31"/>
      <c r="AD132" s="32"/>
      <c r="AH132" s="31"/>
      <c r="AI132" s="31"/>
      <c r="AJ132" s="31"/>
      <c r="AK132" s="31"/>
      <c r="AL132" s="31"/>
      <c r="AM132" s="31"/>
      <c r="AN132" s="31"/>
      <c r="AO132" s="31"/>
      <c r="AP132" s="31"/>
    </row>
    <row r="133" spans="21:42" ht="14.25" customHeight="1" x14ac:dyDescent="0.3">
      <c r="U133" s="30"/>
      <c r="V133" s="31"/>
      <c r="AD133" s="32"/>
      <c r="AH133" s="31"/>
      <c r="AI133" s="31"/>
      <c r="AJ133" s="31"/>
      <c r="AK133" s="31"/>
      <c r="AL133" s="31"/>
      <c r="AM133" s="31"/>
      <c r="AN133" s="31"/>
      <c r="AO133" s="31"/>
      <c r="AP133" s="31"/>
    </row>
    <row r="134" spans="21:42" ht="14.25" customHeight="1" x14ac:dyDescent="0.3">
      <c r="U134" s="30"/>
      <c r="V134" s="31"/>
      <c r="AD134" s="32"/>
      <c r="AH134" s="31"/>
      <c r="AI134" s="31"/>
      <c r="AJ134" s="31"/>
      <c r="AK134" s="31"/>
      <c r="AL134" s="31"/>
      <c r="AM134" s="31"/>
      <c r="AN134" s="31"/>
      <c r="AO134" s="31"/>
      <c r="AP134" s="31"/>
    </row>
    <row r="135" spans="21:42" ht="14.25" customHeight="1" x14ac:dyDescent="0.3">
      <c r="U135" s="30"/>
      <c r="V135" s="31"/>
      <c r="AD135" s="32"/>
      <c r="AH135" s="31"/>
      <c r="AI135" s="31"/>
      <c r="AJ135" s="31"/>
      <c r="AK135" s="31"/>
      <c r="AL135" s="31"/>
      <c r="AM135" s="31"/>
      <c r="AN135" s="31"/>
      <c r="AO135" s="31"/>
      <c r="AP135" s="31"/>
    </row>
    <row r="136" spans="21:42" ht="14.25" customHeight="1" x14ac:dyDescent="0.3">
      <c r="U136" s="30"/>
      <c r="V136" s="31"/>
      <c r="AD136" s="32"/>
      <c r="AH136" s="31"/>
      <c r="AI136" s="31"/>
      <c r="AJ136" s="31"/>
      <c r="AK136" s="31"/>
      <c r="AL136" s="31"/>
      <c r="AM136" s="31"/>
      <c r="AN136" s="31"/>
      <c r="AO136" s="31"/>
      <c r="AP136" s="31"/>
    </row>
    <row r="137" spans="21:42" ht="14.25" customHeight="1" x14ac:dyDescent="0.3">
      <c r="U137" s="30"/>
      <c r="V137" s="31"/>
      <c r="AD137" s="32"/>
      <c r="AH137" s="31"/>
      <c r="AI137" s="31"/>
      <c r="AJ137" s="31"/>
      <c r="AK137" s="31"/>
      <c r="AL137" s="31"/>
      <c r="AM137" s="31"/>
      <c r="AN137" s="31"/>
      <c r="AO137" s="31"/>
      <c r="AP137" s="31"/>
    </row>
    <row r="138" spans="21:42" ht="14.25" customHeight="1" x14ac:dyDescent="0.3">
      <c r="U138" s="30"/>
      <c r="V138" s="31"/>
      <c r="AD138" s="32"/>
      <c r="AH138" s="31"/>
      <c r="AI138" s="31"/>
      <c r="AJ138" s="31"/>
      <c r="AK138" s="31"/>
      <c r="AL138" s="31"/>
      <c r="AM138" s="31"/>
      <c r="AN138" s="31"/>
      <c r="AO138" s="31"/>
      <c r="AP138" s="31"/>
    </row>
    <row r="139" spans="21:42" ht="14.25" customHeight="1" x14ac:dyDescent="0.3">
      <c r="U139" s="30"/>
      <c r="V139" s="31"/>
      <c r="AD139" s="32"/>
      <c r="AH139" s="31"/>
      <c r="AI139" s="31"/>
      <c r="AJ139" s="31"/>
      <c r="AK139" s="31"/>
      <c r="AL139" s="31"/>
      <c r="AM139" s="31"/>
      <c r="AN139" s="31"/>
      <c r="AO139" s="31"/>
      <c r="AP139" s="31"/>
    </row>
    <row r="140" spans="21:42" ht="14.25" customHeight="1" x14ac:dyDescent="0.3">
      <c r="U140" s="30"/>
      <c r="V140" s="31"/>
      <c r="AD140" s="32"/>
      <c r="AH140" s="31"/>
      <c r="AI140" s="31"/>
      <c r="AJ140" s="31"/>
      <c r="AK140" s="31"/>
      <c r="AL140" s="31"/>
      <c r="AM140" s="31"/>
      <c r="AN140" s="31"/>
      <c r="AO140" s="31"/>
      <c r="AP140" s="31"/>
    </row>
    <row r="141" spans="21:42" ht="14.25" customHeight="1" x14ac:dyDescent="0.3">
      <c r="U141" s="30"/>
      <c r="V141" s="31"/>
      <c r="AD141" s="32"/>
      <c r="AH141" s="31"/>
      <c r="AI141" s="31"/>
      <c r="AJ141" s="31"/>
      <c r="AK141" s="31"/>
      <c r="AL141" s="31"/>
      <c r="AM141" s="31"/>
      <c r="AN141" s="31"/>
      <c r="AO141" s="31"/>
      <c r="AP141" s="31"/>
    </row>
    <row r="142" spans="21:42" ht="14.25" customHeight="1" x14ac:dyDescent="0.3">
      <c r="U142" s="30"/>
      <c r="V142" s="31"/>
      <c r="AD142" s="32"/>
      <c r="AH142" s="31"/>
      <c r="AI142" s="31"/>
      <c r="AJ142" s="31"/>
      <c r="AK142" s="31"/>
      <c r="AL142" s="31"/>
      <c r="AM142" s="31"/>
      <c r="AN142" s="31"/>
      <c r="AO142" s="31"/>
      <c r="AP142" s="31"/>
    </row>
    <row r="143" spans="21:42" ht="14.25" customHeight="1" x14ac:dyDescent="0.3">
      <c r="U143" s="30"/>
      <c r="V143" s="31"/>
      <c r="AD143" s="32"/>
      <c r="AH143" s="31"/>
      <c r="AI143" s="31"/>
      <c r="AJ143" s="31"/>
      <c r="AK143" s="31"/>
      <c r="AL143" s="31"/>
      <c r="AM143" s="31"/>
      <c r="AN143" s="31"/>
      <c r="AO143" s="31"/>
      <c r="AP143" s="31"/>
    </row>
    <row r="144" spans="21:42" ht="14.25" customHeight="1" x14ac:dyDescent="0.3">
      <c r="U144" s="30"/>
      <c r="V144" s="31"/>
      <c r="AD144" s="32"/>
      <c r="AH144" s="31"/>
      <c r="AI144" s="31"/>
      <c r="AJ144" s="31"/>
      <c r="AK144" s="31"/>
      <c r="AL144" s="31"/>
      <c r="AM144" s="31"/>
      <c r="AN144" s="31"/>
      <c r="AO144" s="31"/>
      <c r="AP144" s="31"/>
    </row>
    <row r="145" spans="21:42" ht="14.25" customHeight="1" x14ac:dyDescent="0.3">
      <c r="U145" s="30"/>
      <c r="V145" s="31"/>
      <c r="AD145" s="32"/>
      <c r="AH145" s="31"/>
      <c r="AI145" s="31"/>
      <c r="AJ145" s="31"/>
      <c r="AK145" s="31"/>
      <c r="AL145" s="31"/>
      <c r="AM145" s="31"/>
      <c r="AN145" s="31"/>
      <c r="AO145" s="31"/>
      <c r="AP145" s="31"/>
    </row>
    <row r="146" spans="21:42" ht="14.25" customHeight="1" x14ac:dyDescent="0.3">
      <c r="U146" s="30"/>
      <c r="V146" s="31"/>
      <c r="AD146" s="32"/>
      <c r="AH146" s="31"/>
      <c r="AI146" s="31"/>
      <c r="AJ146" s="31"/>
      <c r="AK146" s="31"/>
      <c r="AL146" s="31"/>
      <c r="AM146" s="31"/>
      <c r="AN146" s="31"/>
      <c r="AO146" s="31"/>
      <c r="AP146" s="31"/>
    </row>
    <row r="147" spans="21:42" ht="14.25" customHeight="1" x14ac:dyDescent="0.3">
      <c r="U147" s="30"/>
      <c r="V147" s="31"/>
      <c r="AD147" s="32"/>
      <c r="AH147" s="31"/>
      <c r="AI147" s="31"/>
      <c r="AJ147" s="31"/>
      <c r="AK147" s="31"/>
      <c r="AL147" s="31"/>
      <c r="AM147" s="31"/>
      <c r="AN147" s="31"/>
      <c r="AO147" s="31"/>
      <c r="AP147" s="31"/>
    </row>
    <row r="148" spans="21:42" ht="14.25" customHeight="1" x14ac:dyDescent="0.3">
      <c r="U148" s="30"/>
      <c r="V148" s="31"/>
      <c r="AD148" s="32"/>
      <c r="AH148" s="31"/>
      <c r="AI148" s="31"/>
      <c r="AJ148" s="31"/>
      <c r="AK148" s="31"/>
      <c r="AL148" s="31"/>
      <c r="AM148" s="31"/>
      <c r="AN148" s="31"/>
      <c r="AO148" s="31"/>
      <c r="AP148" s="31"/>
    </row>
    <row r="149" spans="21:42" ht="14.25" customHeight="1" x14ac:dyDescent="0.3">
      <c r="U149" s="30"/>
      <c r="V149" s="31"/>
      <c r="AD149" s="32"/>
      <c r="AH149" s="31"/>
      <c r="AI149" s="31"/>
      <c r="AJ149" s="31"/>
      <c r="AK149" s="31"/>
      <c r="AL149" s="31"/>
      <c r="AM149" s="31"/>
      <c r="AN149" s="31"/>
      <c r="AO149" s="31"/>
      <c r="AP149" s="31"/>
    </row>
    <row r="150" spans="21:42" ht="14.25" customHeight="1" x14ac:dyDescent="0.3">
      <c r="U150" s="30"/>
      <c r="V150" s="31"/>
      <c r="AD150" s="32"/>
      <c r="AH150" s="31"/>
      <c r="AI150" s="31"/>
      <c r="AJ150" s="31"/>
      <c r="AK150" s="31"/>
      <c r="AL150" s="31"/>
      <c r="AM150" s="31"/>
      <c r="AN150" s="31"/>
      <c r="AO150" s="31"/>
      <c r="AP150" s="31"/>
    </row>
    <row r="151" spans="21:42" ht="14.25" customHeight="1" x14ac:dyDescent="0.3">
      <c r="U151" s="30"/>
      <c r="V151" s="31"/>
      <c r="AD151" s="32"/>
      <c r="AH151" s="31"/>
      <c r="AI151" s="31"/>
      <c r="AJ151" s="31"/>
      <c r="AK151" s="31"/>
      <c r="AL151" s="31"/>
      <c r="AM151" s="31"/>
      <c r="AN151" s="31"/>
      <c r="AO151" s="31"/>
      <c r="AP151" s="31"/>
    </row>
    <row r="152" spans="21:42" ht="14.25" customHeight="1" x14ac:dyDescent="0.3">
      <c r="U152" s="30"/>
      <c r="V152" s="31"/>
      <c r="AD152" s="32"/>
      <c r="AH152" s="31"/>
      <c r="AI152" s="31"/>
      <c r="AJ152" s="31"/>
      <c r="AK152" s="31"/>
      <c r="AL152" s="31"/>
      <c r="AM152" s="31"/>
      <c r="AN152" s="31"/>
      <c r="AO152" s="31"/>
      <c r="AP152" s="31"/>
    </row>
    <row r="153" spans="21:42" ht="14.25" customHeight="1" x14ac:dyDescent="0.3">
      <c r="U153" s="30"/>
      <c r="V153" s="31"/>
      <c r="AD153" s="32"/>
      <c r="AH153" s="31"/>
      <c r="AI153" s="31"/>
      <c r="AJ153" s="31"/>
      <c r="AK153" s="31"/>
      <c r="AL153" s="31"/>
      <c r="AM153" s="31"/>
      <c r="AN153" s="31"/>
      <c r="AO153" s="31"/>
      <c r="AP153" s="31"/>
    </row>
    <row r="154" spans="21:42" ht="14.25" customHeight="1" x14ac:dyDescent="0.3">
      <c r="U154" s="30"/>
      <c r="V154" s="31"/>
      <c r="AD154" s="32"/>
      <c r="AH154" s="31"/>
      <c r="AI154" s="31"/>
      <c r="AJ154" s="31"/>
      <c r="AK154" s="31"/>
      <c r="AL154" s="31"/>
      <c r="AM154" s="31"/>
      <c r="AN154" s="31"/>
      <c r="AO154" s="31"/>
      <c r="AP154" s="31"/>
    </row>
    <row r="155" spans="21:42" ht="14.25" customHeight="1" x14ac:dyDescent="0.3">
      <c r="U155" s="30"/>
      <c r="V155" s="31"/>
      <c r="AD155" s="32"/>
      <c r="AH155" s="31"/>
      <c r="AI155" s="31"/>
      <c r="AJ155" s="31"/>
      <c r="AK155" s="31"/>
      <c r="AL155" s="31"/>
      <c r="AM155" s="31"/>
      <c r="AN155" s="31"/>
      <c r="AO155" s="31"/>
      <c r="AP155" s="31"/>
    </row>
    <row r="156" spans="21:42" ht="14.25" customHeight="1" x14ac:dyDescent="0.3">
      <c r="U156" s="30"/>
      <c r="V156" s="31"/>
      <c r="AD156" s="32"/>
      <c r="AH156" s="31"/>
      <c r="AI156" s="31"/>
      <c r="AJ156" s="31"/>
      <c r="AK156" s="31"/>
      <c r="AL156" s="31"/>
      <c r="AM156" s="31"/>
      <c r="AN156" s="31"/>
      <c r="AO156" s="31"/>
      <c r="AP156" s="31"/>
    </row>
    <row r="157" spans="21:42" ht="14.25" customHeight="1" x14ac:dyDescent="0.3">
      <c r="U157" s="30"/>
      <c r="V157" s="31"/>
      <c r="AD157" s="32"/>
      <c r="AH157" s="31"/>
      <c r="AI157" s="31"/>
      <c r="AJ157" s="31"/>
      <c r="AK157" s="31"/>
      <c r="AL157" s="31"/>
      <c r="AM157" s="31"/>
      <c r="AN157" s="31"/>
      <c r="AO157" s="31"/>
      <c r="AP157" s="31"/>
    </row>
    <row r="158" spans="21:42" ht="14.25" customHeight="1" x14ac:dyDescent="0.3">
      <c r="U158" s="30"/>
      <c r="V158" s="31"/>
      <c r="AD158" s="32"/>
      <c r="AH158" s="31"/>
      <c r="AI158" s="31"/>
      <c r="AJ158" s="31"/>
      <c r="AK158" s="31"/>
      <c r="AL158" s="31"/>
      <c r="AM158" s="31"/>
      <c r="AN158" s="31"/>
      <c r="AO158" s="31"/>
      <c r="AP158" s="31"/>
    </row>
    <row r="159" spans="21:42" ht="14.25" customHeight="1" x14ac:dyDescent="0.3">
      <c r="U159" s="30"/>
      <c r="V159" s="31"/>
      <c r="AD159" s="32"/>
      <c r="AH159" s="31"/>
      <c r="AI159" s="31"/>
      <c r="AJ159" s="31"/>
      <c r="AK159" s="31"/>
      <c r="AL159" s="31"/>
      <c r="AM159" s="31"/>
      <c r="AN159" s="31"/>
      <c r="AO159" s="31"/>
      <c r="AP159" s="31"/>
    </row>
    <row r="160" spans="21:42" ht="14.25" customHeight="1" x14ac:dyDescent="0.3">
      <c r="U160" s="30"/>
      <c r="V160" s="31"/>
      <c r="AD160" s="32"/>
      <c r="AH160" s="31"/>
      <c r="AI160" s="31"/>
      <c r="AJ160" s="31"/>
      <c r="AK160" s="31"/>
      <c r="AL160" s="31"/>
      <c r="AM160" s="31"/>
      <c r="AN160" s="31"/>
      <c r="AO160" s="31"/>
      <c r="AP160" s="31"/>
    </row>
    <row r="161" spans="21:42" ht="14.25" customHeight="1" x14ac:dyDescent="0.3">
      <c r="U161" s="30"/>
      <c r="V161" s="31"/>
      <c r="AD161" s="32"/>
      <c r="AH161" s="31"/>
      <c r="AI161" s="31"/>
      <c r="AJ161" s="31"/>
      <c r="AK161" s="31"/>
      <c r="AL161" s="31"/>
      <c r="AM161" s="31"/>
      <c r="AN161" s="31"/>
      <c r="AO161" s="31"/>
      <c r="AP161" s="31"/>
    </row>
    <row r="162" spans="21:42" ht="14.25" customHeight="1" x14ac:dyDescent="0.3">
      <c r="U162" s="30"/>
      <c r="V162" s="31"/>
      <c r="AD162" s="32"/>
      <c r="AH162" s="31"/>
      <c r="AI162" s="31"/>
      <c r="AJ162" s="31"/>
      <c r="AK162" s="31"/>
      <c r="AL162" s="31"/>
      <c r="AM162" s="31"/>
      <c r="AN162" s="31"/>
      <c r="AO162" s="31"/>
      <c r="AP162" s="31"/>
    </row>
    <row r="163" spans="21:42" ht="14.25" customHeight="1" x14ac:dyDescent="0.3">
      <c r="U163" s="30"/>
      <c r="V163" s="31"/>
      <c r="AD163" s="32"/>
      <c r="AH163" s="31"/>
      <c r="AI163" s="31"/>
      <c r="AJ163" s="31"/>
      <c r="AK163" s="31"/>
      <c r="AL163" s="31"/>
      <c r="AM163" s="31"/>
      <c r="AN163" s="31"/>
      <c r="AO163" s="31"/>
      <c r="AP163" s="31"/>
    </row>
    <row r="164" spans="21:42" ht="14.25" customHeight="1" x14ac:dyDescent="0.3">
      <c r="U164" s="30"/>
      <c r="V164" s="31"/>
      <c r="AD164" s="32"/>
      <c r="AH164" s="31"/>
      <c r="AI164" s="31"/>
      <c r="AJ164" s="31"/>
      <c r="AK164" s="31"/>
      <c r="AL164" s="31"/>
      <c r="AM164" s="31"/>
      <c r="AN164" s="31"/>
      <c r="AO164" s="31"/>
      <c r="AP164" s="31"/>
    </row>
    <row r="165" spans="21:42" ht="14.25" customHeight="1" x14ac:dyDescent="0.3">
      <c r="U165" s="30"/>
      <c r="V165" s="31"/>
      <c r="AD165" s="32"/>
      <c r="AH165" s="31"/>
      <c r="AI165" s="31"/>
      <c r="AJ165" s="31"/>
      <c r="AK165" s="31"/>
      <c r="AL165" s="31"/>
      <c r="AM165" s="31"/>
      <c r="AN165" s="31"/>
      <c r="AO165" s="31"/>
      <c r="AP165" s="31"/>
    </row>
    <row r="166" spans="21:42" ht="14.25" customHeight="1" x14ac:dyDescent="0.3">
      <c r="U166" s="30"/>
      <c r="V166" s="31"/>
      <c r="AD166" s="32"/>
      <c r="AH166" s="31"/>
      <c r="AI166" s="31"/>
      <c r="AJ166" s="31"/>
      <c r="AK166" s="31"/>
      <c r="AL166" s="31"/>
      <c r="AM166" s="31"/>
      <c r="AN166" s="31"/>
      <c r="AO166" s="31"/>
      <c r="AP166" s="31"/>
    </row>
    <row r="167" spans="21:42" ht="14.25" customHeight="1" x14ac:dyDescent="0.3">
      <c r="U167" s="30"/>
      <c r="V167" s="31"/>
      <c r="AD167" s="32"/>
      <c r="AH167" s="31"/>
      <c r="AI167" s="31"/>
      <c r="AJ167" s="31"/>
      <c r="AK167" s="31"/>
      <c r="AL167" s="31"/>
      <c r="AM167" s="31"/>
      <c r="AN167" s="31"/>
      <c r="AO167" s="31"/>
      <c r="AP167" s="31"/>
    </row>
    <row r="168" spans="21:42" ht="14.25" customHeight="1" x14ac:dyDescent="0.3">
      <c r="U168" s="30"/>
      <c r="V168" s="31"/>
      <c r="AD168" s="32"/>
      <c r="AH168" s="31"/>
      <c r="AI168" s="31"/>
      <c r="AJ168" s="31"/>
      <c r="AK168" s="31"/>
      <c r="AL168" s="31"/>
      <c r="AM168" s="31"/>
      <c r="AN168" s="31"/>
      <c r="AO168" s="31"/>
      <c r="AP168" s="31"/>
    </row>
    <row r="169" spans="21:42" ht="14.25" customHeight="1" x14ac:dyDescent="0.3">
      <c r="U169" s="30"/>
      <c r="V169" s="31"/>
      <c r="AD169" s="32"/>
      <c r="AH169" s="31"/>
      <c r="AI169" s="31"/>
      <c r="AJ169" s="31"/>
      <c r="AK169" s="31"/>
      <c r="AL169" s="31"/>
      <c r="AM169" s="31"/>
      <c r="AN169" s="31"/>
      <c r="AO169" s="31"/>
      <c r="AP169" s="31"/>
    </row>
    <row r="170" spans="21:42" ht="14.25" customHeight="1" x14ac:dyDescent="0.3">
      <c r="U170" s="30"/>
      <c r="V170" s="31"/>
      <c r="AD170" s="32"/>
      <c r="AH170" s="31"/>
      <c r="AI170" s="31"/>
      <c r="AJ170" s="31"/>
      <c r="AK170" s="31"/>
      <c r="AL170" s="31"/>
      <c r="AM170" s="31"/>
      <c r="AN170" s="31"/>
      <c r="AO170" s="31"/>
      <c r="AP170" s="31"/>
    </row>
    <row r="171" spans="21:42" ht="14.25" customHeight="1" x14ac:dyDescent="0.3">
      <c r="U171" s="30"/>
      <c r="V171" s="31"/>
      <c r="AD171" s="32"/>
      <c r="AH171" s="31"/>
      <c r="AI171" s="31"/>
      <c r="AJ171" s="31"/>
      <c r="AK171" s="31"/>
      <c r="AL171" s="31"/>
      <c r="AM171" s="31"/>
      <c r="AN171" s="31"/>
      <c r="AO171" s="31"/>
      <c r="AP171" s="31"/>
    </row>
    <row r="172" spans="21:42" ht="14.25" customHeight="1" x14ac:dyDescent="0.3">
      <c r="U172" s="30"/>
      <c r="V172" s="31"/>
      <c r="AD172" s="32"/>
      <c r="AH172" s="31"/>
      <c r="AI172" s="31"/>
      <c r="AJ172" s="31"/>
      <c r="AK172" s="31"/>
      <c r="AL172" s="31"/>
      <c r="AM172" s="31"/>
      <c r="AN172" s="31"/>
      <c r="AO172" s="31"/>
      <c r="AP172" s="31"/>
    </row>
    <row r="173" spans="21:42" ht="14.25" customHeight="1" x14ac:dyDescent="0.3">
      <c r="U173" s="30"/>
      <c r="V173" s="31"/>
      <c r="AD173" s="32"/>
      <c r="AH173" s="31"/>
      <c r="AI173" s="31"/>
      <c r="AJ173" s="31"/>
      <c r="AK173" s="31"/>
      <c r="AL173" s="31"/>
      <c r="AM173" s="31"/>
      <c r="AN173" s="31"/>
      <c r="AO173" s="31"/>
      <c r="AP173" s="31"/>
    </row>
    <row r="174" spans="21:42" ht="14.25" customHeight="1" x14ac:dyDescent="0.3">
      <c r="U174" s="30"/>
      <c r="V174" s="31"/>
      <c r="AD174" s="32"/>
      <c r="AH174" s="31"/>
      <c r="AI174" s="31"/>
      <c r="AJ174" s="31"/>
      <c r="AK174" s="31"/>
      <c r="AL174" s="31"/>
      <c r="AM174" s="31"/>
      <c r="AN174" s="31"/>
      <c r="AO174" s="31"/>
      <c r="AP174" s="31"/>
    </row>
    <row r="175" spans="21:42" ht="14.25" customHeight="1" x14ac:dyDescent="0.3">
      <c r="U175" s="30"/>
      <c r="V175" s="31"/>
      <c r="AD175" s="32"/>
      <c r="AH175" s="31"/>
      <c r="AI175" s="31"/>
      <c r="AJ175" s="31"/>
      <c r="AK175" s="31"/>
      <c r="AL175" s="31"/>
      <c r="AM175" s="31"/>
      <c r="AN175" s="31"/>
      <c r="AO175" s="31"/>
      <c r="AP175" s="31"/>
    </row>
    <row r="176" spans="21:42" ht="14.25" customHeight="1" x14ac:dyDescent="0.3">
      <c r="U176" s="30"/>
      <c r="V176" s="31"/>
      <c r="AD176" s="32"/>
      <c r="AH176" s="31"/>
      <c r="AI176" s="31"/>
      <c r="AJ176" s="31"/>
      <c r="AK176" s="31"/>
      <c r="AL176" s="31"/>
      <c r="AM176" s="31"/>
      <c r="AN176" s="31"/>
      <c r="AO176" s="31"/>
      <c r="AP176" s="31"/>
    </row>
    <row r="177" spans="21:42" ht="14.25" customHeight="1" x14ac:dyDescent="0.3">
      <c r="U177" s="30"/>
      <c r="V177" s="31"/>
      <c r="AD177" s="32"/>
      <c r="AH177" s="31"/>
      <c r="AI177" s="31"/>
      <c r="AJ177" s="31"/>
      <c r="AK177" s="31"/>
      <c r="AL177" s="31"/>
      <c r="AM177" s="31"/>
      <c r="AN177" s="31"/>
      <c r="AO177" s="31"/>
      <c r="AP177" s="31"/>
    </row>
    <row r="178" spans="21:42" ht="14.25" customHeight="1" x14ac:dyDescent="0.3">
      <c r="U178" s="30"/>
      <c r="V178" s="31"/>
      <c r="AD178" s="32"/>
      <c r="AH178" s="31"/>
      <c r="AI178" s="31"/>
      <c r="AJ178" s="31"/>
      <c r="AK178" s="31"/>
      <c r="AL178" s="31"/>
      <c r="AM178" s="31"/>
      <c r="AN178" s="31"/>
      <c r="AO178" s="31"/>
      <c r="AP178" s="31"/>
    </row>
    <row r="179" spans="21:42" ht="14.25" customHeight="1" x14ac:dyDescent="0.3">
      <c r="U179" s="30"/>
      <c r="V179" s="31"/>
      <c r="AD179" s="32"/>
      <c r="AH179" s="31"/>
      <c r="AI179" s="31"/>
      <c r="AJ179" s="31"/>
      <c r="AK179" s="31"/>
      <c r="AL179" s="31"/>
      <c r="AM179" s="31"/>
      <c r="AN179" s="31"/>
      <c r="AO179" s="31"/>
      <c r="AP179" s="31"/>
    </row>
    <row r="180" spans="21:42" ht="14.25" customHeight="1" x14ac:dyDescent="0.3">
      <c r="U180" s="30"/>
      <c r="V180" s="31"/>
      <c r="AD180" s="32"/>
      <c r="AH180" s="31"/>
      <c r="AI180" s="31"/>
      <c r="AJ180" s="31"/>
      <c r="AK180" s="31"/>
      <c r="AL180" s="31"/>
      <c r="AM180" s="31"/>
      <c r="AN180" s="31"/>
      <c r="AO180" s="31"/>
      <c r="AP180" s="31"/>
    </row>
    <row r="181" spans="21:42" ht="14.25" customHeight="1" x14ac:dyDescent="0.3">
      <c r="U181" s="30"/>
      <c r="V181" s="31"/>
      <c r="AD181" s="32"/>
      <c r="AH181" s="31"/>
      <c r="AI181" s="31"/>
      <c r="AJ181" s="31"/>
      <c r="AK181" s="31"/>
      <c r="AL181" s="31"/>
      <c r="AM181" s="31"/>
      <c r="AN181" s="31"/>
      <c r="AO181" s="31"/>
      <c r="AP181" s="31"/>
    </row>
    <row r="182" spans="21:42" ht="14.25" customHeight="1" x14ac:dyDescent="0.3">
      <c r="U182" s="30"/>
      <c r="V182" s="31"/>
      <c r="AD182" s="32"/>
      <c r="AH182" s="31"/>
      <c r="AI182" s="31"/>
      <c r="AJ182" s="31"/>
      <c r="AK182" s="31"/>
      <c r="AL182" s="31"/>
      <c r="AM182" s="31"/>
      <c r="AN182" s="31"/>
      <c r="AO182" s="31"/>
      <c r="AP182" s="31"/>
    </row>
    <row r="183" spans="21:42" ht="14.25" customHeight="1" x14ac:dyDescent="0.3">
      <c r="U183" s="30"/>
      <c r="V183" s="31"/>
      <c r="AD183" s="32"/>
      <c r="AH183" s="31"/>
      <c r="AI183" s="31"/>
      <c r="AJ183" s="31"/>
      <c r="AK183" s="31"/>
      <c r="AL183" s="31"/>
      <c r="AM183" s="31"/>
      <c r="AN183" s="31"/>
      <c r="AO183" s="31"/>
      <c r="AP183" s="31"/>
    </row>
    <row r="184" spans="21:42" ht="14.25" customHeight="1" x14ac:dyDescent="0.3">
      <c r="U184" s="30"/>
      <c r="V184" s="31"/>
      <c r="AD184" s="32"/>
      <c r="AH184" s="31"/>
      <c r="AI184" s="31"/>
      <c r="AJ184" s="31"/>
      <c r="AK184" s="31"/>
      <c r="AL184" s="31"/>
      <c r="AM184" s="31"/>
      <c r="AN184" s="31"/>
      <c r="AO184" s="31"/>
      <c r="AP184" s="31"/>
    </row>
    <row r="185" spans="21:42" ht="14.25" customHeight="1" x14ac:dyDescent="0.3">
      <c r="U185" s="30"/>
      <c r="V185" s="31"/>
      <c r="AD185" s="32"/>
      <c r="AH185" s="31"/>
      <c r="AI185" s="31"/>
      <c r="AJ185" s="31"/>
      <c r="AK185" s="31"/>
      <c r="AL185" s="31"/>
      <c r="AM185" s="31"/>
      <c r="AN185" s="31"/>
      <c r="AO185" s="31"/>
      <c r="AP185" s="31"/>
    </row>
    <row r="186" spans="21:42" ht="14.25" customHeight="1" x14ac:dyDescent="0.3">
      <c r="U186" s="30"/>
      <c r="V186" s="31"/>
      <c r="AD186" s="32"/>
      <c r="AH186" s="31"/>
      <c r="AI186" s="31"/>
      <c r="AJ186" s="31"/>
      <c r="AK186" s="31"/>
      <c r="AL186" s="31"/>
      <c r="AM186" s="31"/>
      <c r="AN186" s="31"/>
      <c r="AO186" s="31"/>
      <c r="AP186" s="31"/>
    </row>
    <row r="187" spans="21:42" ht="14.25" customHeight="1" x14ac:dyDescent="0.3">
      <c r="U187" s="30"/>
      <c r="V187" s="31"/>
      <c r="AD187" s="32"/>
      <c r="AH187" s="31"/>
      <c r="AI187" s="31"/>
      <c r="AJ187" s="31"/>
      <c r="AK187" s="31"/>
      <c r="AL187" s="31"/>
      <c r="AM187" s="31"/>
      <c r="AN187" s="31"/>
      <c r="AO187" s="31"/>
      <c r="AP187" s="31"/>
    </row>
    <row r="188" spans="21:42" ht="14.25" customHeight="1" x14ac:dyDescent="0.3">
      <c r="U188" s="30"/>
      <c r="V188" s="31"/>
      <c r="AD188" s="32"/>
      <c r="AH188" s="31"/>
      <c r="AI188" s="31"/>
      <c r="AJ188" s="31"/>
      <c r="AK188" s="31"/>
      <c r="AL188" s="31"/>
      <c r="AM188" s="31"/>
      <c r="AN188" s="31"/>
      <c r="AO188" s="31"/>
      <c r="AP188" s="31"/>
    </row>
    <row r="189" spans="21:42" ht="14.25" customHeight="1" x14ac:dyDescent="0.3">
      <c r="U189" s="30"/>
      <c r="V189" s="31"/>
      <c r="AD189" s="32"/>
      <c r="AH189" s="31"/>
      <c r="AI189" s="31"/>
      <c r="AJ189" s="31"/>
      <c r="AK189" s="31"/>
      <c r="AL189" s="31"/>
      <c r="AM189" s="31"/>
      <c r="AN189" s="31"/>
      <c r="AO189" s="31"/>
      <c r="AP189" s="31"/>
    </row>
    <row r="190" spans="21:42" ht="14.25" customHeight="1" x14ac:dyDescent="0.3">
      <c r="U190" s="30"/>
      <c r="V190" s="31"/>
      <c r="AD190" s="32"/>
      <c r="AH190" s="31"/>
      <c r="AI190" s="31"/>
      <c r="AJ190" s="31"/>
      <c r="AK190" s="31"/>
      <c r="AL190" s="31"/>
      <c r="AM190" s="31"/>
      <c r="AN190" s="31"/>
      <c r="AO190" s="31"/>
      <c r="AP190" s="31"/>
    </row>
    <row r="191" spans="21:42" ht="14.25" customHeight="1" x14ac:dyDescent="0.3">
      <c r="U191" s="30"/>
      <c r="V191" s="31"/>
      <c r="AD191" s="32"/>
      <c r="AH191" s="31"/>
      <c r="AI191" s="31"/>
      <c r="AJ191" s="31"/>
      <c r="AK191" s="31"/>
      <c r="AL191" s="31"/>
      <c r="AM191" s="31"/>
      <c r="AN191" s="31"/>
      <c r="AO191" s="31"/>
      <c r="AP191" s="31"/>
    </row>
    <row r="192" spans="21:42" ht="14.25" customHeight="1" x14ac:dyDescent="0.3">
      <c r="U192" s="30"/>
      <c r="V192" s="31"/>
      <c r="AD192" s="32"/>
      <c r="AH192" s="31"/>
      <c r="AI192" s="31"/>
      <c r="AJ192" s="31"/>
      <c r="AK192" s="31"/>
      <c r="AL192" s="31"/>
      <c r="AM192" s="31"/>
      <c r="AN192" s="31"/>
      <c r="AO192" s="31"/>
      <c r="AP192" s="31"/>
    </row>
    <row r="193" spans="21:42" ht="14.25" customHeight="1" x14ac:dyDescent="0.3">
      <c r="U193" s="30"/>
      <c r="V193" s="31"/>
      <c r="AD193" s="32"/>
      <c r="AH193" s="31"/>
      <c r="AI193" s="31"/>
      <c r="AJ193" s="31"/>
      <c r="AK193" s="31"/>
      <c r="AL193" s="31"/>
      <c r="AM193" s="31"/>
      <c r="AN193" s="31"/>
      <c r="AO193" s="31"/>
      <c r="AP193" s="31"/>
    </row>
    <row r="194" spans="21:42" ht="14.25" customHeight="1" x14ac:dyDescent="0.3">
      <c r="U194" s="30"/>
      <c r="V194" s="31"/>
      <c r="AD194" s="32"/>
      <c r="AH194" s="31"/>
      <c r="AI194" s="31"/>
      <c r="AJ194" s="31"/>
      <c r="AK194" s="31"/>
      <c r="AL194" s="31"/>
      <c r="AM194" s="31"/>
      <c r="AN194" s="31"/>
      <c r="AO194" s="31"/>
      <c r="AP194" s="31"/>
    </row>
    <row r="195" spans="21:42" ht="14.25" customHeight="1" x14ac:dyDescent="0.3">
      <c r="U195" s="30"/>
      <c r="V195" s="31"/>
      <c r="AD195" s="32"/>
      <c r="AH195" s="31"/>
      <c r="AI195" s="31"/>
      <c r="AJ195" s="31"/>
      <c r="AK195" s="31"/>
      <c r="AL195" s="31"/>
      <c r="AM195" s="31"/>
      <c r="AN195" s="31"/>
      <c r="AO195" s="31"/>
      <c r="AP195" s="31"/>
    </row>
    <row r="196" spans="21:42" ht="14.25" customHeight="1" x14ac:dyDescent="0.3">
      <c r="U196" s="30"/>
      <c r="V196" s="31"/>
      <c r="AD196" s="32"/>
      <c r="AH196" s="31"/>
      <c r="AI196" s="31"/>
      <c r="AJ196" s="31"/>
      <c r="AK196" s="31"/>
      <c r="AL196" s="31"/>
      <c r="AM196" s="31"/>
      <c r="AN196" s="31"/>
      <c r="AO196" s="31"/>
      <c r="AP196" s="31"/>
    </row>
    <row r="197" spans="21:42" ht="14.25" customHeight="1" x14ac:dyDescent="0.3">
      <c r="U197" s="30"/>
      <c r="V197" s="31"/>
      <c r="AD197" s="32"/>
      <c r="AH197" s="31"/>
      <c r="AI197" s="31"/>
      <c r="AJ197" s="31"/>
      <c r="AK197" s="31"/>
      <c r="AL197" s="31"/>
      <c r="AM197" s="31"/>
      <c r="AN197" s="31"/>
      <c r="AO197" s="31"/>
      <c r="AP197" s="31"/>
    </row>
    <row r="198" spans="21:42" ht="14.25" customHeight="1" x14ac:dyDescent="0.3">
      <c r="U198" s="30"/>
      <c r="V198" s="31"/>
      <c r="AD198" s="32"/>
      <c r="AH198" s="31"/>
      <c r="AI198" s="31"/>
      <c r="AJ198" s="31"/>
      <c r="AK198" s="31"/>
      <c r="AL198" s="31"/>
      <c r="AM198" s="31"/>
      <c r="AN198" s="31"/>
      <c r="AO198" s="31"/>
      <c r="AP198" s="31"/>
    </row>
    <row r="199" spans="21:42" ht="14.25" customHeight="1" x14ac:dyDescent="0.3">
      <c r="U199" s="30"/>
      <c r="V199" s="31"/>
      <c r="AD199" s="32"/>
      <c r="AH199" s="31"/>
      <c r="AI199" s="31"/>
      <c r="AJ199" s="31"/>
      <c r="AK199" s="31"/>
      <c r="AL199" s="31"/>
      <c r="AM199" s="31"/>
      <c r="AN199" s="31"/>
      <c r="AO199" s="31"/>
      <c r="AP199" s="31"/>
    </row>
    <row r="200" spans="21:42" ht="14.25" customHeight="1" x14ac:dyDescent="0.3">
      <c r="U200" s="30"/>
      <c r="V200" s="31"/>
      <c r="AD200" s="32"/>
      <c r="AH200" s="31"/>
      <c r="AI200" s="31"/>
      <c r="AJ200" s="31"/>
      <c r="AK200" s="31"/>
      <c r="AL200" s="31"/>
      <c r="AM200" s="31"/>
      <c r="AN200" s="31"/>
      <c r="AO200" s="31"/>
      <c r="AP200" s="31"/>
    </row>
    <row r="201" spans="21:42" ht="14.25" customHeight="1" x14ac:dyDescent="0.3">
      <c r="U201" s="30"/>
      <c r="V201" s="31"/>
      <c r="AD201" s="32"/>
      <c r="AH201" s="31"/>
      <c r="AI201" s="31"/>
      <c r="AJ201" s="31"/>
      <c r="AK201" s="31"/>
      <c r="AL201" s="31"/>
      <c r="AM201" s="31"/>
      <c r="AN201" s="31"/>
      <c r="AO201" s="31"/>
      <c r="AP201" s="31"/>
    </row>
    <row r="202" spans="21:42" ht="14.25" customHeight="1" x14ac:dyDescent="0.3">
      <c r="U202" s="30"/>
      <c r="V202" s="31"/>
      <c r="AD202" s="32"/>
      <c r="AH202" s="31"/>
      <c r="AI202" s="31"/>
      <c r="AJ202" s="31"/>
      <c r="AK202" s="31"/>
      <c r="AL202" s="31"/>
      <c r="AM202" s="31"/>
      <c r="AN202" s="31"/>
      <c r="AO202" s="31"/>
      <c r="AP202" s="31"/>
    </row>
    <row r="203" spans="21:42" ht="14.25" customHeight="1" x14ac:dyDescent="0.3">
      <c r="U203" s="30"/>
      <c r="V203" s="31"/>
      <c r="AD203" s="32"/>
      <c r="AH203" s="31"/>
      <c r="AI203" s="31"/>
      <c r="AJ203" s="31"/>
      <c r="AK203" s="31"/>
      <c r="AL203" s="31"/>
      <c r="AM203" s="31"/>
      <c r="AN203" s="31"/>
      <c r="AO203" s="31"/>
      <c r="AP203" s="31"/>
    </row>
    <row r="204" spans="21:42" ht="14.25" customHeight="1" x14ac:dyDescent="0.3">
      <c r="U204" s="30"/>
      <c r="V204" s="31"/>
      <c r="AD204" s="32"/>
      <c r="AH204" s="31"/>
      <c r="AI204" s="31"/>
      <c r="AJ204" s="31"/>
      <c r="AK204" s="31"/>
      <c r="AL204" s="31"/>
      <c r="AM204" s="31"/>
      <c r="AN204" s="31"/>
      <c r="AO204" s="31"/>
      <c r="AP204" s="31"/>
    </row>
    <row r="205" spans="21:42" ht="14.25" customHeight="1" x14ac:dyDescent="0.3">
      <c r="U205" s="30"/>
      <c r="V205" s="31"/>
      <c r="AD205" s="32"/>
      <c r="AH205" s="31"/>
      <c r="AI205" s="31"/>
      <c r="AJ205" s="31"/>
      <c r="AK205" s="31"/>
      <c r="AL205" s="31"/>
      <c r="AM205" s="31"/>
      <c r="AN205" s="31"/>
      <c r="AO205" s="31"/>
      <c r="AP205" s="31"/>
    </row>
    <row r="206" spans="21:42" ht="14.25" customHeight="1" x14ac:dyDescent="0.3">
      <c r="U206" s="30"/>
      <c r="V206" s="31"/>
      <c r="AD206" s="32"/>
      <c r="AH206" s="31"/>
      <c r="AI206" s="31"/>
      <c r="AJ206" s="31"/>
      <c r="AK206" s="31"/>
      <c r="AL206" s="31"/>
      <c r="AM206" s="31"/>
      <c r="AN206" s="31"/>
      <c r="AO206" s="31"/>
      <c r="AP206" s="31"/>
    </row>
    <row r="207" spans="21:42" ht="14.25" customHeight="1" x14ac:dyDescent="0.3">
      <c r="U207" s="30"/>
      <c r="V207" s="31"/>
      <c r="AD207" s="32"/>
      <c r="AH207" s="31"/>
      <c r="AI207" s="31"/>
      <c r="AJ207" s="31"/>
      <c r="AK207" s="31"/>
      <c r="AL207" s="31"/>
      <c r="AM207" s="31"/>
      <c r="AN207" s="31"/>
      <c r="AO207" s="31"/>
      <c r="AP207" s="31"/>
    </row>
    <row r="208" spans="21:42" ht="14.25" customHeight="1" x14ac:dyDescent="0.3">
      <c r="U208" s="30"/>
      <c r="V208" s="31"/>
      <c r="AD208" s="32"/>
      <c r="AH208" s="31"/>
      <c r="AI208" s="31"/>
      <c r="AJ208" s="31"/>
      <c r="AK208" s="31"/>
      <c r="AL208" s="31"/>
      <c r="AM208" s="31"/>
      <c r="AN208" s="31"/>
      <c r="AO208" s="31"/>
      <c r="AP208" s="31"/>
    </row>
    <row r="209" spans="21:42" ht="14.25" customHeight="1" x14ac:dyDescent="0.3">
      <c r="U209" s="30"/>
      <c r="V209" s="31"/>
      <c r="AD209" s="32"/>
      <c r="AH209" s="31"/>
      <c r="AI209" s="31"/>
      <c r="AJ209" s="31"/>
      <c r="AK209" s="31"/>
      <c r="AL209" s="31"/>
      <c r="AM209" s="31"/>
      <c r="AN209" s="31"/>
      <c r="AO209" s="31"/>
      <c r="AP209" s="31"/>
    </row>
    <row r="210" spans="21:42" ht="14.25" customHeight="1" x14ac:dyDescent="0.3">
      <c r="U210" s="30"/>
      <c r="V210" s="31"/>
      <c r="AD210" s="32"/>
      <c r="AH210" s="31"/>
      <c r="AI210" s="31"/>
      <c r="AJ210" s="31"/>
      <c r="AK210" s="31"/>
      <c r="AL210" s="31"/>
      <c r="AM210" s="31"/>
      <c r="AN210" s="31"/>
      <c r="AO210" s="31"/>
      <c r="AP210" s="31"/>
    </row>
    <row r="211" spans="21:42" ht="14.25" customHeight="1" x14ac:dyDescent="0.3">
      <c r="U211" s="30"/>
      <c r="V211" s="31"/>
      <c r="AD211" s="32"/>
      <c r="AH211" s="31"/>
      <c r="AI211" s="31"/>
      <c r="AJ211" s="31"/>
      <c r="AK211" s="31"/>
      <c r="AL211" s="31"/>
      <c r="AM211" s="31"/>
      <c r="AN211" s="31"/>
      <c r="AO211" s="31"/>
      <c r="AP211" s="31"/>
    </row>
    <row r="212" spans="21:42" ht="14.25" customHeight="1" x14ac:dyDescent="0.3">
      <c r="U212" s="30"/>
      <c r="V212" s="31"/>
      <c r="AD212" s="32"/>
      <c r="AH212" s="31"/>
      <c r="AI212" s="31"/>
      <c r="AJ212" s="31"/>
      <c r="AK212" s="31"/>
      <c r="AL212" s="31"/>
      <c r="AM212" s="31"/>
      <c r="AN212" s="31"/>
      <c r="AO212" s="31"/>
      <c r="AP212" s="31"/>
    </row>
    <row r="213" spans="21:42" ht="14.25" customHeight="1" x14ac:dyDescent="0.3">
      <c r="U213" s="30"/>
      <c r="V213" s="31"/>
      <c r="AD213" s="32"/>
      <c r="AH213" s="31"/>
      <c r="AI213" s="31"/>
      <c r="AJ213" s="31"/>
      <c r="AK213" s="31"/>
      <c r="AL213" s="31"/>
      <c r="AM213" s="31"/>
      <c r="AN213" s="31"/>
      <c r="AO213" s="31"/>
      <c r="AP213" s="31"/>
    </row>
    <row r="214" spans="21:42" ht="14.25" customHeight="1" x14ac:dyDescent="0.3">
      <c r="U214" s="30"/>
      <c r="V214" s="31"/>
      <c r="AD214" s="32"/>
      <c r="AH214" s="31"/>
      <c r="AI214" s="31"/>
      <c r="AJ214" s="31"/>
      <c r="AK214" s="31"/>
      <c r="AL214" s="31"/>
      <c r="AM214" s="31"/>
      <c r="AN214" s="31"/>
      <c r="AO214" s="31"/>
      <c r="AP214" s="31"/>
    </row>
    <row r="215" spans="21:42" ht="14.25" customHeight="1" x14ac:dyDescent="0.3">
      <c r="U215" s="30"/>
      <c r="V215" s="31"/>
      <c r="AD215" s="32"/>
      <c r="AH215" s="31"/>
      <c r="AI215" s="31"/>
      <c r="AJ215" s="31"/>
      <c r="AK215" s="31"/>
      <c r="AL215" s="31"/>
      <c r="AM215" s="31"/>
      <c r="AN215" s="31"/>
      <c r="AO215" s="31"/>
      <c r="AP215" s="31"/>
    </row>
    <row r="216" spans="21:42" ht="14.25" customHeight="1" x14ac:dyDescent="0.3">
      <c r="U216" s="30"/>
      <c r="V216" s="31"/>
      <c r="AD216" s="32"/>
      <c r="AH216" s="31"/>
      <c r="AI216" s="31"/>
      <c r="AJ216" s="31"/>
      <c r="AK216" s="31"/>
      <c r="AL216" s="31"/>
      <c r="AM216" s="31"/>
      <c r="AN216" s="31"/>
      <c r="AO216" s="31"/>
      <c r="AP216" s="31"/>
    </row>
    <row r="217" spans="21:42" ht="14.25" customHeight="1" x14ac:dyDescent="0.3">
      <c r="U217" s="30"/>
      <c r="V217" s="31"/>
      <c r="AD217" s="32"/>
      <c r="AH217" s="31"/>
      <c r="AI217" s="31"/>
      <c r="AJ217" s="31"/>
      <c r="AK217" s="31"/>
      <c r="AL217" s="31"/>
      <c r="AM217" s="31"/>
      <c r="AN217" s="31"/>
      <c r="AO217" s="31"/>
      <c r="AP217" s="31"/>
    </row>
    <row r="218" spans="21:42" ht="14.25" customHeight="1" x14ac:dyDescent="0.3">
      <c r="U218" s="30"/>
      <c r="V218" s="31"/>
      <c r="AD218" s="32"/>
      <c r="AH218" s="31"/>
      <c r="AI218" s="31"/>
      <c r="AJ218" s="31"/>
      <c r="AK218" s="31"/>
      <c r="AL218" s="31"/>
      <c r="AM218" s="31"/>
      <c r="AN218" s="31"/>
      <c r="AO218" s="31"/>
      <c r="AP218" s="31"/>
    </row>
    <row r="219" spans="21:42" ht="14.25" customHeight="1" x14ac:dyDescent="0.3">
      <c r="U219" s="30"/>
      <c r="V219" s="31"/>
      <c r="AD219" s="32"/>
      <c r="AH219" s="31"/>
      <c r="AI219" s="31"/>
      <c r="AJ219" s="31"/>
      <c r="AK219" s="31"/>
      <c r="AL219" s="31"/>
      <c r="AM219" s="31"/>
      <c r="AN219" s="31"/>
      <c r="AO219" s="31"/>
      <c r="AP219" s="31"/>
    </row>
    <row r="220" spans="21:42" ht="14.25" customHeight="1" x14ac:dyDescent="0.3">
      <c r="U220" s="30"/>
      <c r="V220" s="31"/>
      <c r="AD220" s="32"/>
      <c r="AH220" s="31"/>
      <c r="AI220" s="31"/>
      <c r="AJ220" s="31"/>
      <c r="AK220" s="31"/>
      <c r="AL220" s="31"/>
      <c r="AM220" s="31"/>
      <c r="AN220" s="31"/>
      <c r="AO220" s="31"/>
      <c r="AP220" s="31"/>
    </row>
    <row r="221" spans="21:42" ht="14.25" customHeight="1" x14ac:dyDescent="0.3">
      <c r="U221" s="30"/>
      <c r="V221" s="31"/>
      <c r="AD221" s="32"/>
      <c r="AH221" s="31"/>
      <c r="AI221" s="31"/>
      <c r="AJ221" s="31"/>
      <c r="AK221" s="31"/>
      <c r="AL221" s="31"/>
      <c r="AM221" s="31"/>
      <c r="AN221" s="31"/>
      <c r="AO221" s="31"/>
      <c r="AP221" s="31"/>
    </row>
    <row r="222" spans="21:42" ht="14.25" customHeight="1" x14ac:dyDescent="0.3">
      <c r="U222" s="30"/>
      <c r="V222" s="31"/>
      <c r="AD222" s="32"/>
      <c r="AH222" s="31"/>
      <c r="AI222" s="31"/>
      <c r="AJ222" s="31"/>
      <c r="AK222" s="31"/>
      <c r="AL222" s="31"/>
      <c r="AM222" s="31"/>
      <c r="AN222" s="31"/>
      <c r="AO222" s="31"/>
      <c r="AP222" s="31"/>
    </row>
    <row r="223" spans="21:42" ht="14.25" customHeight="1" x14ac:dyDescent="0.3">
      <c r="U223" s="30"/>
      <c r="V223" s="31"/>
      <c r="AD223" s="32"/>
      <c r="AH223" s="31"/>
      <c r="AI223" s="31"/>
      <c r="AJ223" s="31"/>
      <c r="AK223" s="31"/>
      <c r="AL223" s="31"/>
      <c r="AM223" s="31"/>
      <c r="AN223" s="31"/>
      <c r="AO223" s="31"/>
      <c r="AP223" s="31"/>
    </row>
    <row r="224" spans="21:42" ht="14.25" customHeight="1" x14ac:dyDescent="0.3">
      <c r="U224" s="30"/>
      <c r="V224" s="31"/>
      <c r="AD224" s="32"/>
      <c r="AH224" s="31"/>
      <c r="AI224" s="31"/>
      <c r="AJ224" s="31"/>
      <c r="AK224" s="31"/>
      <c r="AL224" s="31"/>
      <c r="AM224" s="31"/>
      <c r="AN224" s="31"/>
      <c r="AO224" s="31"/>
      <c r="AP224" s="31"/>
    </row>
    <row r="225" spans="21:42" ht="14.25" customHeight="1" x14ac:dyDescent="0.3">
      <c r="U225" s="30"/>
      <c r="V225" s="31"/>
      <c r="AD225" s="32"/>
      <c r="AH225" s="31"/>
      <c r="AI225" s="31"/>
      <c r="AJ225" s="31"/>
      <c r="AK225" s="31"/>
      <c r="AL225" s="31"/>
      <c r="AM225" s="31"/>
      <c r="AN225" s="31"/>
      <c r="AO225" s="31"/>
      <c r="AP225" s="31"/>
    </row>
    <row r="226" spans="21:42" ht="14.25" customHeight="1" x14ac:dyDescent="0.3">
      <c r="U226" s="30"/>
      <c r="V226" s="31"/>
      <c r="AD226" s="32"/>
      <c r="AH226" s="31"/>
      <c r="AI226" s="31"/>
      <c r="AJ226" s="31"/>
      <c r="AK226" s="31"/>
      <c r="AL226" s="31"/>
      <c r="AM226" s="31"/>
      <c r="AN226" s="31"/>
      <c r="AO226" s="31"/>
      <c r="AP226" s="31"/>
    </row>
    <row r="227" spans="21:42" ht="14.25" customHeight="1" x14ac:dyDescent="0.3">
      <c r="U227" s="30"/>
      <c r="V227" s="31"/>
      <c r="AD227" s="32"/>
      <c r="AH227" s="31"/>
      <c r="AI227" s="31"/>
      <c r="AJ227" s="31"/>
      <c r="AK227" s="31"/>
      <c r="AL227" s="31"/>
      <c r="AM227" s="31"/>
      <c r="AN227" s="31"/>
      <c r="AO227" s="31"/>
      <c r="AP227" s="31"/>
    </row>
    <row r="228" spans="21:42" ht="14.25" customHeight="1" x14ac:dyDescent="0.3">
      <c r="U228" s="30"/>
      <c r="V228" s="31"/>
      <c r="AD228" s="32"/>
      <c r="AH228" s="31"/>
      <c r="AI228" s="31"/>
      <c r="AJ228" s="31"/>
      <c r="AK228" s="31"/>
      <c r="AL228" s="31"/>
      <c r="AM228" s="31"/>
      <c r="AN228" s="31"/>
      <c r="AO228" s="31"/>
      <c r="AP228" s="31"/>
    </row>
    <row r="229" spans="21:42" ht="14.25" customHeight="1" x14ac:dyDescent="0.3">
      <c r="U229" s="30"/>
      <c r="V229" s="31"/>
      <c r="AD229" s="32"/>
      <c r="AH229" s="31"/>
      <c r="AI229" s="31"/>
      <c r="AJ229" s="31"/>
      <c r="AK229" s="31"/>
      <c r="AL229" s="31"/>
      <c r="AM229" s="31"/>
      <c r="AN229" s="31"/>
      <c r="AO229" s="31"/>
      <c r="AP229" s="31"/>
    </row>
    <row r="230" spans="21:42" ht="14.25" customHeight="1" x14ac:dyDescent="0.3">
      <c r="U230" s="30"/>
      <c r="V230" s="31"/>
      <c r="AD230" s="32"/>
      <c r="AH230" s="31"/>
      <c r="AI230" s="31"/>
      <c r="AJ230" s="31"/>
      <c r="AK230" s="31"/>
      <c r="AL230" s="31"/>
      <c r="AM230" s="31"/>
      <c r="AN230" s="31"/>
      <c r="AO230" s="31"/>
      <c r="AP230" s="31"/>
    </row>
    <row r="231" spans="21:42" ht="14.25" customHeight="1" x14ac:dyDescent="0.3">
      <c r="U231" s="30"/>
      <c r="V231" s="31"/>
      <c r="AD231" s="32"/>
      <c r="AH231" s="31"/>
      <c r="AI231" s="31"/>
      <c r="AJ231" s="31"/>
      <c r="AK231" s="31"/>
      <c r="AL231" s="31"/>
      <c r="AM231" s="31"/>
      <c r="AN231" s="31"/>
      <c r="AO231" s="31"/>
      <c r="AP231" s="31"/>
    </row>
    <row r="232" spans="21:42" ht="14.25" customHeight="1" x14ac:dyDescent="0.3">
      <c r="U232" s="30"/>
      <c r="V232" s="31"/>
      <c r="AD232" s="32"/>
      <c r="AH232" s="31"/>
      <c r="AI232" s="31"/>
      <c r="AJ232" s="31"/>
      <c r="AK232" s="31"/>
      <c r="AL232" s="31"/>
      <c r="AM232" s="31"/>
      <c r="AN232" s="31"/>
      <c r="AO232" s="31"/>
      <c r="AP232" s="31"/>
    </row>
    <row r="233" spans="21:42" ht="14.25" customHeight="1" x14ac:dyDescent="0.3">
      <c r="U233" s="30"/>
      <c r="V233" s="31"/>
      <c r="AD233" s="32"/>
      <c r="AH233" s="31"/>
      <c r="AI233" s="31"/>
      <c r="AJ233" s="31"/>
      <c r="AK233" s="31"/>
      <c r="AL233" s="31"/>
      <c r="AM233" s="31"/>
      <c r="AN233" s="31"/>
      <c r="AO233" s="31"/>
      <c r="AP233" s="31"/>
    </row>
    <row r="234" spans="21:42" ht="14.25" customHeight="1" x14ac:dyDescent="0.3">
      <c r="U234" s="30"/>
      <c r="V234" s="31"/>
      <c r="AD234" s="32"/>
      <c r="AH234" s="31"/>
      <c r="AI234" s="31"/>
      <c r="AJ234" s="31"/>
      <c r="AK234" s="31"/>
      <c r="AL234" s="31"/>
      <c r="AM234" s="31"/>
      <c r="AN234" s="31"/>
      <c r="AO234" s="31"/>
      <c r="AP234" s="31"/>
    </row>
    <row r="235" spans="21:42" ht="14.25" customHeight="1" x14ac:dyDescent="0.3">
      <c r="U235" s="30"/>
      <c r="V235" s="31"/>
      <c r="AD235" s="32"/>
      <c r="AH235" s="31"/>
      <c r="AI235" s="31"/>
      <c r="AJ235" s="31"/>
      <c r="AK235" s="31"/>
      <c r="AL235" s="31"/>
      <c r="AM235" s="31"/>
      <c r="AN235" s="31"/>
      <c r="AO235" s="31"/>
      <c r="AP235" s="31"/>
    </row>
    <row r="236" spans="21:42" ht="14.25" customHeight="1" x14ac:dyDescent="0.3">
      <c r="U236" s="30"/>
      <c r="V236" s="31"/>
      <c r="AD236" s="32"/>
      <c r="AH236" s="31"/>
      <c r="AI236" s="31"/>
      <c r="AJ236" s="31"/>
      <c r="AK236" s="31"/>
      <c r="AL236" s="31"/>
      <c r="AM236" s="31"/>
      <c r="AN236" s="31"/>
      <c r="AO236" s="31"/>
      <c r="AP236" s="31"/>
    </row>
    <row r="237" spans="21:42" ht="14.25" customHeight="1" x14ac:dyDescent="0.3">
      <c r="U237" s="30"/>
      <c r="V237" s="31"/>
      <c r="AD237" s="32"/>
      <c r="AH237" s="31"/>
      <c r="AI237" s="31"/>
      <c r="AJ237" s="31"/>
      <c r="AK237" s="31"/>
      <c r="AL237" s="31"/>
      <c r="AM237" s="31"/>
      <c r="AN237" s="31"/>
      <c r="AO237" s="31"/>
      <c r="AP237" s="31"/>
    </row>
    <row r="238" spans="21:42" ht="14.25" customHeight="1" x14ac:dyDescent="0.3">
      <c r="U238" s="30"/>
      <c r="V238" s="31"/>
      <c r="AD238" s="32"/>
      <c r="AH238" s="31"/>
      <c r="AI238" s="31"/>
      <c r="AJ238" s="31"/>
      <c r="AK238" s="31"/>
      <c r="AL238" s="31"/>
      <c r="AM238" s="31"/>
      <c r="AN238" s="31"/>
      <c r="AO238" s="31"/>
      <c r="AP238" s="31"/>
    </row>
    <row r="239" spans="21:42" ht="14.25" customHeight="1" x14ac:dyDescent="0.3">
      <c r="U239" s="30"/>
      <c r="V239" s="31"/>
      <c r="AD239" s="32"/>
      <c r="AH239" s="31"/>
      <c r="AI239" s="31"/>
      <c r="AJ239" s="31"/>
      <c r="AK239" s="31"/>
      <c r="AL239" s="31"/>
      <c r="AM239" s="31"/>
      <c r="AN239" s="31"/>
      <c r="AO239" s="31"/>
      <c r="AP239" s="31"/>
    </row>
    <row r="240" spans="21:42" ht="14.25" customHeight="1" x14ac:dyDescent="0.3">
      <c r="U240" s="30"/>
      <c r="V240" s="31"/>
      <c r="AD240" s="32"/>
      <c r="AH240" s="31"/>
      <c r="AI240" s="31"/>
      <c r="AJ240" s="31"/>
      <c r="AK240" s="31"/>
      <c r="AL240" s="31"/>
      <c r="AM240" s="31"/>
      <c r="AN240" s="31"/>
      <c r="AO240" s="31"/>
      <c r="AP240" s="31"/>
    </row>
    <row r="241" spans="21:42" ht="14.25" customHeight="1" x14ac:dyDescent="0.3">
      <c r="U241" s="30"/>
      <c r="V241" s="31"/>
      <c r="AD241" s="32"/>
      <c r="AH241" s="31"/>
      <c r="AI241" s="31"/>
      <c r="AJ241" s="31"/>
      <c r="AK241" s="31"/>
      <c r="AL241" s="31"/>
      <c r="AM241" s="31"/>
      <c r="AN241" s="31"/>
      <c r="AO241" s="31"/>
      <c r="AP241" s="31"/>
    </row>
    <row r="242" spans="21:42" ht="14.25" customHeight="1" x14ac:dyDescent="0.3">
      <c r="U242" s="30"/>
      <c r="V242" s="31"/>
      <c r="AD242" s="32"/>
      <c r="AH242" s="31"/>
      <c r="AI242" s="31"/>
      <c r="AJ242" s="31"/>
      <c r="AK242" s="31"/>
      <c r="AL242" s="31"/>
      <c r="AM242" s="31"/>
      <c r="AN242" s="31"/>
      <c r="AO242" s="31"/>
      <c r="AP242" s="31"/>
    </row>
    <row r="243" spans="21:42" ht="14.25" customHeight="1" x14ac:dyDescent="0.3">
      <c r="U243" s="30"/>
      <c r="V243" s="31"/>
      <c r="AD243" s="32"/>
      <c r="AH243" s="31"/>
      <c r="AI243" s="31"/>
      <c r="AJ243" s="31"/>
      <c r="AK243" s="31"/>
      <c r="AL243" s="31"/>
      <c r="AM243" s="31"/>
      <c r="AN243" s="31"/>
      <c r="AO243" s="31"/>
      <c r="AP243" s="31"/>
    </row>
    <row r="244" spans="21:42" ht="14.25" customHeight="1" x14ac:dyDescent="0.3">
      <c r="U244" s="30"/>
      <c r="V244" s="31"/>
      <c r="AD244" s="32"/>
      <c r="AH244" s="31"/>
      <c r="AI244" s="31"/>
      <c r="AJ244" s="31"/>
      <c r="AK244" s="31"/>
      <c r="AL244" s="31"/>
      <c r="AM244" s="31"/>
      <c r="AN244" s="31"/>
      <c r="AO244" s="31"/>
      <c r="AP244" s="31"/>
    </row>
    <row r="245" spans="21:42" ht="14.25" customHeight="1" x14ac:dyDescent="0.3">
      <c r="U245" s="30"/>
      <c r="V245" s="31"/>
      <c r="AD245" s="32"/>
      <c r="AH245" s="31"/>
      <c r="AI245" s="31"/>
      <c r="AJ245" s="31"/>
      <c r="AK245" s="31"/>
      <c r="AL245" s="31"/>
      <c r="AM245" s="31"/>
      <c r="AN245" s="31"/>
      <c r="AO245" s="31"/>
      <c r="AP245" s="31"/>
    </row>
    <row r="246" spans="21:42" ht="14.25" customHeight="1" x14ac:dyDescent="0.3">
      <c r="U246" s="30"/>
      <c r="V246" s="31"/>
      <c r="AD246" s="32"/>
      <c r="AH246" s="31"/>
      <c r="AI246" s="31"/>
      <c r="AJ246" s="31"/>
      <c r="AK246" s="31"/>
      <c r="AL246" s="31"/>
      <c r="AM246" s="31"/>
      <c r="AN246" s="31"/>
      <c r="AO246" s="31"/>
      <c r="AP246" s="31"/>
    </row>
    <row r="247" spans="21:42" ht="14.25" customHeight="1" x14ac:dyDescent="0.3">
      <c r="U247" s="30"/>
      <c r="V247" s="31"/>
      <c r="AD247" s="32"/>
      <c r="AH247" s="31"/>
      <c r="AI247" s="31"/>
      <c r="AJ247" s="31"/>
      <c r="AK247" s="31"/>
      <c r="AL247" s="31"/>
      <c r="AM247" s="31"/>
      <c r="AN247" s="31"/>
      <c r="AO247" s="31"/>
      <c r="AP247" s="31"/>
    </row>
    <row r="248" spans="21:42" ht="14.25" customHeight="1" x14ac:dyDescent="0.3">
      <c r="U248" s="30"/>
      <c r="V248" s="31"/>
      <c r="AD248" s="32"/>
      <c r="AH248" s="31"/>
      <c r="AI248" s="31"/>
      <c r="AJ248" s="31"/>
      <c r="AK248" s="31"/>
      <c r="AL248" s="31"/>
      <c r="AM248" s="31"/>
      <c r="AN248" s="31"/>
      <c r="AO248" s="31"/>
      <c r="AP248" s="31"/>
    </row>
    <row r="249" spans="21:42" ht="14.25" customHeight="1" x14ac:dyDescent="0.3">
      <c r="U249" s="30"/>
      <c r="V249" s="31"/>
      <c r="AD249" s="32"/>
      <c r="AH249" s="31"/>
      <c r="AI249" s="31"/>
      <c r="AJ249" s="31"/>
      <c r="AK249" s="31"/>
      <c r="AL249" s="31"/>
      <c r="AM249" s="31"/>
      <c r="AN249" s="31"/>
      <c r="AO249" s="31"/>
      <c r="AP249" s="31"/>
    </row>
    <row r="250" spans="21:42" ht="14.25" customHeight="1" x14ac:dyDescent="0.3">
      <c r="U250" s="30"/>
      <c r="V250" s="31"/>
      <c r="AD250" s="32"/>
      <c r="AH250" s="31"/>
      <c r="AI250" s="31"/>
      <c r="AJ250" s="31"/>
      <c r="AK250" s="31"/>
      <c r="AL250" s="31"/>
      <c r="AM250" s="31"/>
      <c r="AN250" s="31"/>
      <c r="AO250" s="31"/>
      <c r="AP250" s="31"/>
    </row>
    <row r="251" spans="21:42" ht="14.25" customHeight="1" x14ac:dyDescent="0.3">
      <c r="U251" s="30"/>
      <c r="V251" s="31"/>
      <c r="AD251" s="32"/>
      <c r="AH251" s="31"/>
      <c r="AI251" s="31"/>
      <c r="AJ251" s="31"/>
      <c r="AK251" s="31"/>
      <c r="AL251" s="31"/>
      <c r="AM251" s="31"/>
      <c r="AN251" s="31"/>
      <c r="AO251" s="31"/>
      <c r="AP251" s="31"/>
    </row>
    <row r="252" spans="21:42" ht="14.25" customHeight="1" x14ac:dyDescent="0.3">
      <c r="U252" s="30"/>
      <c r="V252" s="31"/>
      <c r="AD252" s="32"/>
      <c r="AH252" s="31"/>
      <c r="AI252" s="31"/>
      <c r="AJ252" s="31"/>
      <c r="AK252" s="31"/>
      <c r="AL252" s="31"/>
      <c r="AM252" s="31"/>
      <c r="AN252" s="31"/>
      <c r="AO252" s="31"/>
      <c r="AP252" s="31"/>
    </row>
    <row r="253" spans="21:42" ht="14.25" customHeight="1" x14ac:dyDescent="0.3">
      <c r="U253" s="30"/>
      <c r="V253" s="31"/>
      <c r="AD253" s="32"/>
      <c r="AH253" s="31"/>
      <c r="AI253" s="31"/>
      <c r="AJ253" s="31"/>
      <c r="AK253" s="31"/>
      <c r="AL253" s="31"/>
      <c r="AM253" s="31"/>
      <c r="AN253" s="31"/>
      <c r="AO253" s="31"/>
      <c r="AP253" s="31"/>
    </row>
    <row r="254" spans="21:42" ht="14.25" customHeight="1" x14ac:dyDescent="0.3">
      <c r="U254" s="30"/>
      <c r="V254" s="31"/>
      <c r="AD254" s="32"/>
      <c r="AH254" s="31"/>
      <c r="AI254" s="31"/>
      <c r="AJ254" s="31"/>
      <c r="AK254" s="31"/>
      <c r="AL254" s="31"/>
      <c r="AM254" s="31"/>
      <c r="AN254" s="31"/>
      <c r="AO254" s="31"/>
      <c r="AP254" s="31"/>
    </row>
    <row r="255" spans="21:42" ht="14.25" customHeight="1" x14ac:dyDescent="0.3">
      <c r="U255" s="30"/>
      <c r="V255" s="31"/>
      <c r="AD255" s="32"/>
      <c r="AH255" s="31"/>
      <c r="AI255" s="31"/>
      <c r="AJ255" s="31"/>
      <c r="AK255" s="31"/>
      <c r="AL255" s="31"/>
      <c r="AM255" s="31"/>
      <c r="AN255" s="31"/>
      <c r="AO255" s="31"/>
      <c r="AP255" s="31"/>
    </row>
    <row r="256" spans="21:42" ht="14.25" customHeight="1" x14ac:dyDescent="0.3">
      <c r="U256" s="30"/>
      <c r="V256" s="31"/>
      <c r="AD256" s="32"/>
      <c r="AH256" s="31"/>
      <c r="AI256" s="31"/>
      <c r="AJ256" s="31"/>
      <c r="AK256" s="31"/>
      <c r="AL256" s="31"/>
      <c r="AM256" s="31"/>
      <c r="AN256" s="31"/>
      <c r="AO256" s="31"/>
      <c r="AP256" s="31"/>
    </row>
    <row r="257" spans="21:42" ht="14.25" customHeight="1" x14ac:dyDescent="0.3">
      <c r="U257" s="30"/>
      <c r="V257" s="31"/>
      <c r="AD257" s="32"/>
      <c r="AH257" s="31"/>
      <c r="AI257" s="31"/>
      <c r="AJ257" s="31"/>
      <c r="AK257" s="31"/>
      <c r="AL257" s="31"/>
      <c r="AM257" s="31"/>
      <c r="AN257" s="31"/>
      <c r="AO257" s="31"/>
      <c r="AP257" s="31"/>
    </row>
    <row r="258" spans="21:42" ht="14.25" customHeight="1" x14ac:dyDescent="0.3">
      <c r="U258" s="30"/>
      <c r="V258" s="31"/>
      <c r="AD258" s="32"/>
      <c r="AH258" s="31"/>
      <c r="AI258" s="31"/>
      <c r="AJ258" s="31"/>
      <c r="AK258" s="31"/>
      <c r="AL258" s="31"/>
      <c r="AM258" s="31"/>
      <c r="AN258" s="31"/>
      <c r="AO258" s="31"/>
      <c r="AP258" s="31"/>
    </row>
    <row r="259" spans="21:42" ht="14.25" customHeight="1" x14ac:dyDescent="0.3">
      <c r="U259" s="30"/>
      <c r="V259" s="31"/>
      <c r="AD259" s="32"/>
      <c r="AH259" s="31"/>
      <c r="AI259" s="31"/>
      <c r="AJ259" s="31"/>
      <c r="AK259" s="31"/>
      <c r="AL259" s="31"/>
      <c r="AM259" s="31"/>
      <c r="AN259" s="31"/>
      <c r="AO259" s="31"/>
      <c r="AP259" s="31"/>
    </row>
    <row r="260" spans="21:42" ht="14.25" customHeight="1" x14ac:dyDescent="0.3">
      <c r="U260" s="30"/>
      <c r="V260" s="31"/>
      <c r="AD260" s="32"/>
      <c r="AH260" s="31"/>
      <c r="AI260" s="31"/>
      <c r="AJ260" s="31"/>
      <c r="AK260" s="31"/>
      <c r="AL260" s="31"/>
      <c r="AM260" s="31"/>
      <c r="AN260" s="31"/>
      <c r="AO260" s="31"/>
      <c r="AP260" s="31"/>
    </row>
    <row r="261" spans="21:42" ht="14.25" customHeight="1" x14ac:dyDescent="0.3">
      <c r="U261" s="30"/>
      <c r="V261" s="31"/>
      <c r="AD261" s="32"/>
      <c r="AH261" s="31"/>
      <c r="AI261" s="31"/>
      <c r="AJ261" s="31"/>
      <c r="AK261" s="31"/>
      <c r="AL261" s="31"/>
      <c r="AM261" s="31"/>
      <c r="AN261" s="31"/>
      <c r="AO261" s="31"/>
      <c r="AP261" s="31"/>
    </row>
    <row r="262" spans="21:42" ht="14.25" customHeight="1" x14ac:dyDescent="0.3">
      <c r="U262" s="30"/>
      <c r="V262" s="31"/>
      <c r="AD262" s="32"/>
      <c r="AH262" s="31"/>
      <c r="AI262" s="31"/>
      <c r="AJ262" s="31"/>
      <c r="AK262" s="31"/>
      <c r="AL262" s="31"/>
      <c r="AM262" s="31"/>
      <c r="AN262" s="31"/>
      <c r="AO262" s="31"/>
      <c r="AP262" s="31"/>
    </row>
    <row r="263" spans="21:42" ht="14.25" customHeight="1" x14ac:dyDescent="0.3">
      <c r="U263" s="30"/>
      <c r="V263" s="31"/>
      <c r="AD263" s="32"/>
      <c r="AH263" s="31"/>
      <c r="AI263" s="31"/>
      <c r="AJ263" s="31"/>
      <c r="AK263" s="31"/>
      <c r="AL263" s="31"/>
      <c r="AM263" s="31"/>
      <c r="AN263" s="31"/>
      <c r="AO263" s="31"/>
      <c r="AP263" s="31"/>
    </row>
    <row r="264" spans="21:42" ht="14.25" customHeight="1" x14ac:dyDescent="0.3">
      <c r="U264" s="30"/>
      <c r="V264" s="31"/>
      <c r="AD264" s="32"/>
      <c r="AH264" s="31"/>
      <c r="AI264" s="31"/>
      <c r="AJ264" s="31"/>
      <c r="AK264" s="31"/>
      <c r="AL264" s="31"/>
      <c r="AM264" s="31"/>
      <c r="AN264" s="31"/>
      <c r="AO264" s="31"/>
      <c r="AP264" s="31"/>
    </row>
    <row r="265" spans="21:42" ht="14.25" customHeight="1" x14ac:dyDescent="0.3">
      <c r="U265" s="30"/>
      <c r="V265" s="31"/>
      <c r="AD265" s="32"/>
      <c r="AH265" s="31"/>
      <c r="AI265" s="31"/>
      <c r="AJ265" s="31"/>
      <c r="AK265" s="31"/>
      <c r="AL265" s="31"/>
      <c r="AM265" s="31"/>
      <c r="AN265" s="31"/>
      <c r="AO265" s="31"/>
      <c r="AP265" s="31"/>
    </row>
    <row r="266" spans="21:42" ht="14.25" customHeight="1" x14ac:dyDescent="0.3">
      <c r="U266" s="30"/>
      <c r="V266" s="31"/>
      <c r="AD266" s="32"/>
      <c r="AH266" s="31"/>
      <c r="AI266" s="31"/>
      <c r="AJ266" s="31"/>
      <c r="AK266" s="31"/>
      <c r="AL266" s="31"/>
      <c r="AM266" s="31"/>
      <c r="AN266" s="31"/>
      <c r="AO266" s="31"/>
      <c r="AP266" s="31"/>
    </row>
    <row r="267" spans="21:42" ht="14.25" customHeight="1" x14ac:dyDescent="0.3">
      <c r="U267" s="30"/>
      <c r="V267" s="31"/>
      <c r="AD267" s="32"/>
      <c r="AH267" s="31"/>
      <c r="AI267" s="31"/>
      <c r="AJ267" s="31"/>
      <c r="AK267" s="31"/>
      <c r="AL267" s="31"/>
      <c r="AM267" s="31"/>
      <c r="AN267" s="31"/>
      <c r="AO267" s="31"/>
      <c r="AP267" s="31"/>
    </row>
    <row r="268" spans="21:42" ht="14.25" customHeight="1" x14ac:dyDescent="0.3">
      <c r="U268" s="30"/>
      <c r="V268" s="31"/>
      <c r="AD268" s="32"/>
      <c r="AH268" s="31"/>
      <c r="AI268" s="31"/>
      <c r="AJ268" s="31"/>
      <c r="AK268" s="31"/>
      <c r="AL268" s="31"/>
      <c r="AM268" s="31"/>
      <c r="AN268" s="31"/>
      <c r="AO268" s="31"/>
      <c r="AP268" s="31"/>
    </row>
    <row r="269" spans="21:42" ht="14.25" customHeight="1" x14ac:dyDescent="0.3">
      <c r="U269" s="30"/>
      <c r="V269" s="31"/>
      <c r="AD269" s="32"/>
      <c r="AH269" s="31"/>
      <c r="AI269" s="31"/>
      <c r="AJ269" s="31"/>
      <c r="AK269" s="31"/>
      <c r="AL269" s="31"/>
      <c r="AM269" s="31"/>
      <c r="AN269" s="31"/>
      <c r="AO269" s="31"/>
      <c r="AP269" s="31"/>
    </row>
    <row r="270" spans="21:42" ht="14.25" customHeight="1" x14ac:dyDescent="0.3">
      <c r="U270" s="30"/>
      <c r="V270" s="31"/>
      <c r="AD270" s="32"/>
      <c r="AH270" s="31"/>
      <c r="AI270" s="31"/>
      <c r="AJ270" s="31"/>
      <c r="AK270" s="31"/>
      <c r="AL270" s="31"/>
      <c r="AM270" s="31"/>
      <c r="AN270" s="31"/>
      <c r="AO270" s="31"/>
      <c r="AP270" s="31"/>
    </row>
    <row r="271" spans="21:42" ht="14.25" customHeight="1" x14ac:dyDescent="0.3">
      <c r="U271" s="30"/>
      <c r="V271" s="31"/>
      <c r="AD271" s="32"/>
      <c r="AH271" s="31"/>
      <c r="AI271" s="31"/>
      <c r="AJ271" s="31"/>
      <c r="AK271" s="31"/>
      <c r="AL271" s="31"/>
      <c r="AM271" s="31"/>
      <c r="AN271" s="31"/>
      <c r="AO271" s="31"/>
      <c r="AP271" s="31"/>
    </row>
    <row r="272" spans="21:42" ht="14.25" customHeight="1" x14ac:dyDescent="0.3">
      <c r="U272" s="30"/>
      <c r="V272" s="31"/>
      <c r="AD272" s="32"/>
      <c r="AH272" s="31"/>
      <c r="AI272" s="31"/>
      <c r="AJ272" s="31"/>
      <c r="AK272" s="31"/>
      <c r="AL272" s="31"/>
      <c r="AM272" s="31"/>
      <c r="AN272" s="31"/>
      <c r="AO272" s="31"/>
      <c r="AP272" s="31"/>
    </row>
    <row r="273" spans="21:42" ht="14.25" customHeight="1" x14ac:dyDescent="0.3">
      <c r="U273" s="30"/>
      <c r="V273" s="31"/>
      <c r="AD273" s="32"/>
      <c r="AH273" s="31"/>
      <c r="AI273" s="31"/>
      <c r="AJ273" s="31"/>
      <c r="AK273" s="31"/>
      <c r="AL273" s="31"/>
      <c r="AM273" s="31"/>
      <c r="AN273" s="31"/>
      <c r="AO273" s="31"/>
      <c r="AP273" s="31"/>
    </row>
    <row r="274" spans="21:42" ht="14.25" customHeight="1" x14ac:dyDescent="0.3">
      <c r="U274" s="30"/>
      <c r="V274" s="31"/>
      <c r="AD274" s="32"/>
      <c r="AH274" s="31"/>
      <c r="AI274" s="31"/>
      <c r="AJ274" s="31"/>
      <c r="AK274" s="31"/>
      <c r="AL274" s="31"/>
      <c r="AM274" s="31"/>
      <c r="AN274" s="31"/>
      <c r="AO274" s="31"/>
      <c r="AP274" s="31"/>
    </row>
    <row r="275" spans="21:42" ht="14.25" customHeight="1" x14ac:dyDescent="0.3">
      <c r="U275" s="30"/>
      <c r="V275" s="31"/>
      <c r="AD275" s="32"/>
      <c r="AH275" s="31"/>
      <c r="AI275" s="31"/>
      <c r="AJ275" s="31"/>
      <c r="AK275" s="31"/>
      <c r="AL275" s="31"/>
      <c r="AM275" s="31"/>
      <c r="AN275" s="31"/>
      <c r="AO275" s="31"/>
      <c r="AP275" s="31"/>
    </row>
    <row r="276" spans="21:42" ht="14.25" customHeight="1" x14ac:dyDescent="0.3">
      <c r="U276" s="30"/>
      <c r="V276" s="31"/>
      <c r="AD276" s="32"/>
      <c r="AH276" s="31"/>
      <c r="AI276" s="31"/>
      <c r="AJ276" s="31"/>
      <c r="AK276" s="31"/>
      <c r="AL276" s="31"/>
      <c r="AM276" s="31"/>
      <c r="AN276" s="31"/>
      <c r="AO276" s="31"/>
      <c r="AP276" s="31"/>
    </row>
    <row r="277" spans="21:42" ht="14.25" customHeight="1" x14ac:dyDescent="0.3">
      <c r="U277" s="30"/>
      <c r="V277" s="31"/>
      <c r="AD277" s="32"/>
      <c r="AH277" s="31"/>
      <c r="AI277" s="31"/>
      <c r="AJ277" s="31"/>
      <c r="AK277" s="31"/>
      <c r="AL277" s="31"/>
      <c r="AM277" s="31"/>
      <c r="AN277" s="31"/>
      <c r="AO277" s="31"/>
      <c r="AP277" s="31"/>
    </row>
    <row r="278" spans="21:42" ht="14.25" customHeight="1" x14ac:dyDescent="0.3">
      <c r="U278" s="30"/>
      <c r="V278" s="31"/>
      <c r="AD278" s="32"/>
      <c r="AH278" s="31"/>
      <c r="AI278" s="31"/>
      <c r="AJ278" s="31"/>
      <c r="AK278" s="31"/>
      <c r="AL278" s="31"/>
      <c r="AM278" s="31"/>
      <c r="AN278" s="31"/>
      <c r="AO278" s="31"/>
      <c r="AP278" s="31"/>
    </row>
    <row r="279" spans="21:42" ht="14.25" customHeight="1" x14ac:dyDescent="0.3">
      <c r="U279" s="30"/>
      <c r="V279" s="31"/>
      <c r="AD279" s="32"/>
      <c r="AH279" s="31"/>
      <c r="AI279" s="31"/>
      <c r="AJ279" s="31"/>
      <c r="AK279" s="31"/>
      <c r="AL279" s="31"/>
      <c r="AM279" s="31"/>
      <c r="AN279" s="31"/>
      <c r="AO279" s="31"/>
      <c r="AP279" s="31"/>
    </row>
    <row r="280" spans="21:42" ht="14.25" customHeight="1" x14ac:dyDescent="0.3">
      <c r="U280" s="30"/>
      <c r="V280" s="31"/>
      <c r="AD280" s="32"/>
      <c r="AH280" s="31"/>
      <c r="AI280" s="31"/>
      <c r="AJ280" s="31"/>
      <c r="AK280" s="31"/>
      <c r="AL280" s="31"/>
      <c r="AM280" s="31"/>
      <c r="AN280" s="31"/>
      <c r="AO280" s="31"/>
      <c r="AP280" s="31"/>
    </row>
    <row r="281" spans="21:42" ht="14.25" customHeight="1" x14ac:dyDescent="0.3">
      <c r="U281" s="30"/>
      <c r="V281" s="31"/>
      <c r="AD281" s="32"/>
      <c r="AH281" s="31"/>
      <c r="AI281" s="31"/>
      <c r="AJ281" s="31"/>
      <c r="AK281" s="31"/>
      <c r="AL281" s="31"/>
      <c r="AM281" s="31"/>
      <c r="AN281" s="31"/>
      <c r="AO281" s="31"/>
      <c r="AP281" s="31"/>
    </row>
    <row r="282" spans="21:42" ht="14.25" customHeight="1" x14ac:dyDescent="0.3">
      <c r="U282" s="30"/>
      <c r="V282" s="31"/>
      <c r="AD282" s="32"/>
      <c r="AH282" s="31"/>
      <c r="AI282" s="31"/>
      <c r="AJ282" s="31"/>
      <c r="AK282" s="31"/>
      <c r="AL282" s="31"/>
      <c r="AM282" s="31"/>
      <c r="AN282" s="31"/>
      <c r="AO282" s="31"/>
      <c r="AP282" s="31"/>
    </row>
    <row r="283" spans="21:42" ht="14.25" customHeight="1" x14ac:dyDescent="0.3">
      <c r="U283" s="30"/>
      <c r="V283" s="31"/>
      <c r="AD283" s="32"/>
      <c r="AH283" s="31"/>
      <c r="AI283" s="31"/>
      <c r="AJ283" s="31"/>
      <c r="AK283" s="31"/>
      <c r="AL283" s="31"/>
      <c r="AM283" s="31"/>
      <c r="AN283" s="31"/>
      <c r="AO283" s="31"/>
      <c r="AP283" s="31"/>
    </row>
    <row r="284" spans="21:42" ht="14.25" customHeight="1" x14ac:dyDescent="0.3">
      <c r="U284" s="30"/>
      <c r="V284" s="31"/>
      <c r="AD284" s="32"/>
      <c r="AH284" s="31"/>
      <c r="AI284" s="31"/>
      <c r="AJ284" s="31"/>
      <c r="AK284" s="31"/>
      <c r="AL284" s="31"/>
      <c r="AM284" s="31"/>
      <c r="AN284" s="31"/>
      <c r="AO284" s="31"/>
      <c r="AP284" s="31"/>
    </row>
    <row r="285" spans="21:42" ht="14.25" customHeight="1" x14ac:dyDescent="0.3">
      <c r="U285" s="30"/>
      <c r="V285" s="31"/>
      <c r="AD285" s="32"/>
      <c r="AH285" s="31"/>
      <c r="AI285" s="31"/>
      <c r="AJ285" s="31"/>
      <c r="AK285" s="31"/>
      <c r="AL285" s="31"/>
      <c r="AM285" s="31"/>
      <c r="AN285" s="31"/>
      <c r="AO285" s="31"/>
      <c r="AP285" s="31"/>
    </row>
    <row r="286" spans="21:42" ht="14.25" customHeight="1" x14ac:dyDescent="0.3">
      <c r="U286" s="30"/>
      <c r="V286" s="31"/>
      <c r="AD286" s="32"/>
      <c r="AH286" s="31"/>
      <c r="AI286" s="31"/>
      <c r="AJ286" s="31"/>
      <c r="AK286" s="31"/>
      <c r="AL286" s="31"/>
      <c r="AM286" s="31"/>
      <c r="AN286" s="31"/>
      <c r="AO286" s="31"/>
      <c r="AP286" s="31"/>
    </row>
    <row r="287" spans="21:42" ht="14.25" customHeight="1" x14ac:dyDescent="0.3">
      <c r="U287" s="30"/>
      <c r="V287" s="31"/>
      <c r="AD287" s="32"/>
      <c r="AH287" s="31"/>
      <c r="AI287" s="31"/>
      <c r="AJ287" s="31"/>
      <c r="AK287" s="31"/>
      <c r="AL287" s="31"/>
      <c r="AM287" s="31"/>
      <c r="AN287" s="31"/>
      <c r="AO287" s="31"/>
      <c r="AP287" s="31"/>
    </row>
    <row r="288" spans="21:42" ht="14.25" customHeight="1" x14ac:dyDescent="0.3">
      <c r="U288" s="30"/>
      <c r="V288" s="31"/>
      <c r="AD288" s="32"/>
      <c r="AH288" s="31"/>
      <c r="AI288" s="31"/>
      <c r="AJ288" s="31"/>
      <c r="AK288" s="31"/>
      <c r="AL288" s="31"/>
      <c r="AM288" s="31"/>
      <c r="AN288" s="31"/>
      <c r="AO288" s="31"/>
      <c r="AP288" s="31"/>
    </row>
    <row r="289" spans="21:42" ht="14.25" customHeight="1" x14ac:dyDescent="0.3">
      <c r="U289" s="30"/>
      <c r="V289" s="31"/>
      <c r="AD289" s="32"/>
      <c r="AH289" s="31"/>
      <c r="AI289" s="31"/>
      <c r="AJ289" s="31"/>
      <c r="AK289" s="31"/>
      <c r="AL289" s="31"/>
      <c r="AM289" s="31"/>
      <c r="AN289" s="31"/>
      <c r="AO289" s="31"/>
      <c r="AP289" s="31"/>
    </row>
    <row r="290" spans="21:42" ht="14.25" customHeight="1" x14ac:dyDescent="0.3">
      <c r="U290" s="30"/>
      <c r="V290" s="31"/>
      <c r="AD290" s="32"/>
      <c r="AH290" s="31"/>
      <c r="AI290" s="31"/>
      <c r="AJ290" s="31"/>
      <c r="AK290" s="31"/>
      <c r="AL290" s="31"/>
      <c r="AM290" s="31"/>
      <c r="AN290" s="31"/>
      <c r="AO290" s="31"/>
      <c r="AP290" s="31"/>
    </row>
    <row r="291" spans="21:42" ht="14.25" customHeight="1" x14ac:dyDescent="0.3">
      <c r="U291" s="30"/>
      <c r="V291" s="31"/>
      <c r="AD291" s="32"/>
      <c r="AH291" s="31"/>
      <c r="AI291" s="31"/>
      <c r="AJ291" s="31"/>
      <c r="AK291" s="31"/>
      <c r="AL291" s="31"/>
      <c r="AM291" s="31"/>
      <c r="AN291" s="31"/>
      <c r="AO291" s="31"/>
      <c r="AP291" s="31"/>
    </row>
    <row r="292" spans="21:42" ht="14.25" customHeight="1" x14ac:dyDescent="0.3">
      <c r="U292" s="30"/>
      <c r="V292" s="31"/>
      <c r="AD292" s="32"/>
      <c r="AH292" s="31"/>
      <c r="AI292" s="31"/>
      <c r="AJ292" s="31"/>
      <c r="AK292" s="31"/>
      <c r="AL292" s="31"/>
      <c r="AM292" s="31"/>
      <c r="AN292" s="31"/>
      <c r="AO292" s="31"/>
      <c r="AP292" s="31"/>
    </row>
    <row r="293" spans="21:42" ht="14.25" customHeight="1" x14ac:dyDescent="0.3">
      <c r="U293" s="30"/>
      <c r="V293" s="31"/>
      <c r="AD293" s="32"/>
      <c r="AH293" s="31"/>
      <c r="AI293" s="31"/>
      <c r="AJ293" s="31"/>
      <c r="AK293" s="31"/>
      <c r="AL293" s="31"/>
      <c r="AM293" s="31"/>
      <c r="AN293" s="31"/>
      <c r="AO293" s="31"/>
      <c r="AP293" s="31"/>
    </row>
    <row r="294" spans="21:42" ht="14.25" customHeight="1" x14ac:dyDescent="0.3">
      <c r="U294" s="30"/>
      <c r="V294" s="31"/>
      <c r="AD294" s="32"/>
      <c r="AH294" s="31"/>
      <c r="AI294" s="31"/>
      <c r="AJ294" s="31"/>
      <c r="AK294" s="31"/>
      <c r="AL294" s="31"/>
      <c r="AM294" s="31"/>
      <c r="AN294" s="31"/>
      <c r="AO294" s="31"/>
      <c r="AP294" s="31"/>
    </row>
    <row r="295" spans="21:42" ht="14.25" customHeight="1" x14ac:dyDescent="0.3">
      <c r="U295" s="30"/>
      <c r="V295" s="31"/>
      <c r="AD295" s="32"/>
      <c r="AH295" s="31"/>
      <c r="AI295" s="31"/>
      <c r="AJ295" s="31"/>
      <c r="AK295" s="31"/>
      <c r="AL295" s="31"/>
      <c r="AM295" s="31"/>
      <c r="AN295" s="31"/>
      <c r="AO295" s="31"/>
      <c r="AP295" s="31"/>
    </row>
    <row r="296" spans="21:42" ht="14.25" customHeight="1" x14ac:dyDescent="0.3">
      <c r="U296" s="30"/>
      <c r="V296" s="31"/>
      <c r="AD296" s="32"/>
      <c r="AH296" s="31"/>
      <c r="AI296" s="31"/>
      <c r="AJ296" s="31"/>
      <c r="AK296" s="31"/>
      <c r="AL296" s="31"/>
      <c r="AM296" s="31"/>
      <c r="AN296" s="31"/>
      <c r="AO296" s="31"/>
      <c r="AP296" s="31"/>
    </row>
    <row r="297" spans="21:42" ht="14.25" customHeight="1" x14ac:dyDescent="0.3">
      <c r="U297" s="30"/>
      <c r="V297" s="31"/>
      <c r="AD297" s="32"/>
      <c r="AH297" s="31"/>
      <c r="AI297" s="31"/>
      <c r="AJ297" s="31"/>
      <c r="AK297" s="31"/>
      <c r="AL297" s="31"/>
      <c r="AM297" s="31"/>
      <c r="AN297" s="31"/>
      <c r="AO297" s="31"/>
      <c r="AP297" s="31"/>
    </row>
    <row r="298" spans="21:42" ht="14.25" customHeight="1" x14ac:dyDescent="0.3">
      <c r="U298" s="30"/>
      <c r="V298" s="31"/>
      <c r="AD298" s="32"/>
      <c r="AH298" s="31"/>
      <c r="AI298" s="31"/>
      <c r="AJ298" s="31"/>
      <c r="AK298" s="31"/>
      <c r="AL298" s="31"/>
      <c r="AM298" s="31"/>
      <c r="AN298" s="31"/>
      <c r="AO298" s="31"/>
      <c r="AP298" s="31"/>
    </row>
    <row r="299" spans="21:42" ht="14.25" customHeight="1" x14ac:dyDescent="0.3">
      <c r="U299" s="30"/>
      <c r="V299" s="31"/>
      <c r="AD299" s="32"/>
      <c r="AH299" s="31"/>
      <c r="AI299" s="31"/>
      <c r="AJ299" s="31"/>
      <c r="AK299" s="31"/>
      <c r="AL299" s="31"/>
      <c r="AM299" s="31"/>
      <c r="AN299" s="31"/>
      <c r="AO299" s="31"/>
      <c r="AP299" s="31"/>
    </row>
    <row r="300" spans="21:42" ht="14.25" customHeight="1" x14ac:dyDescent="0.3">
      <c r="U300" s="30"/>
      <c r="V300" s="31"/>
      <c r="AD300" s="32"/>
      <c r="AH300" s="31"/>
      <c r="AI300" s="31"/>
      <c r="AJ300" s="31"/>
      <c r="AK300" s="31"/>
      <c r="AL300" s="31"/>
      <c r="AM300" s="31"/>
      <c r="AN300" s="31"/>
      <c r="AO300" s="31"/>
      <c r="AP300" s="31"/>
    </row>
    <row r="301" spans="21:42" ht="14.25" customHeight="1" x14ac:dyDescent="0.3">
      <c r="U301" s="30"/>
      <c r="V301" s="31"/>
      <c r="AD301" s="32"/>
      <c r="AH301" s="31"/>
      <c r="AI301" s="31"/>
      <c r="AJ301" s="31"/>
      <c r="AK301" s="31"/>
      <c r="AL301" s="31"/>
      <c r="AM301" s="31"/>
      <c r="AN301" s="31"/>
      <c r="AO301" s="31"/>
      <c r="AP301" s="31"/>
    </row>
    <row r="302" spans="21:42" ht="14.25" customHeight="1" x14ac:dyDescent="0.3">
      <c r="U302" s="30"/>
      <c r="V302" s="31"/>
      <c r="AD302" s="32"/>
      <c r="AH302" s="31"/>
      <c r="AI302" s="31"/>
      <c r="AJ302" s="31"/>
      <c r="AK302" s="31"/>
      <c r="AL302" s="31"/>
      <c r="AM302" s="31"/>
      <c r="AN302" s="31"/>
      <c r="AO302" s="31"/>
      <c r="AP302" s="31"/>
    </row>
    <row r="303" spans="21:42" ht="14.25" customHeight="1" x14ac:dyDescent="0.3">
      <c r="U303" s="30"/>
      <c r="V303" s="31"/>
      <c r="AD303" s="32"/>
      <c r="AH303" s="31"/>
      <c r="AI303" s="31"/>
      <c r="AJ303" s="31"/>
      <c r="AK303" s="31"/>
      <c r="AL303" s="31"/>
      <c r="AM303" s="31"/>
      <c r="AN303" s="31"/>
      <c r="AO303" s="31"/>
      <c r="AP303" s="31"/>
    </row>
    <row r="304" spans="21:42" ht="14.25" customHeight="1" x14ac:dyDescent="0.3">
      <c r="U304" s="30"/>
      <c r="V304" s="31"/>
      <c r="AD304" s="32"/>
      <c r="AH304" s="31"/>
      <c r="AI304" s="31"/>
      <c r="AJ304" s="31"/>
      <c r="AK304" s="31"/>
      <c r="AL304" s="31"/>
      <c r="AM304" s="31"/>
      <c r="AN304" s="31"/>
      <c r="AO304" s="31"/>
      <c r="AP304" s="31"/>
    </row>
    <row r="305" spans="21:42" ht="14.25" customHeight="1" x14ac:dyDescent="0.3">
      <c r="U305" s="30"/>
      <c r="V305" s="31"/>
      <c r="AD305" s="32"/>
      <c r="AH305" s="31"/>
      <c r="AI305" s="31"/>
      <c r="AJ305" s="31"/>
      <c r="AK305" s="31"/>
      <c r="AL305" s="31"/>
      <c r="AM305" s="31"/>
      <c r="AN305" s="31"/>
      <c r="AO305" s="31"/>
      <c r="AP305" s="31"/>
    </row>
    <row r="306" spans="21:42" ht="14.25" customHeight="1" x14ac:dyDescent="0.3">
      <c r="U306" s="30"/>
      <c r="V306" s="31"/>
      <c r="AD306" s="32"/>
      <c r="AH306" s="31"/>
      <c r="AI306" s="31"/>
      <c r="AJ306" s="31"/>
      <c r="AK306" s="31"/>
      <c r="AL306" s="31"/>
      <c r="AM306" s="31"/>
      <c r="AN306" s="31"/>
      <c r="AO306" s="31"/>
      <c r="AP306" s="31"/>
    </row>
    <row r="307" spans="21:42" ht="14.25" customHeight="1" x14ac:dyDescent="0.3">
      <c r="U307" s="30"/>
      <c r="V307" s="31"/>
      <c r="AD307" s="32"/>
      <c r="AH307" s="31"/>
      <c r="AI307" s="31"/>
      <c r="AJ307" s="31"/>
      <c r="AK307" s="31"/>
      <c r="AL307" s="31"/>
      <c r="AM307" s="31"/>
      <c r="AN307" s="31"/>
      <c r="AO307" s="31"/>
      <c r="AP307" s="31"/>
    </row>
    <row r="308" spans="21:42" ht="14.25" customHeight="1" x14ac:dyDescent="0.3">
      <c r="U308" s="30"/>
      <c r="V308" s="31"/>
      <c r="AD308" s="32"/>
      <c r="AH308" s="31"/>
      <c r="AI308" s="31"/>
      <c r="AJ308" s="31"/>
      <c r="AK308" s="31"/>
      <c r="AL308" s="31"/>
      <c r="AM308" s="31"/>
      <c r="AN308" s="31"/>
      <c r="AO308" s="31"/>
      <c r="AP308" s="31"/>
    </row>
    <row r="309" spans="21:42" ht="14.25" customHeight="1" x14ac:dyDescent="0.3">
      <c r="U309" s="30"/>
      <c r="V309" s="31"/>
      <c r="AD309" s="32"/>
      <c r="AH309" s="31"/>
      <c r="AI309" s="31"/>
      <c r="AJ309" s="31"/>
      <c r="AK309" s="31"/>
      <c r="AL309" s="31"/>
      <c r="AM309" s="31"/>
      <c r="AN309" s="31"/>
      <c r="AO309" s="31"/>
      <c r="AP309" s="31"/>
    </row>
    <row r="310" spans="21:42" ht="14.25" customHeight="1" x14ac:dyDescent="0.3">
      <c r="U310" s="30"/>
      <c r="V310" s="31"/>
      <c r="AD310" s="32"/>
      <c r="AH310" s="31"/>
      <c r="AI310" s="31"/>
      <c r="AJ310" s="31"/>
      <c r="AK310" s="31"/>
      <c r="AL310" s="31"/>
      <c r="AM310" s="31"/>
      <c r="AN310" s="31"/>
      <c r="AO310" s="31"/>
      <c r="AP310" s="31"/>
    </row>
    <row r="311" spans="21:42" ht="14.25" customHeight="1" x14ac:dyDescent="0.3">
      <c r="U311" s="30"/>
      <c r="V311" s="31"/>
      <c r="AD311" s="32"/>
      <c r="AH311" s="31"/>
      <c r="AI311" s="31"/>
      <c r="AJ311" s="31"/>
      <c r="AK311" s="31"/>
      <c r="AL311" s="31"/>
      <c r="AM311" s="31"/>
      <c r="AN311" s="31"/>
      <c r="AO311" s="31"/>
      <c r="AP311" s="31"/>
    </row>
    <row r="312" spans="21:42" ht="14.25" customHeight="1" x14ac:dyDescent="0.3">
      <c r="U312" s="30"/>
      <c r="V312" s="31"/>
      <c r="AD312" s="32"/>
      <c r="AH312" s="31"/>
      <c r="AI312" s="31"/>
      <c r="AJ312" s="31"/>
      <c r="AK312" s="31"/>
      <c r="AL312" s="31"/>
      <c r="AM312" s="31"/>
      <c r="AN312" s="31"/>
      <c r="AO312" s="31"/>
      <c r="AP312" s="31"/>
    </row>
    <row r="313" spans="21:42" ht="14.25" customHeight="1" x14ac:dyDescent="0.3">
      <c r="U313" s="30"/>
      <c r="V313" s="31"/>
      <c r="AD313" s="32"/>
      <c r="AH313" s="31"/>
      <c r="AI313" s="31"/>
      <c r="AJ313" s="31"/>
      <c r="AK313" s="31"/>
      <c r="AL313" s="31"/>
      <c r="AM313" s="31"/>
      <c r="AN313" s="31"/>
      <c r="AO313" s="31"/>
      <c r="AP313" s="31"/>
    </row>
    <row r="314" spans="21:42" ht="14.25" customHeight="1" x14ac:dyDescent="0.3">
      <c r="U314" s="30"/>
      <c r="V314" s="31"/>
      <c r="AD314" s="32"/>
      <c r="AH314" s="31"/>
      <c r="AI314" s="31"/>
      <c r="AJ314" s="31"/>
      <c r="AK314" s="31"/>
      <c r="AL314" s="31"/>
      <c r="AM314" s="31"/>
      <c r="AN314" s="31"/>
      <c r="AO314" s="31"/>
      <c r="AP314" s="31"/>
    </row>
    <row r="315" spans="21:42" ht="14.25" customHeight="1" x14ac:dyDescent="0.3">
      <c r="U315" s="30"/>
      <c r="V315" s="31"/>
      <c r="AD315" s="32"/>
      <c r="AH315" s="31"/>
      <c r="AI315" s="31"/>
      <c r="AJ315" s="31"/>
      <c r="AK315" s="31"/>
      <c r="AL315" s="31"/>
      <c r="AM315" s="31"/>
      <c r="AN315" s="31"/>
      <c r="AO315" s="31"/>
      <c r="AP315" s="31"/>
    </row>
    <row r="316" spans="21:42" ht="14.25" customHeight="1" x14ac:dyDescent="0.3">
      <c r="U316" s="30"/>
      <c r="V316" s="31"/>
      <c r="AD316" s="32"/>
      <c r="AH316" s="31"/>
      <c r="AI316" s="31"/>
      <c r="AJ316" s="31"/>
      <c r="AK316" s="31"/>
      <c r="AL316" s="31"/>
      <c r="AM316" s="31"/>
      <c r="AN316" s="31"/>
      <c r="AO316" s="31"/>
      <c r="AP316" s="31"/>
    </row>
    <row r="317" spans="21:42" ht="14.25" customHeight="1" x14ac:dyDescent="0.3">
      <c r="U317" s="30"/>
      <c r="V317" s="31"/>
      <c r="AD317" s="32"/>
      <c r="AH317" s="31"/>
      <c r="AI317" s="31"/>
      <c r="AJ317" s="31"/>
      <c r="AK317" s="31"/>
      <c r="AL317" s="31"/>
      <c r="AM317" s="31"/>
      <c r="AN317" s="31"/>
      <c r="AO317" s="31"/>
      <c r="AP317" s="31"/>
    </row>
    <row r="318" spans="21:42" ht="14.25" customHeight="1" x14ac:dyDescent="0.3">
      <c r="U318" s="30"/>
      <c r="V318" s="31"/>
      <c r="AD318" s="32"/>
      <c r="AH318" s="31"/>
      <c r="AI318" s="31"/>
      <c r="AJ318" s="31"/>
      <c r="AK318" s="31"/>
      <c r="AL318" s="31"/>
      <c r="AM318" s="31"/>
      <c r="AN318" s="31"/>
      <c r="AO318" s="31"/>
      <c r="AP318" s="31"/>
    </row>
    <row r="319" spans="21:42" ht="14.25" customHeight="1" x14ac:dyDescent="0.3">
      <c r="U319" s="30"/>
      <c r="V319" s="31"/>
      <c r="AD319" s="32"/>
      <c r="AH319" s="31"/>
      <c r="AI319" s="31"/>
      <c r="AJ319" s="31"/>
      <c r="AK319" s="31"/>
      <c r="AL319" s="31"/>
      <c r="AM319" s="31"/>
      <c r="AN319" s="31"/>
      <c r="AO319" s="31"/>
      <c r="AP319" s="31"/>
    </row>
    <row r="320" spans="21:42" ht="14.25" customHeight="1" x14ac:dyDescent="0.3">
      <c r="U320" s="30"/>
      <c r="V320" s="31"/>
      <c r="AD320" s="32"/>
      <c r="AH320" s="31"/>
      <c r="AI320" s="31"/>
      <c r="AJ320" s="31"/>
      <c r="AK320" s="31"/>
      <c r="AL320" s="31"/>
      <c r="AM320" s="31"/>
      <c r="AN320" s="31"/>
      <c r="AO320" s="31"/>
      <c r="AP320" s="31"/>
    </row>
    <row r="321" spans="21:42" ht="14.25" customHeight="1" x14ac:dyDescent="0.3">
      <c r="U321" s="30"/>
      <c r="V321" s="31"/>
      <c r="AD321" s="32"/>
      <c r="AH321" s="31"/>
      <c r="AI321" s="31"/>
      <c r="AJ321" s="31"/>
      <c r="AK321" s="31"/>
      <c r="AL321" s="31"/>
      <c r="AM321" s="31"/>
      <c r="AN321" s="31"/>
      <c r="AO321" s="31"/>
      <c r="AP321" s="31"/>
    </row>
    <row r="322" spans="21:42" ht="14.25" customHeight="1" x14ac:dyDescent="0.3">
      <c r="U322" s="30"/>
      <c r="V322" s="31"/>
      <c r="AD322" s="32"/>
      <c r="AH322" s="31"/>
      <c r="AI322" s="31"/>
      <c r="AJ322" s="31"/>
      <c r="AK322" s="31"/>
      <c r="AL322" s="31"/>
      <c r="AM322" s="31"/>
      <c r="AN322" s="31"/>
      <c r="AO322" s="31"/>
      <c r="AP322" s="31"/>
    </row>
    <row r="323" spans="21:42" ht="14.25" customHeight="1" x14ac:dyDescent="0.3">
      <c r="U323" s="30"/>
      <c r="V323" s="31"/>
      <c r="AD323" s="32"/>
      <c r="AH323" s="31"/>
      <c r="AI323" s="31"/>
      <c r="AJ323" s="31"/>
      <c r="AK323" s="31"/>
      <c r="AL323" s="31"/>
      <c r="AM323" s="31"/>
      <c r="AN323" s="31"/>
      <c r="AO323" s="31"/>
      <c r="AP323" s="31"/>
    </row>
    <row r="324" spans="21:42" ht="14.25" customHeight="1" x14ac:dyDescent="0.3">
      <c r="U324" s="30"/>
      <c r="V324" s="31"/>
      <c r="AD324" s="32"/>
      <c r="AH324" s="31"/>
      <c r="AI324" s="31"/>
      <c r="AJ324" s="31"/>
      <c r="AK324" s="31"/>
      <c r="AL324" s="31"/>
      <c r="AM324" s="31"/>
      <c r="AN324" s="31"/>
      <c r="AO324" s="31"/>
      <c r="AP324" s="31"/>
    </row>
    <row r="325" spans="21:42" ht="14.25" customHeight="1" x14ac:dyDescent="0.3">
      <c r="U325" s="30"/>
      <c r="V325" s="31"/>
      <c r="AD325" s="32"/>
      <c r="AH325" s="31"/>
      <c r="AI325" s="31"/>
      <c r="AJ325" s="31"/>
      <c r="AK325" s="31"/>
      <c r="AL325" s="31"/>
      <c r="AM325" s="31"/>
      <c r="AN325" s="31"/>
      <c r="AO325" s="31"/>
      <c r="AP325" s="31"/>
    </row>
    <row r="326" spans="21:42" ht="14.25" customHeight="1" x14ac:dyDescent="0.3">
      <c r="U326" s="30"/>
      <c r="V326" s="31"/>
      <c r="AD326" s="32"/>
      <c r="AH326" s="31"/>
      <c r="AI326" s="31"/>
      <c r="AJ326" s="31"/>
      <c r="AK326" s="31"/>
      <c r="AL326" s="31"/>
      <c r="AM326" s="31"/>
      <c r="AN326" s="31"/>
      <c r="AO326" s="31"/>
      <c r="AP326" s="31"/>
    </row>
    <row r="327" spans="21:42" ht="14.25" customHeight="1" x14ac:dyDescent="0.3">
      <c r="U327" s="30"/>
      <c r="V327" s="31"/>
      <c r="AD327" s="32"/>
      <c r="AH327" s="31"/>
      <c r="AI327" s="31"/>
      <c r="AJ327" s="31"/>
      <c r="AK327" s="31"/>
      <c r="AL327" s="31"/>
      <c r="AM327" s="31"/>
      <c r="AN327" s="31"/>
      <c r="AO327" s="31"/>
      <c r="AP327" s="31"/>
    </row>
    <row r="328" spans="21:42" ht="14.25" customHeight="1" x14ac:dyDescent="0.3">
      <c r="U328" s="30"/>
      <c r="V328" s="31"/>
      <c r="AD328" s="32"/>
      <c r="AH328" s="31"/>
      <c r="AI328" s="31"/>
      <c r="AJ328" s="31"/>
      <c r="AK328" s="31"/>
      <c r="AL328" s="31"/>
      <c r="AM328" s="31"/>
      <c r="AN328" s="31"/>
      <c r="AO328" s="31"/>
      <c r="AP328" s="31"/>
    </row>
    <row r="329" spans="21:42" ht="14.25" customHeight="1" x14ac:dyDescent="0.3">
      <c r="U329" s="30"/>
      <c r="V329" s="31"/>
      <c r="AD329" s="32"/>
      <c r="AH329" s="31"/>
      <c r="AI329" s="31"/>
      <c r="AJ329" s="31"/>
      <c r="AK329" s="31"/>
      <c r="AL329" s="31"/>
      <c r="AM329" s="31"/>
      <c r="AN329" s="31"/>
      <c r="AO329" s="31"/>
      <c r="AP329" s="31"/>
    </row>
    <row r="330" spans="21:42" ht="14.25" customHeight="1" x14ac:dyDescent="0.3">
      <c r="U330" s="30"/>
      <c r="V330" s="31"/>
      <c r="AD330" s="32"/>
      <c r="AH330" s="31"/>
      <c r="AI330" s="31"/>
      <c r="AJ330" s="31"/>
      <c r="AK330" s="31"/>
      <c r="AL330" s="31"/>
      <c r="AM330" s="31"/>
      <c r="AN330" s="31"/>
      <c r="AO330" s="31"/>
      <c r="AP330" s="31"/>
    </row>
    <row r="331" spans="21:42" ht="14.25" customHeight="1" x14ac:dyDescent="0.3">
      <c r="U331" s="30"/>
      <c r="V331" s="31"/>
      <c r="AD331" s="32"/>
      <c r="AH331" s="31"/>
      <c r="AI331" s="31"/>
      <c r="AJ331" s="31"/>
      <c r="AK331" s="31"/>
      <c r="AL331" s="31"/>
      <c r="AM331" s="31"/>
      <c r="AN331" s="31"/>
      <c r="AO331" s="31"/>
      <c r="AP331" s="31"/>
    </row>
    <row r="332" spans="21:42" ht="14.25" customHeight="1" x14ac:dyDescent="0.3">
      <c r="U332" s="30"/>
      <c r="V332" s="31"/>
      <c r="AD332" s="32"/>
      <c r="AH332" s="31"/>
      <c r="AI332" s="31"/>
      <c r="AJ332" s="31"/>
      <c r="AK332" s="31"/>
      <c r="AL332" s="31"/>
      <c r="AM332" s="31"/>
      <c r="AN332" s="31"/>
      <c r="AO332" s="31"/>
      <c r="AP332" s="31"/>
    </row>
    <row r="333" spans="21:42" ht="14.25" customHeight="1" x14ac:dyDescent="0.3">
      <c r="U333" s="30"/>
      <c r="V333" s="31"/>
      <c r="AD333" s="32"/>
      <c r="AH333" s="31"/>
      <c r="AI333" s="31"/>
      <c r="AJ333" s="31"/>
      <c r="AK333" s="31"/>
      <c r="AL333" s="31"/>
      <c r="AM333" s="31"/>
      <c r="AN333" s="31"/>
      <c r="AO333" s="31"/>
      <c r="AP333" s="31"/>
    </row>
    <row r="334" spans="21:42" ht="14.25" customHeight="1" x14ac:dyDescent="0.3">
      <c r="U334" s="30"/>
      <c r="V334" s="31"/>
      <c r="AD334" s="32"/>
      <c r="AH334" s="31"/>
      <c r="AI334" s="31"/>
      <c r="AJ334" s="31"/>
      <c r="AK334" s="31"/>
      <c r="AL334" s="31"/>
      <c r="AM334" s="31"/>
      <c r="AN334" s="31"/>
      <c r="AO334" s="31"/>
      <c r="AP334" s="31"/>
    </row>
    <row r="335" spans="21:42" ht="14.25" customHeight="1" x14ac:dyDescent="0.3">
      <c r="U335" s="30"/>
      <c r="V335" s="31"/>
      <c r="AD335" s="32"/>
      <c r="AH335" s="31"/>
      <c r="AI335" s="31"/>
      <c r="AJ335" s="31"/>
      <c r="AK335" s="31"/>
      <c r="AL335" s="31"/>
      <c r="AM335" s="31"/>
      <c r="AN335" s="31"/>
      <c r="AO335" s="31"/>
      <c r="AP335" s="31"/>
    </row>
    <row r="336" spans="21:42" ht="14.25" customHeight="1" x14ac:dyDescent="0.3">
      <c r="U336" s="30"/>
      <c r="V336" s="31"/>
      <c r="AD336" s="32"/>
      <c r="AH336" s="31"/>
      <c r="AI336" s="31"/>
      <c r="AJ336" s="31"/>
      <c r="AK336" s="31"/>
      <c r="AL336" s="31"/>
      <c r="AM336" s="31"/>
      <c r="AN336" s="31"/>
      <c r="AO336" s="31"/>
      <c r="AP336" s="31"/>
    </row>
    <row r="337" spans="21:42" ht="14.25" customHeight="1" x14ac:dyDescent="0.3">
      <c r="U337" s="30"/>
      <c r="V337" s="31"/>
      <c r="AD337" s="32"/>
      <c r="AH337" s="31"/>
      <c r="AI337" s="31"/>
      <c r="AJ337" s="31"/>
      <c r="AK337" s="31"/>
      <c r="AL337" s="31"/>
      <c r="AM337" s="31"/>
      <c r="AN337" s="31"/>
      <c r="AO337" s="31"/>
      <c r="AP337" s="31"/>
    </row>
    <row r="338" spans="21:42" ht="14.25" customHeight="1" x14ac:dyDescent="0.3">
      <c r="U338" s="30"/>
      <c r="V338" s="31"/>
      <c r="AD338" s="32"/>
      <c r="AH338" s="31"/>
      <c r="AI338" s="31"/>
      <c r="AJ338" s="31"/>
      <c r="AK338" s="31"/>
      <c r="AL338" s="31"/>
      <c r="AM338" s="31"/>
      <c r="AN338" s="31"/>
      <c r="AO338" s="31"/>
      <c r="AP338" s="31"/>
    </row>
    <row r="339" spans="21:42" ht="14.25" customHeight="1" x14ac:dyDescent="0.3">
      <c r="U339" s="30"/>
      <c r="V339" s="31"/>
      <c r="AD339" s="32"/>
      <c r="AH339" s="31"/>
      <c r="AI339" s="31"/>
      <c r="AJ339" s="31"/>
      <c r="AK339" s="31"/>
      <c r="AL339" s="31"/>
      <c r="AM339" s="31"/>
      <c r="AN339" s="31"/>
      <c r="AO339" s="31"/>
      <c r="AP339" s="31"/>
    </row>
    <row r="340" spans="21:42" ht="14.25" customHeight="1" x14ac:dyDescent="0.3">
      <c r="U340" s="30"/>
      <c r="V340" s="31"/>
      <c r="AD340" s="32"/>
      <c r="AH340" s="31"/>
      <c r="AI340" s="31"/>
      <c r="AJ340" s="31"/>
      <c r="AK340" s="31"/>
      <c r="AL340" s="31"/>
      <c r="AM340" s="31"/>
      <c r="AN340" s="31"/>
      <c r="AO340" s="31"/>
      <c r="AP340" s="31"/>
    </row>
    <row r="341" spans="21:42" ht="14.25" customHeight="1" x14ac:dyDescent="0.3">
      <c r="U341" s="30"/>
      <c r="V341" s="31"/>
      <c r="AD341" s="32"/>
      <c r="AH341" s="31"/>
      <c r="AI341" s="31"/>
      <c r="AJ341" s="31"/>
      <c r="AK341" s="31"/>
      <c r="AL341" s="31"/>
      <c r="AM341" s="31"/>
      <c r="AN341" s="31"/>
      <c r="AO341" s="31"/>
      <c r="AP341" s="31"/>
    </row>
    <row r="342" spans="21:42" ht="14.25" customHeight="1" x14ac:dyDescent="0.3">
      <c r="U342" s="30"/>
      <c r="V342" s="31"/>
      <c r="AD342" s="32"/>
      <c r="AH342" s="31"/>
      <c r="AI342" s="31"/>
      <c r="AJ342" s="31"/>
      <c r="AK342" s="31"/>
      <c r="AL342" s="31"/>
      <c r="AM342" s="31"/>
      <c r="AN342" s="31"/>
      <c r="AO342" s="31"/>
      <c r="AP342" s="31"/>
    </row>
    <row r="343" spans="21:42" ht="14.25" customHeight="1" x14ac:dyDescent="0.3">
      <c r="U343" s="30"/>
      <c r="V343" s="31"/>
      <c r="AD343" s="32"/>
      <c r="AH343" s="31"/>
      <c r="AI343" s="31"/>
      <c r="AJ343" s="31"/>
      <c r="AK343" s="31"/>
      <c r="AL343" s="31"/>
      <c r="AM343" s="31"/>
      <c r="AN343" s="31"/>
      <c r="AO343" s="31"/>
      <c r="AP343" s="31"/>
    </row>
    <row r="344" spans="21:42" ht="14.25" customHeight="1" x14ac:dyDescent="0.3">
      <c r="U344" s="30"/>
      <c r="V344" s="31"/>
      <c r="AD344" s="32"/>
      <c r="AH344" s="31"/>
      <c r="AI344" s="31"/>
      <c r="AJ344" s="31"/>
      <c r="AK344" s="31"/>
      <c r="AL344" s="31"/>
      <c r="AM344" s="31"/>
      <c r="AN344" s="31"/>
      <c r="AO344" s="31"/>
      <c r="AP344" s="31"/>
    </row>
    <row r="345" spans="21:42" ht="14.25" customHeight="1" x14ac:dyDescent="0.3">
      <c r="U345" s="30"/>
      <c r="V345" s="31"/>
      <c r="AD345" s="32"/>
      <c r="AH345" s="31"/>
      <c r="AI345" s="31"/>
      <c r="AJ345" s="31"/>
      <c r="AK345" s="31"/>
      <c r="AL345" s="31"/>
      <c r="AM345" s="31"/>
      <c r="AN345" s="31"/>
      <c r="AO345" s="31"/>
      <c r="AP345" s="31"/>
    </row>
    <row r="346" spans="21:42" ht="14.25" customHeight="1" x14ac:dyDescent="0.3">
      <c r="U346" s="30"/>
      <c r="V346" s="31"/>
      <c r="AD346" s="32"/>
      <c r="AH346" s="31"/>
      <c r="AI346" s="31"/>
      <c r="AJ346" s="31"/>
      <c r="AK346" s="31"/>
      <c r="AL346" s="31"/>
      <c r="AM346" s="31"/>
      <c r="AN346" s="31"/>
      <c r="AO346" s="31"/>
      <c r="AP346" s="31"/>
    </row>
    <row r="347" spans="21:42" ht="14.25" customHeight="1" x14ac:dyDescent="0.3">
      <c r="U347" s="30"/>
      <c r="V347" s="31"/>
      <c r="AD347" s="32"/>
      <c r="AH347" s="31"/>
      <c r="AI347" s="31"/>
      <c r="AJ347" s="31"/>
      <c r="AK347" s="31"/>
      <c r="AL347" s="31"/>
      <c r="AM347" s="31"/>
      <c r="AN347" s="31"/>
      <c r="AO347" s="31"/>
      <c r="AP347" s="31"/>
    </row>
    <row r="348" spans="21:42" ht="14.25" customHeight="1" x14ac:dyDescent="0.3">
      <c r="U348" s="30"/>
      <c r="V348" s="31"/>
      <c r="AD348" s="32"/>
      <c r="AH348" s="31"/>
      <c r="AI348" s="31"/>
      <c r="AJ348" s="31"/>
      <c r="AK348" s="31"/>
      <c r="AL348" s="31"/>
      <c r="AM348" s="31"/>
      <c r="AN348" s="31"/>
      <c r="AO348" s="31"/>
      <c r="AP348" s="31"/>
    </row>
    <row r="349" spans="21:42" ht="14.25" customHeight="1" x14ac:dyDescent="0.3">
      <c r="U349" s="30"/>
      <c r="V349" s="31"/>
      <c r="AD349" s="32"/>
      <c r="AH349" s="31"/>
      <c r="AI349" s="31"/>
      <c r="AJ349" s="31"/>
      <c r="AK349" s="31"/>
      <c r="AL349" s="31"/>
      <c r="AM349" s="31"/>
      <c r="AN349" s="31"/>
      <c r="AO349" s="31"/>
      <c r="AP349" s="31"/>
    </row>
    <row r="350" spans="21:42" ht="14.25" customHeight="1" x14ac:dyDescent="0.3">
      <c r="U350" s="30"/>
      <c r="V350" s="31"/>
      <c r="AD350" s="32"/>
      <c r="AH350" s="31"/>
      <c r="AI350" s="31"/>
      <c r="AJ350" s="31"/>
      <c r="AK350" s="31"/>
      <c r="AL350" s="31"/>
      <c r="AM350" s="31"/>
      <c r="AN350" s="31"/>
      <c r="AO350" s="31"/>
      <c r="AP350" s="31"/>
    </row>
    <row r="351" spans="21:42" ht="14.25" customHeight="1" x14ac:dyDescent="0.3">
      <c r="U351" s="30"/>
      <c r="V351" s="31"/>
      <c r="AD351" s="32"/>
      <c r="AH351" s="31"/>
      <c r="AI351" s="31"/>
      <c r="AJ351" s="31"/>
      <c r="AK351" s="31"/>
      <c r="AL351" s="31"/>
      <c r="AM351" s="31"/>
      <c r="AN351" s="31"/>
      <c r="AO351" s="31"/>
      <c r="AP351" s="31"/>
    </row>
    <row r="352" spans="21:42" ht="14.25" customHeight="1" x14ac:dyDescent="0.3">
      <c r="U352" s="30"/>
      <c r="V352" s="31"/>
      <c r="AD352" s="32"/>
      <c r="AH352" s="31"/>
      <c r="AI352" s="31"/>
      <c r="AJ352" s="31"/>
      <c r="AK352" s="31"/>
      <c r="AL352" s="31"/>
      <c r="AM352" s="31"/>
      <c r="AN352" s="31"/>
      <c r="AO352" s="31"/>
      <c r="AP352" s="31"/>
    </row>
    <row r="353" spans="21:42" ht="14.25" customHeight="1" x14ac:dyDescent="0.3">
      <c r="U353" s="30"/>
      <c r="V353" s="31"/>
      <c r="AD353" s="32"/>
      <c r="AH353" s="31"/>
      <c r="AI353" s="31"/>
      <c r="AJ353" s="31"/>
      <c r="AK353" s="31"/>
      <c r="AL353" s="31"/>
      <c r="AM353" s="31"/>
      <c r="AN353" s="31"/>
      <c r="AO353" s="31"/>
      <c r="AP353" s="31"/>
    </row>
    <row r="354" spans="21:42" ht="14.25" customHeight="1" x14ac:dyDescent="0.3">
      <c r="U354" s="30"/>
      <c r="V354" s="31"/>
      <c r="AD354" s="32"/>
      <c r="AH354" s="31"/>
      <c r="AI354" s="31"/>
      <c r="AJ354" s="31"/>
      <c r="AK354" s="31"/>
      <c r="AL354" s="31"/>
      <c r="AM354" s="31"/>
      <c r="AN354" s="31"/>
      <c r="AO354" s="31"/>
      <c r="AP354" s="31"/>
    </row>
    <row r="355" spans="21:42" ht="14.25" customHeight="1" x14ac:dyDescent="0.3">
      <c r="U355" s="30"/>
      <c r="V355" s="31"/>
      <c r="AD355" s="32"/>
      <c r="AH355" s="31"/>
      <c r="AI355" s="31"/>
      <c r="AJ355" s="31"/>
      <c r="AK355" s="31"/>
      <c r="AL355" s="31"/>
      <c r="AM355" s="31"/>
      <c r="AN355" s="31"/>
      <c r="AO355" s="31"/>
      <c r="AP355" s="31"/>
    </row>
    <row r="356" spans="21:42" ht="14.25" customHeight="1" x14ac:dyDescent="0.3">
      <c r="U356" s="30"/>
      <c r="V356" s="31"/>
      <c r="AD356" s="32"/>
      <c r="AH356" s="31"/>
      <c r="AI356" s="31"/>
      <c r="AJ356" s="31"/>
      <c r="AK356" s="31"/>
      <c r="AL356" s="31"/>
      <c r="AM356" s="31"/>
      <c r="AN356" s="31"/>
      <c r="AO356" s="31"/>
      <c r="AP356" s="31"/>
    </row>
    <row r="357" spans="21:42" ht="14.25" customHeight="1" x14ac:dyDescent="0.3">
      <c r="U357" s="30"/>
      <c r="V357" s="31"/>
      <c r="AD357" s="32"/>
      <c r="AH357" s="31"/>
      <c r="AI357" s="31"/>
      <c r="AJ357" s="31"/>
      <c r="AK357" s="31"/>
      <c r="AL357" s="31"/>
      <c r="AM357" s="31"/>
      <c r="AN357" s="31"/>
      <c r="AO357" s="31"/>
      <c r="AP357" s="31"/>
    </row>
    <row r="358" spans="21:42" ht="14.25" customHeight="1" x14ac:dyDescent="0.3">
      <c r="U358" s="30"/>
      <c r="V358" s="31"/>
      <c r="AD358" s="32"/>
      <c r="AH358" s="31"/>
      <c r="AI358" s="31"/>
      <c r="AJ358" s="31"/>
      <c r="AK358" s="31"/>
      <c r="AL358" s="31"/>
      <c r="AM358" s="31"/>
      <c r="AN358" s="31"/>
      <c r="AO358" s="31"/>
      <c r="AP358" s="31"/>
    </row>
    <row r="359" spans="21:42" ht="14.25" customHeight="1" x14ac:dyDescent="0.3">
      <c r="U359" s="30"/>
      <c r="V359" s="31"/>
      <c r="AD359" s="32"/>
      <c r="AH359" s="31"/>
      <c r="AI359" s="31"/>
      <c r="AJ359" s="31"/>
      <c r="AK359" s="31"/>
      <c r="AL359" s="31"/>
      <c r="AM359" s="31"/>
      <c r="AN359" s="31"/>
      <c r="AO359" s="31"/>
      <c r="AP359" s="31"/>
    </row>
    <row r="360" spans="21:42" ht="14.25" customHeight="1" x14ac:dyDescent="0.3">
      <c r="U360" s="30"/>
      <c r="V360" s="31"/>
      <c r="AD360" s="32"/>
      <c r="AH360" s="31"/>
      <c r="AI360" s="31"/>
      <c r="AJ360" s="31"/>
      <c r="AK360" s="31"/>
      <c r="AL360" s="31"/>
      <c r="AM360" s="31"/>
      <c r="AN360" s="31"/>
      <c r="AO360" s="31"/>
      <c r="AP360" s="31"/>
    </row>
    <row r="361" spans="21:42" ht="14.25" customHeight="1" x14ac:dyDescent="0.3">
      <c r="U361" s="30"/>
      <c r="V361" s="31"/>
      <c r="AD361" s="32"/>
      <c r="AH361" s="31"/>
      <c r="AI361" s="31"/>
      <c r="AJ361" s="31"/>
      <c r="AK361" s="31"/>
      <c r="AL361" s="31"/>
      <c r="AM361" s="31"/>
      <c r="AN361" s="31"/>
      <c r="AO361" s="31"/>
      <c r="AP361" s="31"/>
    </row>
    <row r="362" spans="21:42" ht="14.25" customHeight="1" x14ac:dyDescent="0.3">
      <c r="U362" s="30"/>
      <c r="V362" s="31"/>
      <c r="AD362" s="32"/>
      <c r="AH362" s="31"/>
      <c r="AI362" s="31"/>
      <c r="AJ362" s="31"/>
      <c r="AK362" s="31"/>
      <c r="AL362" s="31"/>
      <c r="AM362" s="31"/>
      <c r="AN362" s="31"/>
      <c r="AO362" s="31"/>
      <c r="AP362" s="31"/>
    </row>
    <row r="363" spans="21:42" ht="14.25" customHeight="1" x14ac:dyDescent="0.3">
      <c r="U363" s="30"/>
      <c r="V363" s="31"/>
      <c r="AD363" s="32"/>
      <c r="AH363" s="31"/>
      <c r="AI363" s="31"/>
      <c r="AJ363" s="31"/>
      <c r="AK363" s="31"/>
      <c r="AL363" s="31"/>
      <c r="AM363" s="31"/>
      <c r="AN363" s="31"/>
      <c r="AO363" s="31"/>
      <c r="AP363" s="31"/>
    </row>
    <row r="364" spans="21:42" ht="14.25" customHeight="1" x14ac:dyDescent="0.3">
      <c r="U364" s="30"/>
      <c r="V364" s="31"/>
      <c r="AD364" s="32"/>
      <c r="AH364" s="31"/>
      <c r="AI364" s="31"/>
      <c r="AJ364" s="31"/>
      <c r="AK364" s="31"/>
      <c r="AL364" s="31"/>
      <c r="AM364" s="31"/>
      <c r="AN364" s="31"/>
      <c r="AO364" s="31"/>
      <c r="AP364" s="31"/>
    </row>
    <row r="365" spans="21:42" ht="14.25" customHeight="1" x14ac:dyDescent="0.3">
      <c r="U365" s="30"/>
      <c r="V365" s="31"/>
      <c r="AD365" s="32"/>
      <c r="AH365" s="31"/>
      <c r="AI365" s="31"/>
      <c r="AJ365" s="31"/>
      <c r="AK365" s="31"/>
      <c r="AL365" s="31"/>
      <c r="AM365" s="31"/>
      <c r="AN365" s="31"/>
      <c r="AO365" s="31"/>
      <c r="AP365" s="31"/>
    </row>
    <row r="366" spans="21:42" ht="14.25" customHeight="1" x14ac:dyDescent="0.3">
      <c r="U366" s="30"/>
      <c r="V366" s="31"/>
      <c r="AD366" s="32"/>
      <c r="AH366" s="31"/>
      <c r="AI366" s="31"/>
      <c r="AJ366" s="31"/>
      <c r="AK366" s="31"/>
      <c r="AL366" s="31"/>
      <c r="AM366" s="31"/>
      <c r="AN366" s="31"/>
      <c r="AO366" s="31"/>
      <c r="AP366" s="31"/>
    </row>
    <row r="367" spans="21:42" ht="14.25" customHeight="1" x14ac:dyDescent="0.3">
      <c r="U367" s="30"/>
      <c r="V367" s="31"/>
      <c r="AD367" s="32"/>
      <c r="AH367" s="31"/>
      <c r="AI367" s="31"/>
      <c r="AJ367" s="31"/>
      <c r="AK367" s="31"/>
      <c r="AL367" s="31"/>
      <c r="AM367" s="31"/>
      <c r="AN367" s="31"/>
      <c r="AO367" s="31"/>
      <c r="AP367" s="31"/>
    </row>
    <row r="368" spans="21:42" ht="14.25" customHeight="1" x14ac:dyDescent="0.3">
      <c r="U368" s="30"/>
      <c r="V368" s="31"/>
      <c r="AD368" s="32"/>
      <c r="AH368" s="31"/>
      <c r="AI368" s="31"/>
      <c r="AJ368" s="31"/>
      <c r="AK368" s="31"/>
      <c r="AL368" s="31"/>
      <c r="AM368" s="31"/>
      <c r="AN368" s="31"/>
      <c r="AO368" s="31"/>
      <c r="AP368" s="31"/>
    </row>
    <row r="369" spans="21:42" ht="14.25" customHeight="1" x14ac:dyDescent="0.3">
      <c r="U369" s="30"/>
      <c r="V369" s="31"/>
      <c r="AD369" s="32"/>
      <c r="AH369" s="31"/>
      <c r="AI369" s="31"/>
      <c r="AJ369" s="31"/>
      <c r="AK369" s="31"/>
      <c r="AL369" s="31"/>
      <c r="AM369" s="31"/>
      <c r="AN369" s="31"/>
      <c r="AO369" s="31"/>
      <c r="AP369" s="31"/>
    </row>
    <row r="370" spans="21:42" ht="14.25" customHeight="1" x14ac:dyDescent="0.3">
      <c r="U370" s="30"/>
      <c r="V370" s="31"/>
      <c r="AD370" s="32"/>
      <c r="AH370" s="31"/>
      <c r="AI370" s="31"/>
      <c r="AJ370" s="31"/>
      <c r="AK370" s="31"/>
      <c r="AL370" s="31"/>
      <c r="AM370" s="31"/>
      <c r="AN370" s="31"/>
      <c r="AO370" s="31"/>
      <c r="AP370" s="31"/>
    </row>
    <row r="371" spans="21:42" ht="14.25" customHeight="1" x14ac:dyDescent="0.3">
      <c r="U371" s="30"/>
      <c r="V371" s="31"/>
      <c r="AD371" s="32"/>
      <c r="AH371" s="31"/>
      <c r="AI371" s="31"/>
      <c r="AJ371" s="31"/>
      <c r="AK371" s="31"/>
      <c r="AL371" s="31"/>
      <c r="AM371" s="31"/>
      <c r="AN371" s="31"/>
      <c r="AO371" s="31"/>
      <c r="AP371" s="31"/>
    </row>
    <row r="372" spans="21:42" ht="14.25" customHeight="1" x14ac:dyDescent="0.3">
      <c r="U372" s="30"/>
      <c r="V372" s="31"/>
      <c r="AD372" s="32"/>
      <c r="AH372" s="31"/>
      <c r="AI372" s="31"/>
      <c r="AJ372" s="31"/>
      <c r="AK372" s="31"/>
      <c r="AL372" s="31"/>
      <c r="AM372" s="31"/>
      <c r="AN372" s="31"/>
      <c r="AO372" s="31"/>
      <c r="AP372" s="31"/>
    </row>
    <row r="373" spans="21:42" ht="14.25" customHeight="1" x14ac:dyDescent="0.3">
      <c r="U373" s="30"/>
      <c r="V373" s="31"/>
      <c r="AD373" s="32"/>
      <c r="AH373" s="31"/>
      <c r="AI373" s="31"/>
      <c r="AJ373" s="31"/>
      <c r="AK373" s="31"/>
      <c r="AL373" s="31"/>
      <c r="AM373" s="31"/>
      <c r="AN373" s="31"/>
      <c r="AO373" s="31"/>
      <c r="AP373" s="31"/>
    </row>
    <row r="374" spans="21:42" ht="14.25" customHeight="1" x14ac:dyDescent="0.3">
      <c r="U374" s="30"/>
      <c r="V374" s="31"/>
      <c r="AD374" s="32"/>
      <c r="AH374" s="31"/>
      <c r="AI374" s="31"/>
      <c r="AJ374" s="31"/>
      <c r="AK374" s="31"/>
      <c r="AL374" s="31"/>
      <c r="AM374" s="31"/>
      <c r="AN374" s="31"/>
      <c r="AO374" s="31"/>
      <c r="AP374" s="31"/>
    </row>
    <row r="375" spans="21:42" ht="14.25" customHeight="1" x14ac:dyDescent="0.3">
      <c r="U375" s="30"/>
      <c r="V375" s="31"/>
      <c r="AD375" s="32"/>
      <c r="AH375" s="31"/>
      <c r="AI375" s="31"/>
      <c r="AJ375" s="31"/>
      <c r="AK375" s="31"/>
      <c r="AL375" s="31"/>
      <c r="AM375" s="31"/>
      <c r="AN375" s="31"/>
      <c r="AO375" s="31"/>
      <c r="AP375" s="31"/>
    </row>
    <row r="376" spans="21:42" ht="14.25" customHeight="1" x14ac:dyDescent="0.3">
      <c r="U376" s="30"/>
      <c r="V376" s="31"/>
      <c r="AD376" s="32"/>
      <c r="AH376" s="31"/>
      <c r="AI376" s="31"/>
      <c r="AJ376" s="31"/>
      <c r="AK376" s="31"/>
      <c r="AL376" s="31"/>
      <c r="AM376" s="31"/>
      <c r="AN376" s="31"/>
      <c r="AO376" s="31"/>
      <c r="AP376" s="31"/>
    </row>
    <row r="377" spans="21:42" ht="14.25" customHeight="1" x14ac:dyDescent="0.3">
      <c r="U377" s="30"/>
      <c r="V377" s="31"/>
      <c r="AD377" s="32"/>
      <c r="AH377" s="31"/>
      <c r="AI377" s="31"/>
      <c r="AJ377" s="31"/>
      <c r="AK377" s="31"/>
      <c r="AL377" s="31"/>
      <c r="AM377" s="31"/>
      <c r="AN377" s="31"/>
      <c r="AO377" s="31"/>
      <c r="AP377" s="31"/>
    </row>
    <row r="378" spans="21:42" ht="14.25" customHeight="1" x14ac:dyDescent="0.3">
      <c r="U378" s="30"/>
      <c r="V378" s="31"/>
      <c r="AD378" s="32"/>
      <c r="AH378" s="31"/>
      <c r="AI378" s="31"/>
      <c r="AJ378" s="31"/>
      <c r="AK378" s="31"/>
      <c r="AL378" s="31"/>
      <c r="AM378" s="31"/>
      <c r="AN378" s="31"/>
      <c r="AO378" s="31"/>
      <c r="AP378" s="31"/>
    </row>
    <row r="379" spans="21:42" ht="14.25" customHeight="1" x14ac:dyDescent="0.3">
      <c r="U379" s="30"/>
      <c r="V379" s="31"/>
      <c r="AD379" s="32"/>
      <c r="AH379" s="31"/>
      <c r="AI379" s="31"/>
      <c r="AJ379" s="31"/>
      <c r="AK379" s="31"/>
      <c r="AL379" s="31"/>
      <c r="AM379" s="31"/>
      <c r="AN379" s="31"/>
      <c r="AO379" s="31"/>
      <c r="AP379" s="31"/>
    </row>
    <row r="380" spans="21:42" ht="14.25" customHeight="1" x14ac:dyDescent="0.3">
      <c r="U380" s="30"/>
      <c r="V380" s="31"/>
      <c r="AD380" s="32"/>
      <c r="AH380" s="31"/>
      <c r="AI380" s="31"/>
      <c r="AJ380" s="31"/>
      <c r="AK380" s="31"/>
      <c r="AL380" s="31"/>
      <c r="AM380" s="31"/>
      <c r="AN380" s="31"/>
      <c r="AO380" s="31"/>
      <c r="AP380" s="31"/>
    </row>
    <row r="381" spans="21:42" ht="14.25" customHeight="1" x14ac:dyDescent="0.3">
      <c r="U381" s="30"/>
      <c r="V381" s="31"/>
      <c r="AD381" s="32"/>
      <c r="AH381" s="31"/>
      <c r="AI381" s="31"/>
      <c r="AJ381" s="31"/>
      <c r="AK381" s="31"/>
      <c r="AL381" s="31"/>
      <c r="AM381" s="31"/>
      <c r="AN381" s="31"/>
      <c r="AO381" s="31"/>
      <c r="AP381" s="31"/>
    </row>
    <row r="382" spans="21:42" ht="14.25" customHeight="1" x14ac:dyDescent="0.3">
      <c r="U382" s="30"/>
      <c r="V382" s="31"/>
      <c r="AD382" s="32"/>
      <c r="AH382" s="31"/>
      <c r="AI382" s="31"/>
      <c r="AJ382" s="31"/>
      <c r="AK382" s="31"/>
      <c r="AL382" s="31"/>
      <c r="AM382" s="31"/>
      <c r="AN382" s="31"/>
      <c r="AO382" s="31"/>
      <c r="AP382" s="31"/>
    </row>
    <row r="383" spans="21:42" ht="14.25" customHeight="1" x14ac:dyDescent="0.3">
      <c r="U383" s="30"/>
      <c r="V383" s="31"/>
      <c r="AD383" s="32"/>
      <c r="AH383" s="31"/>
      <c r="AI383" s="31"/>
      <c r="AJ383" s="31"/>
      <c r="AK383" s="31"/>
      <c r="AL383" s="31"/>
      <c r="AM383" s="31"/>
      <c r="AN383" s="31"/>
      <c r="AO383" s="31"/>
      <c r="AP383" s="31"/>
    </row>
    <row r="384" spans="21:42" ht="14.25" customHeight="1" x14ac:dyDescent="0.3">
      <c r="U384" s="30"/>
      <c r="V384" s="31"/>
      <c r="AD384" s="32"/>
      <c r="AH384" s="31"/>
      <c r="AI384" s="31"/>
      <c r="AJ384" s="31"/>
      <c r="AK384" s="31"/>
      <c r="AL384" s="31"/>
      <c r="AM384" s="31"/>
      <c r="AN384" s="31"/>
      <c r="AO384" s="31"/>
      <c r="AP384" s="31"/>
    </row>
    <row r="385" spans="21:42" ht="14.25" customHeight="1" x14ac:dyDescent="0.3">
      <c r="U385" s="30"/>
      <c r="V385" s="31"/>
      <c r="AD385" s="32"/>
      <c r="AH385" s="31"/>
      <c r="AI385" s="31"/>
      <c r="AJ385" s="31"/>
      <c r="AK385" s="31"/>
      <c r="AL385" s="31"/>
      <c r="AM385" s="31"/>
      <c r="AN385" s="31"/>
      <c r="AO385" s="31"/>
      <c r="AP385" s="31"/>
    </row>
    <row r="386" spans="21:42" ht="14.25" customHeight="1" x14ac:dyDescent="0.3">
      <c r="U386" s="30"/>
      <c r="V386" s="31"/>
      <c r="AD386" s="32"/>
      <c r="AH386" s="31"/>
      <c r="AI386" s="31"/>
      <c r="AJ386" s="31"/>
      <c r="AK386" s="31"/>
      <c r="AL386" s="31"/>
      <c r="AM386" s="31"/>
      <c r="AN386" s="31"/>
      <c r="AO386" s="31"/>
      <c r="AP386" s="31"/>
    </row>
    <row r="387" spans="21:42" ht="14.25" customHeight="1" x14ac:dyDescent="0.3">
      <c r="U387" s="30"/>
      <c r="V387" s="31"/>
      <c r="AD387" s="32"/>
      <c r="AH387" s="31"/>
      <c r="AI387" s="31"/>
      <c r="AJ387" s="31"/>
      <c r="AK387" s="31"/>
      <c r="AL387" s="31"/>
      <c r="AM387" s="31"/>
      <c r="AN387" s="31"/>
      <c r="AO387" s="31"/>
      <c r="AP387" s="31"/>
    </row>
    <row r="388" spans="21:42" ht="14.25" customHeight="1" x14ac:dyDescent="0.3">
      <c r="U388" s="30"/>
      <c r="V388" s="31"/>
      <c r="AD388" s="32"/>
      <c r="AH388" s="31"/>
      <c r="AI388" s="31"/>
      <c r="AJ388" s="31"/>
      <c r="AK388" s="31"/>
      <c r="AL388" s="31"/>
      <c r="AM388" s="31"/>
      <c r="AN388" s="31"/>
      <c r="AO388" s="31"/>
      <c r="AP388" s="31"/>
    </row>
    <row r="389" spans="21:42" ht="14.25" customHeight="1" x14ac:dyDescent="0.3">
      <c r="U389" s="30"/>
      <c r="V389" s="31"/>
      <c r="AD389" s="32"/>
      <c r="AH389" s="31"/>
      <c r="AI389" s="31"/>
      <c r="AJ389" s="31"/>
      <c r="AK389" s="31"/>
      <c r="AL389" s="31"/>
      <c r="AM389" s="31"/>
      <c r="AN389" s="31"/>
      <c r="AO389" s="31"/>
      <c r="AP389" s="31"/>
    </row>
    <row r="390" spans="21:42" ht="14.25" customHeight="1" x14ac:dyDescent="0.3">
      <c r="U390" s="30"/>
      <c r="V390" s="31"/>
      <c r="AD390" s="32"/>
      <c r="AH390" s="31"/>
      <c r="AI390" s="31"/>
      <c r="AJ390" s="31"/>
      <c r="AK390" s="31"/>
      <c r="AL390" s="31"/>
      <c r="AM390" s="31"/>
      <c r="AN390" s="31"/>
      <c r="AO390" s="31"/>
      <c r="AP390" s="31"/>
    </row>
    <row r="391" spans="21:42" ht="14.25" customHeight="1" x14ac:dyDescent="0.3">
      <c r="U391" s="30"/>
      <c r="V391" s="31"/>
      <c r="AD391" s="32"/>
      <c r="AH391" s="31"/>
      <c r="AI391" s="31"/>
      <c r="AJ391" s="31"/>
      <c r="AK391" s="31"/>
      <c r="AL391" s="31"/>
      <c r="AM391" s="31"/>
      <c r="AN391" s="31"/>
      <c r="AO391" s="31"/>
      <c r="AP391" s="31"/>
    </row>
    <row r="392" spans="21:42" ht="14.25" customHeight="1" x14ac:dyDescent="0.3">
      <c r="U392" s="30"/>
      <c r="V392" s="31"/>
      <c r="AD392" s="32"/>
      <c r="AH392" s="31"/>
      <c r="AI392" s="31"/>
      <c r="AJ392" s="31"/>
      <c r="AK392" s="31"/>
      <c r="AL392" s="31"/>
      <c r="AM392" s="31"/>
      <c r="AN392" s="31"/>
      <c r="AO392" s="31"/>
      <c r="AP392" s="31"/>
    </row>
    <row r="393" spans="21:42" ht="14.25" customHeight="1" x14ac:dyDescent="0.3">
      <c r="U393" s="30"/>
      <c r="V393" s="31"/>
      <c r="AD393" s="32"/>
      <c r="AH393" s="31"/>
      <c r="AI393" s="31"/>
      <c r="AJ393" s="31"/>
      <c r="AK393" s="31"/>
      <c r="AL393" s="31"/>
      <c r="AM393" s="31"/>
      <c r="AN393" s="31"/>
      <c r="AO393" s="31"/>
      <c r="AP393" s="31"/>
    </row>
    <row r="394" spans="21:42" ht="14.25" customHeight="1" x14ac:dyDescent="0.3">
      <c r="U394" s="30"/>
      <c r="V394" s="31"/>
      <c r="AD394" s="32"/>
      <c r="AH394" s="31"/>
      <c r="AI394" s="31"/>
      <c r="AJ394" s="31"/>
      <c r="AK394" s="31"/>
      <c r="AL394" s="31"/>
      <c r="AM394" s="31"/>
      <c r="AN394" s="31"/>
      <c r="AO394" s="31"/>
      <c r="AP394" s="31"/>
    </row>
    <row r="395" spans="21:42" ht="14.25" customHeight="1" x14ac:dyDescent="0.3">
      <c r="U395" s="30"/>
      <c r="V395" s="31"/>
      <c r="AD395" s="32"/>
      <c r="AH395" s="31"/>
      <c r="AI395" s="31"/>
      <c r="AJ395" s="31"/>
      <c r="AK395" s="31"/>
      <c r="AL395" s="31"/>
      <c r="AM395" s="31"/>
      <c r="AN395" s="31"/>
      <c r="AO395" s="31"/>
      <c r="AP395" s="31"/>
    </row>
    <row r="396" spans="21:42" ht="14.25" customHeight="1" x14ac:dyDescent="0.3">
      <c r="U396" s="30"/>
      <c r="V396" s="31"/>
      <c r="AD396" s="32"/>
      <c r="AH396" s="31"/>
      <c r="AI396" s="31"/>
      <c r="AJ396" s="31"/>
      <c r="AK396" s="31"/>
      <c r="AL396" s="31"/>
      <c r="AM396" s="31"/>
      <c r="AN396" s="31"/>
      <c r="AO396" s="31"/>
      <c r="AP396" s="31"/>
    </row>
    <row r="397" spans="21:42" ht="14.25" customHeight="1" x14ac:dyDescent="0.3">
      <c r="U397" s="30"/>
      <c r="V397" s="31"/>
      <c r="AD397" s="32"/>
      <c r="AH397" s="31"/>
      <c r="AI397" s="31"/>
      <c r="AJ397" s="31"/>
      <c r="AK397" s="31"/>
      <c r="AL397" s="31"/>
      <c r="AM397" s="31"/>
      <c r="AN397" s="31"/>
      <c r="AO397" s="31"/>
      <c r="AP397" s="31"/>
    </row>
    <row r="398" spans="21:42" ht="14.25" customHeight="1" x14ac:dyDescent="0.3">
      <c r="U398" s="30"/>
      <c r="V398" s="31"/>
      <c r="AD398" s="32"/>
      <c r="AH398" s="31"/>
      <c r="AI398" s="31"/>
      <c r="AJ398" s="31"/>
      <c r="AK398" s="31"/>
      <c r="AL398" s="31"/>
      <c r="AM398" s="31"/>
      <c r="AN398" s="31"/>
      <c r="AO398" s="31"/>
      <c r="AP398" s="31"/>
    </row>
    <row r="399" spans="21:42" ht="14.25" customHeight="1" x14ac:dyDescent="0.3">
      <c r="U399" s="30"/>
      <c r="V399" s="31"/>
      <c r="AD399" s="32"/>
      <c r="AH399" s="31"/>
      <c r="AI399" s="31"/>
      <c r="AJ399" s="31"/>
      <c r="AK399" s="31"/>
      <c r="AL399" s="31"/>
      <c r="AM399" s="31"/>
      <c r="AN399" s="31"/>
      <c r="AO399" s="31"/>
      <c r="AP399" s="31"/>
    </row>
    <row r="400" spans="21:42" ht="14.25" customHeight="1" x14ac:dyDescent="0.3">
      <c r="U400" s="30"/>
      <c r="V400" s="31"/>
      <c r="AD400" s="32"/>
      <c r="AH400" s="31"/>
      <c r="AI400" s="31"/>
      <c r="AJ400" s="31"/>
      <c r="AK400" s="31"/>
      <c r="AL400" s="31"/>
      <c r="AM400" s="31"/>
      <c r="AN400" s="31"/>
      <c r="AO400" s="31"/>
      <c r="AP400" s="31"/>
    </row>
    <row r="401" spans="21:42" ht="14.25" customHeight="1" x14ac:dyDescent="0.3">
      <c r="U401" s="30"/>
      <c r="V401" s="31"/>
      <c r="AD401" s="32"/>
      <c r="AH401" s="31"/>
      <c r="AI401" s="31"/>
      <c r="AJ401" s="31"/>
      <c r="AK401" s="31"/>
      <c r="AL401" s="31"/>
      <c r="AM401" s="31"/>
      <c r="AN401" s="31"/>
      <c r="AO401" s="31"/>
      <c r="AP401" s="31"/>
    </row>
    <row r="402" spans="21:42" ht="14.25" customHeight="1" x14ac:dyDescent="0.3">
      <c r="U402" s="30"/>
      <c r="V402" s="31"/>
      <c r="AD402" s="32"/>
      <c r="AH402" s="31"/>
      <c r="AI402" s="31"/>
      <c r="AJ402" s="31"/>
      <c r="AK402" s="31"/>
      <c r="AL402" s="31"/>
      <c r="AM402" s="31"/>
      <c r="AN402" s="31"/>
      <c r="AO402" s="31"/>
      <c r="AP402" s="31"/>
    </row>
    <row r="403" spans="21:42" ht="14.25" customHeight="1" x14ac:dyDescent="0.3">
      <c r="U403" s="30"/>
      <c r="V403" s="31"/>
      <c r="AD403" s="32"/>
      <c r="AH403" s="31"/>
      <c r="AI403" s="31"/>
      <c r="AJ403" s="31"/>
      <c r="AK403" s="31"/>
      <c r="AL403" s="31"/>
      <c r="AM403" s="31"/>
      <c r="AN403" s="31"/>
      <c r="AO403" s="31"/>
      <c r="AP403" s="31"/>
    </row>
    <row r="404" spans="21:42" ht="14.25" customHeight="1" x14ac:dyDescent="0.3">
      <c r="U404" s="30"/>
      <c r="V404" s="31"/>
      <c r="AD404" s="32"/>
      <c r="AH404" s="31"/>
      <c r="AI404" s="31"/>
      <c r="AJ404" s="31"/>
      <c r="AK404" s="31"/>
      <c r="AL404" s="31"/>
      <c r="AM404" s="31"/>
      <c r="AN404" s="31"/>
      <c r="AO404" s="31"/>
      <c r="AP404" s="31"/>
    </row>
    <row r="405" spans="21:42" ht="14.25" customHeight="1" x14ac:dyDescent="0.3">
      <c r="U405" s="30"/>
      <c r="V405" s="31"/>
      <c r="AD405" s="32"/>
      <c r="AH405" s="31"/>
      <c r="AI405" s="31"/>
      <c r="AJ405" s="31"/>
      <c r="AK405" s="31"/>
      <c r="AL405" s="31"/>
      <c r="AM405" s="31"/>
      <c r="AN405" s="31"/>
      <c r="AO405" s="31"/>
      <c r="AP405" s="31"/>
    </row>
    <row r="406" spans="21:42" ht="14.25" customHeight="1" x14ac:dyDescent="0.3">
      <c r="U406" s="30"/>
      <c r="V406" s="31"/>
      <c r="AD406" s="32"/>
      <c r="AH406" s="31"/>
      <c r="AI406" s="31"/>
      <c r="AJ406" s="31"/>
      <c r="AK406" s="31"/>
      <c r="AL406" s="31"/>
      <c r="AM406" s="31"/>
      <c r="AN406" s="31"/>
      <c r="AO406" s="31"/>
      <c r="AP406" s="31"/>
    </row>
    <row r="407" spans="21:42" ht="14.25" customHeight="1" x14ac:dyDescent="0.3">
      <c r="U407" s="30"/>
      <c r="V407" s="31"/>
      <c r="AD407" s="32"/>
      <c r="AH407" s="31"/>
      <c r="AI407" s="31"/>
      <c r="AJ407" s="31"/>
      <c r="AK407" s="31"/>
      <c r="AL407" s="31"/>
      <c r="AM407" s="31"/>
      <c r="AN407" s="31"/>
      <c r="AO407" s="31"/>
      <c r="AP407" s="31"/>
    </row>
    <row r="408" spans="21:42" ht="14.25" customHeight="1" x14ac:dyDescent="0.3">
      <c r="U408" s="30"/>
      <c r="V408" s="31"/>
      <c r="AD408" s="32"/>
      <c r="AH408" s="31"/>
      <c r="AI408" s="31"/>
      <c r="AJ408" s="31"/>
      <c r="AK408" s="31"/>
      <c r="AL408" s="31"/>
      <c r="AM408" s="31"/>
      <c r="AN408" s="31"/>
      <c r="AO408" s="31"/>
      <c r="AP408" s="31"/>
    </row>
    <row r="409" spans="21:42" ht="14.25" customHeight="1" x14ac:dyDescent="0.3">
      <c r="U409" s="30"/>
      <c r="V409" s="31"/>
      <c r="AD409" s="32"/>
      <c r="AH409" s="31"/>
      <c r="AI409" s="31"/>
      <c r="AJ409" s="31"/>
      <c r="AK409" s="31"/>
      <c r="AL409" s="31"/>
      <c r="AM409" s="31"/>
      <c r="AN409" s="31"/>
      <c r="AO409" s="31"/>
      <c r="AP409" s="31"/>
    </row>
    <row r="410" spans="21:42" ht="14.25" customHeight="1" x14ac:dyDescent="0.3">
      <c r="U410" s="30"/>
      <c r="V410" s="31"/>
      <c r="AD410" s="32"/>
      <c r="AH410" s="31"/>
      <c r="AI410" s="31"/>
      <c r="AJ410" s="31"/>
      <c r="AK410" s="31"/>
      <c r="AL410" s="31"/>
      <c r="AM410" s="31"/>
      <c r="AN410" s="31"/>
      <c r="AO410" s="31"/>
      <c r="AP410" s="31"/>
    </row>
    <row r="411" spans="21:42" ht="14.25" customHeight="1" x14ac:dyDescent="0.3">
      <c r="U411" s="30"/>
      <c r="V411" s="31"/>
      <c r="AD411" s="32"/>
      <c r="AH411" s="31"/>
      <c r="AI411" s="31"/>
      <c r="AJ411" s="31"/>
      <c r="AK411" s="31"/>
      <c r="AL411" s="31"/>
      <c r="AM411" s="31"/>
      <c r="AN411" s="31"/>
      <c r="AO411" s="31"/>
      <c r="AP411" s="31"/>
    </row>
    <row r="412" spans="21:42" ht="14.25" customHeight="1" x14ac:dyDescent="0.3">
      <c r="U412" s="30"/>
      <c r="V412" s="31"/>
      <c r="AD412" s="32"/>
      <c r="AH412" s="31"/>
      <c r="AI412" s="31"/>
      <c r="AJ412" s="31"/>
      <c r="AK412" s="31"/>
      <c r="AL412" s="31"/>
      <c r="AM412" s="31"/>
      <c r="AN412" s="31"/>
      <c r="AO412" s="31"/>
      <c r="AP412" s="31"/>
    </row>
    <row r="413" spans="21:42" ht="14.25" customHeight="1" x14ac:dyDescent="0.3">
      <c r="U413" s="30"/>
      <c r="V413" s="31"/>
      <c r="AD413" s="32"/>
      <c r="AH413" s="31"/>
      <c r="AI413" s="31"/>
      <c r="AJ413" s="31"/>
      <c r="AK413" s="31"/>
      <c r="AL413" s="31"/>
      <c r="AM413" s="31"/>
      <c r="AN413" s="31"/>
      <c r="AO413" s="31"/>
      <c r="AP413" s="31"/>
    </row>
    <row r="414" spans="21:42" ht="14.25" customHeight="1" x14ac:dyDescent="0.3">
      <c r="U414" s="30"/>
      <c r="V414" s="31"/>
      <c r="AD414" s="32"/>
      <c r="AH414" s="31"/>
      <c r="AI414" s="31"/>
      <c r="AJ414" s="31"/>
      <c r="AK414" s="31"/>
      <c r="AL414" s="31"/>
      <c r="AM414" s="31"/>
      <c r="AN414" s="31"/>
      <c r="AO414" s="31"/>
      <c r="AP414" s="31"/>
    </row>
    <row r="415" spans="21:42" ht="14.25" customHeight="1" x14ac:dyDescent="0.3">
      <c r="U415" s="30"/>
      <c r="V415" s="31"/>
      <c r="AD415" s="32"/>
      <c r="AH415" s="31"/>
      <c r="AI415" s="31"/>
      <c r="AJ415" s="31"/>
      <c r="AK415" s="31"/>
      <c r="AL415" s="31"/>
      <c r="AM415" s="31"/>
      <c r="AN415" s="31"/>
      <c r="AO415" s="31"/>
      <c r="AP415" s="31"/>
    </row>
    <row r="416" spans="21:42" ht="14.25" customHeight="1" x14ac:dyDescent="0.3">
      <c r="U416" s="30"/>
      <c r="V416" s="31"/>
      <c r="AD416" s="32"/>
      <c r="AH416" s="31"/>
      <c r="AI416" s="31"/>
      <c r="AJ416" s="31"/>
      <c r="AK416" s="31"/>
      <c r="AL416" s="31"/>
      <c r="AM416" s="31"/>
      <c r="AN416" s="31"/>
      <c r="AO416" s="31"/>
      <c r="AP416" s="31"/>
    </row>
    <row r="417" spans="21:42" ht="14.25" customHeight="1" x14ac:dyDescent="0.3">
      <c r="U417" s="30"/>
      <c r="V417" s="31"/>
      <c r="AD417" s="32"/>
      <c r="AH417" s="31"/>
      <c r="AI417" s="31"/>
      <c r="AJ417" s="31"/>
      <c r="AK417" s="31"/>
      <c r="AL417" s="31"/>
      <c r="AM417" s="31"/>
      <c r="AN417" s="31"/>
      <c r="AO417" s="31"/>
      <c r="AP417" s="31"/>
    </row>
    <row r="418" spans="21:42" ht="14.25" customHeight="1" x14ac:dyDescent="0.3">
      <c r="U418" s="30"/>
      <c r="V418" s="31"/>
      <c r="AD418" s="32"/>
      <c r="AH418" s="31"/>
      <c r="AI418" s="31"/>
      <c r="AJ418" s="31"/>
      <c r="AK418" s="31"/>
      <c r="AL418" s="31"/>
      <c r="AM418" s="31"/>
      <c r="AN418" s="31"/>
      <c r="AO418" s="31"/>
      <c r="AP418" s="31"/>
    </row>
    <row r="419" spans="21:42" ht="14.25" customHeight="1" x14ac:dyDescent="0.3">
      <c r="U419" s="30"/>
      <c r="V419" s="31"/>
      <c r="AD419" s="32"/>
      <c r="AH419" s="31"/>
      <c r="AI419" s="31"/>
      <c r="AJ419" s="31"/>
      <c r="AK419" s="31"/>
      <c r="AL419" s="31"/>
      <c r="AM419" s="31"/>
      <c r="AN419" s="31"/>
      <c r="AO419" s="31"/>
      <c r="AP419" s="31"/>
    </row>
    <row r="420" spans="21:42" ht="14.25" customHeight="1" x14ac:dyDescent="0.3">
      <c r="U420" s="30"/>
      <c r="V420" s="31"/>
      <c r="AD420" s="32"/>
      <c r="AH420" s="31"/>
      <c r="AI420" s="31"/>
      <c r="AJ420" s="31"/>
      <c r="AK420" s="31"/>
      <c r="AL420" s="31"/>
      <c r="AM420" s="31"/>
      <c r="AN420" s="31"/>
      <c r="AO420" s="31"/>
      <c r="AP420" s="31"/>
    </row>
    <row r="421" spans="21:42" ht="14.25" customHeight="1" x14ac:dyDescent="0.3">
      <c r="U421" s="30"/>
      <c r="V421" s="31"/>
      <c r="AD421" s="32"/>
      <c r="AH421" s="31"/>
      <c r="AI421" s="31"/>
      <c r="AJ421" s="31"/>
      <c r="AK421" s="31"/>
      <c r="AL421" s="31"/>
      <c r="AM421" s="31"/>
      <c r="AN421" s="31"/>
      <c r="AO421" s="31"/>
      <c r="AP421" s="31"/>
    </row>
    <row r="422" spans="21:42" ht="14.25" customHeight="1" x14ac:dyDescent="0.3">
      <c r="U422" s="30"/>
      <c r="V422" s="31"/>
      <c r="AD422" s="32"/>
      <c r="AH422" s="31"/>
      <c r="AI422" s="31"/>
      <c r="AJ422" s="31"/>
      <c r="AK422" s="31"/>
      <c r="AL422" s="31"/>
      <c r="AM422" s="31"/>
      <c r="AN422" s="31"/>
      <c r="AO422" s="31"/>
      <c r="AP422" s="31"/>
    </row>
    <row r="423" spans="21:42" ht="14.25" customHeight="1" x14ac:dyDescent="0.3">
      <c r="U423" s="30"/>
      <c r="V423" s="31"/>
      <c r="AD423" s="32"/>
      <c r="AH423" s="31"/>
      <c r="AI423" s="31"/>
      <c r="AJ423" s="31"/>
      <c r="AK423" s="31"/>
      <c r="AL423" s="31"/>
      <c r="AM423" s="31"/>
      <c r="AN423" s="31"/>
      <c r="AO423" s="31"/>
      <c r="AP423" s="31"/>
    </row>
    <row r="424" spans="21:42" ht="14.25" customHeight="1" x14ac:dyDescent="0.3">
      <c r="U424" s="30"/>
      <c r="V424" s="31"/>
      <c r="AD424" s="32"/>
      <c r="AH424" s="31"/>
      <c r="AI424" s="31"/>
      <c r="AJ424" s="31"/>
      <c r="AK424" s="31"/>
      <c r="AL424" s="31"/>
      <c r="AM424" s="31"/>
      <c r="AN424" s="31"/>
      <c r="AO424" s="31"/>
      <c r="AP424" s="31"/>
    </row>
    <row r="425" spans="21:42" ht="14.25" customHeight="1" x14ac:dyDescent="0.3">
      <c r="U425" s="30"/>
      <c r="V425" s="31"/>
      <c r="AD425" s="32"/>
      <c r="AH425" s="31"/>
      <c r="AI425" s="31"/>
      <c r="AJ425" s="31"/>
      <c r="AK425" s="31"/>
      <c r="AL425" s="31"/>
      <c r="AM425" s="31"/>
      <c r="AN425" s="31"/>
      <c r="AO425" s="31"/>
      <c r="AP425" s="31"/>
    </row>
    <row r="426" spans="21:42" ht="14.25" customHeight="1" x14ac:dyDescent="0.3">
      <c r="U426" s="30"/>
      <c r="V426" s="31"/>
      <c r="AD426" s="32"/>
      <c r="AH426" s="31"/>
      <c r="AI426" s="31"/>
      <c r="AJ426" s="31"/>
      <c r="AK426" s="31"/>
      <c r="AL426" s="31"/>
      <c r="AM426" s="31"/>
      <c r="AN426" s="31"/>
      <c r="AO426" s="31"/>
      <c r="AP426" s="31"/>
    </row>
    <row r="427" spans="21:42" ht="14.25" customHeight="1" x14ac:dyDescent="0.3">
      <c r="U427" s="30"/>
      <c r="V427" s="31"/>
      <c r="AD427" s="32"/>
      <c r="AH427" s="31"/>
      <c r="AI427" s="31"/>
      <c r="AJ427" s="31"/>
      <c r="AK427" s="31"/>
      <c r="AL427" s="31"/>
      <c r="AM427" s="31"/>
      <c r="AN427" s="31"/>
      <c r="AO427" s="31"/>
      <c r="AP427" s="31"/>
    </row>
    <row r="428" spans="21:42" ht="14.25" customHeight="1" x14ac:dyDescent="0.3">
      <c r="U428" s="30"/>
      <c r="V428" s="31"/>
      <c r="AD428" s="32"/>
      <c r="AH428" s="31"/>
      <c r="AI428" s="31"/>
      <c r="AJ428" s="31"/>
      <c r="AK428" s="31"/>
      <c r="AL428" s="31"/>
      <c r="AM428" s="31"/>
      <c r="AN428" s="31"/>
      <c r="AO428" s="31"/>
      <c r="AP428" s="31"/>
    </row>
    <row r="429" spans="21:42" ht="14.25" customHeight="1" x14ac:dyDescent="0.3">
      <c r="U429" s="30"/>
      <c r="V429" s="31"/>
      <c r="AD429" s="32"/>
      <c r="AH429" s="31"/>
      <c r="AI429" s="31"/>
      <c r="AJ429" s="31"/>
      <c r="AK429" s="31"/>
      <c r="AL429" s="31"/>
      <c r="AM429" s="31"/>
      <c r="AN429" s="31"/>
      <c r="AO429" s="31"/>
      <c r="AP429" s="31"/>
    </row>
    <row r="430" spans="21:42" ht="14.25" customHeight="1" x14ac:dyDescent="0.3">
      <c r="U430" s="30"/>
      <c r="V430" s="31"/>
      <c r="AD430" s="32"/>
      <c r="AH430" s="31"/>
      <c r="AI430" s="31"/>
      <c r="AJ430" s="31"/>
      <c r="AK430" s="31"/>
      <c r="AL430" s="31"/>
      <c r="AM430" s="31"/>
      <c r="AN430" s="31"/>
      <c r="AO430" s="31"/>
      <c r="AP430" s="31"/>
    </row>
    <row r="431" spans="21:42" ht="14.25" customHeight="1" x14ac:dyDescent="0.3">
      <c r="U431" s="30"/>
      <c r="V431" s="31"/>
      <c r="AD431" s="32"/>
      <c r="AH431" s="31"/>
      <c r="AI431" s="31"/>
      <c r="AJ431" s="31"/>
      <c r="AK431" s="31"/>
      <c r="AL431" s="31"/>
      <c r="AM431" s="31"/>
      <c r="AN431" s="31"/>
      <c r="AO431" s="31"/>
      <c r="AP431" s="31"/>
    </row>
    <row r="432" spans="21:42" ht="14.25" customHeight="1" x14ac:dyDescent="0.3">
      <c r="U432" s="30"/>
      <c r="V432" s="31"/>
      <c r="AD432" s="32"/>
      <c r="AH432" s="31"/>
      <c r="AI432" s="31"/>
      <c r="AJ432" s="31"/>
      <c r="AK432" s="31"/>
      <c r="AL432" s="31"/>
      <c r="AM432" s="31"/>
      <c r="AN432" s="31"/>
      <c r="AO432" s="31"/>
      <c r="AP432" s="31"/>
    </row>
    <row r="433" spans="21:42" ht="14.25" customHeight="1" x14ac:dyDescent="0.3">
      <c r="U433" s="30"/>
      <c r="V433" s="31"/>
      <c r="AD433" s="32"/>
      <c r="AH433" s="31"/>
      <c r="AI433" s="31"/>
      <c r="AJ433" s="31"/>
      <c r="AK433" s="31"/>
      <c r="AL433" s="31"/>
      <c r="AM433" s="31"/>
      <c r="AN433" s="31"/>
      <c r="AO433" s="31"/>
      <c r="AP433" s="31"/>
    </row>
    <row r="434" spans="21:42" ht="14.25" customHeight="1" x14ac:dyDescent="0.3">
      <c r="U434" s="30"/>
      <c r="V434" s="31"/>
      <c r="AD434" s="32"/>
      <c r="AH434" s="31"/>
      <c r="AI434" s="31"/>
      <c r="AJ434" s="31"/>
      <c r="AK434" s="31"/>
      <c r="AL434" s="31"/>
      <c r="AM434" s="31"/>
      <c r="AN434" s="31"/>
      <c r="AO434" s="31"/>
      <c r="AP434" s="31"/>
    </row>
    <row r="435" spans="21:42" ht="14.25" customHeight="1" x14ac:dyDescent="0.3">
      <c r="U435" s="30"/>
      <c r="V435" s="31"/>
      <c r="AD435" s="32"/>
      <c r="AH435" s="31"/>
      <c r="AI435" s="31"/>
      <c r="AJ435" s="31"/>
      <c r="AK435" s="31"/>
      <c r="AL435" s="31"/>
      <c r="AM435" s="31"/>
      <c r="AN435" s="31"/>
      <c r="AO435" s="31"/>
      <c r="AP435" s="31"/>
    </row>
    <row r="436" spans="21:42" ht="14.25" customHeight="1" x14ac:dyDescent="0.3">
      <c r="U436" s="30"/>
      <c r="V436" s="31"/>
      <c r="AD436" s="32"/>
      <c r="AH436" s="31"/>
      <c r="AI436" s="31"/>
      <c r="AJ436" s="31"/>
      <c r="AK436" s="31"/>
      <c r="AL436" s="31"/>
      <c r="AM436" s="31"/>
      <c r="AN436" s="31"/>
      <c r="AO436" s="31"/>
      <c r="AP436" s="31"/>
    </row>
    <row r="437" spans="21:42" ht="14.25" customHeight="1" x14ac:dyDescent="0.3">
      <c r="U437" s="30"/>
      <c r="V437" s="31"/>
      <c r="AD437" s="32"/>
      <c r="AH437" s="31"/>
      <c r="AI437" s="31"/>
      <c r="AJ437" s="31"/>
      <c r="AK437" s="31"/>
      <c r="AL437" s="31"/>
      <c r="AM437" s="31"/>
      <c r="AN437" s="31"/>
      <c r="AO437" s="31"/>
      <c r="AP437" s="31"/>
    </row>
    <row r="438" spans="21:42" ht="14.25" customHeight="1" x14ac:dyDescent="0.3">
      <c r="U438" s="30"/>
      <c r="V438" s="31"/>
      <c r="AD438" s="32"/>
      <c r="AH438" s="31"/>
      <c r="AI438" s="31"/>
      <c r="AJ438" s="31"/>
      <c r="AK438" s="31"/>
      <c r="AL438" s="31"/>
      <c r="AM438" s="31"/>
      <c r="AN438" s="31"/>
      <c r="AO438" s="31"/>
      <c r="AP438" s="31"/>
    </row>
    <row r="439" spans="21:42" ht="14.25" customHeight="1" x14ac:dyDescent="0.3">
      <c r="U439" s="30"/>
      <c r="V439" s="31"/>
      <c r="AD439" s="32"/>
      <c r="AH439" s="31"/>
      <c r="AI439" s="31"/>
      <c r="AJ439" s="31"/>
      <c r="AK439" s="31"/>
      <c r="AL439" s="31"/>
      <c r="AM439" s="31"/>
      <c r="AN439" s="31"/>
      <c r="AO439" s="31"/>
      <c r="AP439" s="31"/>
    </row>
    <row r="440" spans="21:42" ht="14.25" customHeight="1" x14ac:dyDescent="0.3">
      <c r="U440" s="30"/>
      <c r="V440" s="31"/>
      <c r="AD440" s="32"/>
      <c r="AH440" s="31"/>
      <c r="AI440" s="31"/>
      <c r="AJ440" s="31"/>
      <c r="AK440" s="31"/>
      <c r="AL440" s="31"/>
      <c r="AM440" s="31"/>
      <c r="AN440" s="31"/>
      <c r="AO440" s="31"/>
      <c r="AP440" s="31"/>
    </row>
    <row r="441" spans="21:42" ht="14.25" customHeight="1" x14ac:dyDescent="0.3">
      <c r="U441" s="30"/>
      <c r="V441" s="31"/>
      <c r="AD441" s="32"/>
      <c r="AH441" s="31"/>
      <c r="AI441" s="31"/>
      <c r="AJ441" s="31"/>
      <c r="AK441" s="31"/>
      <c r="AL441" s="31"/>
      <c r="AM441" s="31"/>
      <c r="AN441" s="31"/>
      <c r="AO441" s="31"/>
      <c r="AP441" s="31"/>
    </row>
    <row r="442" spans="21:42" ht="14.25" customHeight="1" x14ac:dyDescent="0.3">
      <c r="U442" s="30"/>
      <c r="V442" s="31"/>
      <c r="AD442" s="32"/>
      <c r="AH442" s="31"/>
      <c r="AI442" s="31"/>
      <c r="AJ442" s="31"/>
      <c r="AK442" s="31"/>
      <c r="AL442" s="31"/>
      <c r="AM442" s="31"/>
      <c r="AN442" s="31"/>
      <c r="AO442" s="31"/>
      <c r="AP442" s="31"/>
    </row>
    <row r="443" spans="21:42" ht="14.25" customHeight="1" x14ac:dyDescent="0.3">
      <c r="U443" s="30"/>
      <c r="V443" s="31"/>
      <c r="AD443" s="32"/>
      <c r="AH443" s="31"/>
      <c r="AI443" s="31"/>
      <c r="AJ443" s="31"/>
      <c r="AK443" s="31"/>
      <c r="AL443" s="31"/>
      <c r="AM443" s="31"/>
      <c r="AN443" s="31"/>
      <c r="AO443" s="31"/>
      <c r="AP443" s="31"/>
    </row>
    <row r="444" spans="21:42" ht="14.25" customHeight="1" x14ac:dyDescent="0.3">
      <c r="U444" s="30"/>
      <c r="V444" s="31"/>
      <c r="AD444" s="32"/>
      <c r="AH444" s="31"/>
      <c r="AI444" s="31"/>
      <c r="AJ444" s="31"/>
      <c r="AK444" s="31"/>
      <c r="AL444" s="31"/>
      <c r="AM444" s="31"/>
      <c r="AN444" s="31"/>
      <c r="AO444" s="31"/>
      <c r="AP444" s="31"/>
    </row>
    <row r="445" spans="21:42" ht="14.25" customHeight="1" x14ac:dyDescent="0.3">
      <c r="U445" s="30"/>
      <c r="V445" s="31"/>
      <c r="AD445" s="32"/>
      <c r="AH445" s="31"/>
      <c r="AI445" s="31"/>
      <c r="AJ445" s="31"/>
      <c r="AK445" s="31"/>
      <c r="AL445" s="31"/>
      <c r="AM445" s="31"/>
      <c r="AN445" s="31"/>
      <c r="AO445" s="31"/>
      <c r="AP445" s="31"/>
    </row>
    <row r="446" spans="21:42" ht="14.25" customHeight="1" x14ac:dyDescent="0.3">
      <c r="U446" s="30"/>
      <c r="V446" s="31"/>
      <c r="AD446" s="32"/>
      <c r="AH446" s="31"/>
      <c r="AI446" s="31"/>
      <c r="AJ446" s="31"/>
      <c r="AK446" s="31"/>
      <c r="AL446" s="31"/>
      <c r="AM446" s="31"/>
      <c r="AN446" s="31"/>
      <c r="AO446" s="31"/>
      <c r="AP446" s="31"/>
    </row>
    <row r="447" spans="21:42" ht="14.25" customHeight="1" x14ac:dyDescent="0.3">
      <c r="U447" s="30"/>
      <c r="V447" s="31"/>
      <c r="AD447" s="32"/>
      <c r="AH447" s="31"/>
      <c r="AI447" s="31"/>
      <c r="AJ447" s="31"/>
      <c r="AK447" s="31"/>
      <c r="AL447" s="31"/>
      <c r="AM447" s="31"/>
      <c r="AN447" s="31"/>
      <c r="AO447" s="31"/>
      <c r="AP447" s="31"/>
    </row>
    <row r="448" spans="21:42" ht="14.25" customHeight="1" x14ac:dyDescent="0.3">
      <c r="U448" s="30"/>
      <c r="V448" s="31"/>
      <c r="AD448" s="32"/>
      <c r="AH448" s="31"/>
      <c r="AI448" s="31"/>
      <c r="AJ448" s="31"/>
      <c r="AK448" s="31"/>
      <c r="AL448" s="31"/>
      <c r="AM448" s="31"/>
      <c r="AN448" s="31"/>
      <c r="AO448" s="31"/>
      <c r="AP448" s="31"/>
    </row>
    <row r="449" spans="21:42" ht="14.25" customHeight="1" x14ac:dyDescent="0.3">
      <c r="U449" s="30"/>
      <c r="V449" s="31"/>
      <c r="AD449" s="32"/>
      <c r="AH449" s="31"/>
      <c r="AI449" s="31"/>
      <c r="AJ449" s="31"/>
      <c r="AK449" s="31"/>
      <c r="AL449" s="31"/>
      <c r="AM449" s="31"/>
      <c r="AN449" s="31"/>
      <c r="AO449" s="31"/>
      <c r="AP449" s="31"/>
    </row>
    <row r="450" spans="21:42" ht="14.25" customHeight="1" x14ac:dyDescent="0.3">
      <c r="U450" s="30"/>
      <c r="V450" s="31"/>
      <c r="AD450" s="32"/>
      <c r="AH450" s="31"/>
      <c r="AI450" s="31"/>
      <c r="AJ450" s="31"/>
      <c r="AK450" s="31"/>
      <c r="AL450" s="31"/>
      <c r="AM450" s="31"/>
      <c r="AN450" s="31"/>
      <c r="AO450" s="31"/>
      <c r="AP450" s="31"/>
    </row>
    <row r="451" spans="21:42" ht="14.25" customHeight="1" x14ac:dyDescent="0.3">
      <c r="U451" s="30"/>
      <c r="V451" s="31"/>
      <c r="AD451" s="32"/>
      <c r="AH451" s="31"/>
      <c r="AI451" s="31"/>
      <c r="AJ451" s="31"/>
      <c r="AK451" s="31"/>
      <c r="AL451" s="31"/>
      <c r="AM451" s="31"/>
      <c r="AN451" s="31"/>
      <c r="AO451" s="31"/>
      <c r="AP451" s="31"/>
    </row>
    <row r="452" spans="21:42" ht="14.25" customHeight="1" x14ac:dyDescent="0.3">
      <c r="U452" s="30"/>
      <c r="V452" s="31"/>
      <c r="AD452" s="32"/>
      <c r="AH452" s="31"/>
      <c r="AI452" s="31"/>
      <c r="AJ452" s="31"/>
      <c r="AK452" s="31"/>
      <c r="AL452" s="31"/>
      <c r="AM452" s="31"/>
      <c r="AN452" s="31"/>
      <c r="AO452" s="31"/>
      <c r="AP452" s="31"/>
    </row>
    <row r="453" spans="21:42" ht="14.25" customHeight="1" x14ac:dyDescent="0.3">
      <c r="U453" s="30"/>
      <c r="V453" s="31"/>
      <c r="AD453" s="32"/>
      <c r="AH453" s="31"/>
      <c r="AI453" s="31"/>
      <c r="AJ453" s="31"/>
      <c r="AK453" s="31"/>
      <c r="AL453" s="31"/>
      <c r="AM453" s="31"/>
      <c r="AN453" s="31"/>
      <c r="AO453" s="31"/>
      <c r="AP453" s="31"/>
    </row>
    <row r="454" spans="21:42" ht="14.25" customHeight="1" x14ac:dyDescent="0.3">
      <c r="U454" s="30"/>
      <c r="V454" s="31"/>
      <c r="AD454" s="32"/>
      <c r="AH454" s="31"/>
      <c r="AI454" s="31"/>
      <c r="AJ454" s="31"/>
      <c r="AK454" s="31"/>
      <c r="AL454" s="31"/>
      <c r="AM454" s="31"/>
      <c r="AN454" s="31"/>
      <c r="AO454" s="31"/>
      <c r="AP454" s="31"/>
    </row>
    <row r="455" spans="21:42" ht="14.25" customHeight="1" x14ac:dyDescent="0.3">
      <c r="U455" s="30"/>
      <c r="V455" s="31"/>
      <c r="AD455" s="32"/>
      <c r="AH455" s="31"/>
      <c r="AI455" s="31"/>
      <c r="AJ455" s="31"/>
      <c r="AK455" s="31"/>
      <c r="AL455" s="31"/>
      <c r="AM455" s="31"/>
      <c r="AN455" s="31"/>
      <c r="AO455" s="31"/>
      <c r="AP455" s="31"/>
    </row>
    <row r="456" spans="21:42" ht="14.25" customHeight="1" x14ac:dyDescent="0.3">
      <c r="U456" s="30"/>
      <c r="V456" s="31"/>
      <c r="AD456" s="32"/>
      <c r="AH456" s="31"/>
      <c r="AI456" s="31"/>
      <c r="AJ456" s="31"/>
      <c r="AK456" s="31"/>
      <c r="AL456" s="31"/>
      <c r="AM456" s="31"/>
      <c r="AN456" s="31"/>
      <c r="AO456" s="31"/>
      <c r="AP456" s="31"/>
    </row>
    <row r="457" spans="21:42" ht="14.25" customHeight="1" x14ac:dyDescent="0.3">
      <c r="U457" s="30"/>
      <c r="V457" s="31"/>
      <c r="AD457" s="32"/>
      <c r="AH457" s="31"/>
      <c r="AI457" s="31"/>
      <c r="AJ457" s="31"/>
      <c r="AK457" s="31"/>
      <c r="AL457" s="31"/>
      <c r="AM457" s="31"/>
      <c r="AN457" s="31"/>
      <c r="AO457" s="31"/>
      <c r="AP457" s="31"/>
    </row>
    <row r="458" spans="21:42" ht="14.25" customHeight="1" x14ac:dyDescent="0.3">
      <c r="U458" s="30"/>
      <c r="V458" s="31"/>
      <c r="AD458" s="32"/>
      <c r="AH458" s="31"/>
      <c r="AI458" s="31"/>
      <c r="AJ458" s="31"/>
      <c r="AK458" s="31"/>
      <c r="AL458" s="31"/>
      <c r="AM458" s="31"/>
      <c r="AN458" s="31"/>
      <c r="AO458" s="31"/>
      <c r="AP458" s="31"/>
    </row>
    <row r="459" spans="21:42" ht="14.25" customHeight="1" x14ac:dyDescent="0.3">
      <c r="U459" s="30"/>
      <c r="V459" s="31"/>
      <c r="AD459" s="32"/>
      <c r="AH459" s="31"/>
      <c r="AI459" s="31"/>
      <c r="AJ459" s="31"/>
      <c r="AK459" s="31"/>
      <c r="AL459" s="31"/>
      <c r="AM459" s="31"/>
      <c r="AN459" s="31"/>
      <c r="AO459" s="31"/>
      <c r="AP459" s="31"/>
    </row>
    <row r="460" spans="21:42" ht="14.25" customHeight="1" x14ac:dyDescent="0.3">
      <c r="U460" s="30"/>
      <c r="V460" s="31"/>
      <c r="AD460" s="32"/>
      <c r="AH460" s="31"/>
      <c r="AI460" s="31"/>
      <c r="AJ460" s="31"/>
      <c r="AK460" s="31"/>
      <c r="AL460" s="31"/>
      <c r="AM460" s="31"/>
      <c r="AN460" s="31"/>
      <c r="AO460" s="31"/>
      <c r="AP460" s="31"/>
    </row>
    <row r="461" spans="21:42" ht="14.25" customHeight="1" x14ac:dyDescent="0.3">
      <c r="U461" s="30"/>
      <c r="V461" s="31"/>
      <c r="AD461" s="32"/>
      <c r="AH461" s="31"/>
      <c r="AI461" s="31"/>
      <c r="AJ461" s="31"/>
      <c r="AK461" s="31"/>
      <c r="AL461" s="31"/>
      <c r="AM461" s="31"/>
      <c r="AN461" s="31"/>
      <c r="AO461" s="31"/>
      <c r="AP461" s="31"/>
    </row>
    <row r="462" spans="21:42" ht="14.25" customHeight="1" x14ac:dyDescent="0.3">
      <c r="U462" s="30"/>
      <c r="V462" s="31"/>
      <c r="AD462" s="32"/>
      <c r="AH462" s="31"/>
      <c r="AI462" s="31"/>
      <c r="AJ462" s="31"/>
      <c r="AK462" s="31"/>
      <c r="AL462" s="31"/>
      <c r="AM462" s="31"/>
      <c r="AN462" s="31"/>
      <c r="AO462" s="31"/>
      <c r="AP462" s="31"/>
    </row>
    <row r="463" spans="21:42" ht="14.25" customHeight="1" x14ac:dyDescent="0.3">
      <c r="U463" s="30"/>
      <c r="V463" s="31"/>
      <c r="AD463" s="32"/>
      <c r="AH463" s="31"/>
      <c r="AI463" s="31"/>
      <c r="AJ463" s="31"/>
      <c r="AK463" s="31"/>
      <c r="AL463" s="31"/>
      <c r="AM463" s="31"/>
      <c r="AN463" s="31"/>
      <c r="AO463" s="31"/>
      <c r="AP463" s="31"/>
    </row>
    <row r="464" spans="21:42" ht="14.25" customHeight="1" x14ac:dyDescent="0.3">
      <c r="U464" s="30"/>
      <c r="V464" s="31"/>
      <c r="AD464" s="32"/>
      <c r="AH464" s="31"/>
      <c r="AI464" s="31"/>
      <c r="AJ464" s="31"/>
      <c r="AK464" s="31"/>
      <c r="AL464" s="31"/>
      <c r="AM464" s="31"/>
      <c r="AN464" s="31"/>
      <c r="AO464" s="31"/>
      <c r="AP464" s="31"/>
    </row>
    <row r="465" spans="21:42" ht="14.25" customHeight="1" x14ac:dyDescent="0.3">
      <c r="U465" s="30"/>
      <c r="V465" s="31"/>
      <c r="AD465" s="32"/>
      <c r="AH465" s="31"/>
      <c r="AI465" s="31"/>
      <c r="AJ465" s="31"/>
      <c r="AK465" s="31"/>
      <c r="AL465" s="31"/>
      <c r="AM465" s="31"/>
      <c r="AN465" s="31"/>
      <c r="AO465" s="31"/>
      <c r="AP465" s="31"/>
    </row>
    <row r="466" spans="21:42" ht="14.25" customHeight="1" x14ac:dyDescent="0.3">
      <c r="U466" s="30"/>
      <c r="V466" s="31"/>
      <c r="AD466" s="32"/>
      <c r="AH466" s="31"/>
      <c r="AI466" s="31"/>
      <c r="AJ466" s="31"/>
      <c r="AK466" s="31"/>
      <c r="AL466" s="31"/>
      <c r="AM466" s="31"/>
      <c r="AN466" s="31"/>
      <c r="AO466" s="31"/>
      <c r="AP466" s="31"/>
    </row>
    <row r="467" spans="21:42" ht="14.25" customHeight="1" x14ac:dyDescent="0.3">
      <c r="U467" s="30"/>
      <c r="V467" s="31"/>
      <c r="AD467" s="32"/>
      <c r="AH467" s="31"/>
      <c r="AI467" s="31"/>
      <c r="AJ467" s="31"/>
      <c r="AK467" s="31"/>
      <c r="AL467" s="31"/>
      <c r="AM467" s="31"/>
      <c r="AN467" s="31"/>
      <c r="AO467" s="31"/>
      <c r="AP467" s="31"/>
    </row>
    <row r="468" spans="21:42" ht="14.25" customHeight="1" x14ac:dyDescent="0.3">
      <c r="U468" s="30"/>
      <c r="V468" s="31"/>
      <c r="AD468" s="32"/>
      <c r="AH468" s="31"/>
      <c r="AI468" s="31"/>
      <c r="AJ468" s="31"/>
      <c r="AK468" s="31"/>
      <c r="AL468" s="31"/>
      <c r="AM468" s="31"/>
      <c r="AN468" s="31"/>
      <c r="AO468" s="31"/>
      <c r="AP468" s="31"/>
    </row>
    <row r="469" spans="21:42" ht="14.25" customHeight="1" x14ac:dyDescent="0.3">
      <c r="U469" s="30"/>
      <c r="V469" s="31"/>
      <c r="AD469" s="32"/>
      <c r="AH469" s="31"/>
      <c r="AI469" s="31"/>
      <c r="AJ469" s="31"/>
      <c r="AK469" s="31"/>
      <c r="AL469" s="31"/>
      <c r="AM469" s="31"/>
      <c r="AN469" s="31"/>
      <c r="AO469" s="31"/>
      <c r="AP469" s="31"/>
    </row>
    <row r="470" spans="21:42" ht="14.25" customHeight="1" x14ac:dyDescent="0.3">
      <c r="U470" s="30"/>
      <c r="V470" s="31"/>
      <c r="AD470" s="32"/>
      <c r="AH470" s="31"/>
      <c r="AI470" s="31"/>
      <c r="AJ470" s="31"/>
      <c r="AK470" s="31"/>
      <c r="AL470" s="31"/>
      <c r="AM470" s="31"/>
      <c r="AN470" s="31"/>
      <c r="AO470" s="31"/>
      <c r="AP470" s="31"/>
    </row>
    <row r="471" spans="21:42" ht="14.25" customHeight="1" x14ac:dyDescent="0.3">
      <c r="U471" s="30"/>
      <c r="V471" s="31"/>
      <c r="AD471" s="32"/>
      <c r="AH471" s="31"/>
      <c r="AI471" s="31"/>
      <c r="AJ471" s="31"/>
      <c r="AK471" s="31"/>
      <c r="AL471" s="31"/>
      <c r="AM471" s="31"/>
      <c r="AN471" s="31"/>
      <c r="AO471" s="31"/>
      <c r="AP471" s="31"/>
    </row>
    <row r="472" spans="21:42" ht="14.25" customHeight="1" x14ac:dyDescent="0.3">
      <c r="U472" s="30"/>
      <c r="V472" s="31"/>
      <c r="AD472" s="32"/>
      <c r="AH472" s="31"/>
      <c r="AI472" s="31"/>
      <c r="AJ472" s="31"/>
      <c r="AK472" s="31"/>
      <c r="AL472" s="31"/>
      <c r="AM472" s="31"/>
      <c r="AN472" s="31"/>
      <c r="AO472" s="31"/>
      <c r="AP472" s="31"/>
    </row>
    <row r="473" spans="21:42" ht="14.25" customHeight="1" x14ac:dyDescent="0.3">
      <c r="U473" s="30"/>
      <c r="V473" s="31"/>
      <c r="AD473" s="32"/>
      <c r="AH473" s="31"/>
      <c r="AI473" s="31"/>
      <c r="AJ473" s="31"/>
      <c r="AK473" s="31"/>
      <c r="AL473" s="31"/>
      <c r="AM473" s="31"/>
      <c r="AN473" s="31"/>
      <c r="AO473" s="31"/>
      <c r="AP473" s="31"/>
    </row>
    <row r="474" spans="21:42" ht="14.25" customHeight="1" x14ac:dyDescent="0.3">
      <c r="U474" s="30"/>
      <c r="V474" s="31"/>
      <c r="AD474" s="32"/>
      <c r="AH474" s="31"/>
      <c r="AI474" s="31"/>
      <c r="AJ474" s="31"/>
      <c r="AK474" s="31"/>
      <c r="AL474" s="31"/>
      <c r="AM474" s="31"/>
      <c r="AN474" s="31"/>
      <c r="AO474" s="31"/>
      <c r="AP474" s="31"/>
    </row>
    <row r="475" spans="21:42" ht="14.25" customHeight="1" x14ac:dyDescent="0.3">
      <c r="U475" s="30"/>
      <c r="V475" s="31"/>
      <c r="AD475" s="32"/>
      <c r="AH475" s="31"/>
      <c r="AI475" s="31"/>
      <c r="AJ475" s="31"/>
      <c r="AK475" s="31"/>
      <c r="AL475" s="31"/>
      <c r="AM475" s="31"/>
      <c r="AN475" s="31"/>
      <c r="AO475" s="31"/>
      <c r="AP475" s="31"/>
    </row>
    <row r="476" spans="21:42" ht="14.25" customHeight="1" x14ac:dyDescent="0.3">
      <c r="U476" s="30"/>
      <c r="V476" s="31"/>
      <c r="AD476" s="32"/>
      <c r="AH476" s="31"/>
      <c r="AI476" s="31"/>
      <c r="AJ476" s="31"/>
      <c r="AK476" s="31"/>
      <c r="AL476" s="31"/>
      <c r="AM476" s="31"/>
      <c r="AN476" s="31"/>
      <c r="AO476" s="31"/>
      <c r="AP476" s="31"/>
    </row>
    <row r="477" spans="21:42" ht="14.25" customHeight="1" x14ac:dyDescent="0.3">
      <c r="U477" s="30"/>
      <c r="V477" s="31"/>
      <c r="AD477" s="32"/>
      <c r="AH477" s="31"/>
      <c r="AI477" s="31"/>
      <c r="AJ477" s="31"/>
      <c r="AK477" s="31"/>
      <c r="AL477" s="31"/>
      <c r="AM477" s="31"/>
      <c r="AN477" s="31"/>
      <c r="AO477" s="31"/>
      <c r="AP477" s="31"/>
    </row>
    <row r="478" spans="21:42" ht="14.25" customHeight="1" x14ac:dyDescent="0.3">
      <c r="U478" s="30"/>
      <c r="V478" s="31"/>
      <c r="AD478" s="32"/>
      <c r="AH478" s="31"/>
      <c r="AI478" s="31"/>
      <c r="AJ478" s="31"/>
      <c r="AK478" s="31"/>
      <c r="AL478" s="31"/>
      <c r="AM478" s="31"/>
      <c r="AN478" s="31"/>
      <c r="AO478" s="31"/>
      <c r="AP478" s="31"/>
    </row>
    <row r="479" spans="21:42" ht="14.25" customHeight="1" x14ac:dyDescent="0.3">
      <c r="U479" s="30"/>
      <c r="V479" s="31"/>
      <c r="AD479" s="32"/>
      <c r="AH479" s="31"/>
      <c r="AI479" s="31"/>
      <c r="AJ479" s="31"/>
      <c r="AK479" s="31"/>
      <c r="AL479" s="31"/>
      <c r="AM479" s="31"/>
      <c r="AN479" s="31"/>
      <c r="AO479" s="31"/>
      <c r="AP479" s="31"/>
    </row>
    <row r="480" spans="21:42" ht="14.25" customHeight="1" x14ac:dyDescent="0.3">
      <c r="U480" s="30"/>
      <c r="V480" s="31"/>
      <c r="AD480" s="32"/>
      <c r="AH480" s="31"/>
      <c r="AI480" s="31"/>
      <c r="AJ480" s="31"/>
      <c r="AK480" s="31"/>
      <c r="AL480" s="31"/>
      <c r="AM480" s="31"/>
      <c r="AN480" s="31"/>
      <c r="AO480" s="31"/>
      <c r="AP480" s="31"/>
    </row>
    <row r="481" spans="21:42" ht="14.25" customHeight="1" x14ac:dyDescent="0.3">
      <c r="U481" s="30"/>
      <c r="V481" s="31"/>
      <c r="AD481" s="32"/>
      <c r="AH481" s="31"/>
      <c r="AI481" s="31"/>
      <c r="AJ481" s="31"/>
      <c r="AK481" s="31"/>
      <c r="AL481" s="31"/>
      <c r="AM481" s="31"/>
      <c r="AN481" s="31"/>
      <c r="AO481" s="31"/>
      <c r="AP481" s="31"/>
    </row>
    <row r="482" spans="21:42" ht="14.25" customHeight="1" x14ac:dyDescent="0.3">
      <c r="U482" s="30"/>
      <c r="V482" s="31"/>
      <c r="AD482" s="32"/>
      <c r="AH482" s="31"/>
      <c r="AI482" s="31"/>
      <c r="AJ482" s="31"/>
      <c r="AK482" s="31"/>
      <c r="AL482" s="31"/>
      <c r="AM482" s="31"/>
      <c r="AN482" s="31"/>
      <c r="AO482" s="31"/>
      <c r="AP482" s="31"/>
    </row>
    <row r="483" spans="21:42" ht="14.25" customHeight="1" x14ac:dyDescent="0.3">
      <c r="U483" s="30"/>
      <c r="V483" s="31"/>
      <c r="AD483" s="32"/>
      <c r="AH483" s="31"/>
      <c r="AI483" s="31"/>
      <c r="AJ483" s="31"/>
      <c r="AK483" s="31"/>
      <c r="AL483" s="31"/>
      <c r="AM483" s="31"/>
      <c r="AN483" s="31"/>
      <c r="AO483" s="31"/>
      <c r="AP483" s="31"/>
    </row>
    <row r="484" spans="21:42" ht="14.25" customHeight="1" x14ac:dyDescent="0.3">
      <c r="U484" s="30"/>
      <c r="V484" s="31"/>
      <c r="AD484" s="32"/>
      <c r="AH484" s="31"/>
      <c r="AI484" s="31"/>
      <c r="AJ484" s="31"/>
      <c r="AK484" s="31"/>
      <c r="AL484" s="31"/>
      <c r="AM484" s="31"/>
      <c r="AN484" s="31"/>
      <c r="AO484" s="31"/>
      <c r="AP484" s="31"/>
    </row>
    <row r="485" spans="21:42" ht="14.25" customHeight="1" x14ac:dyDescent="0.3">
      <c r="U485" s="30"/>
      <c r="V485" s="31"/>
      <c r="AD485" s="32"/>
      <c r="AH485" s="31"/>
      <c r="AI485" s="31"/>
      <c r="AJ485" s="31"/>
      <c r="AK485" s="31"/>
      <c r="AL485" s="31"/>
      <c r="AM485" s="31"/>
      <c r="AN485" s="31"/>
      <c r="AO485" s="31"/>
      <c r="AP485" s="31"/>
    </row>
    <row r="486" spans="21:42" ht="14.25" customHeight="1" x14ac:dyDescent="0.3">
      <c r="U486" s="30"/>
      <c r="V486" s="31"/>
      <c r="AD486" s="32"/>
      <c r="AH486" s="31"/>
      <c r="AI486" s="31"/>
      <c r="AJ486" s="31"/>
      <c r="AK486" s="31"/>
      <c r="AL486" s="31"/>
      <c r="AM486" s="31"/>
      <c r="AN486" s="31"/>
      <c r="AO486" s="31"/>
      <c r="AP486" s="31"/>
    </row>
    <row r="487" spans="21:42" ht="14.25" customHeight="1" x14ac:dyDescent="0.3">
      <c r="U487" s="30"/>
      <c r="V487" s="31"/>
      <c r="AD487" s="32"/>
      <c r="AH487" s="31"/>
      <c r="AI487" s="31"/>
      <c r="AJ487" s="31"/>
      <c r="AK487" s="31"/>
      <c r="AL487" s="31"/>
      <c r="AM487" s="31"/>
      <c r="AN487" s="31"/>
      <c r="AO487" s="31"/>
      <c r="AP487" s="31"/>
    </row>
    <row r="488" spans="21:42" ht="14.25" customHeight="1" x14ac:dyDescent="0.3">
      <c r="U488" s="30"/>
      <c r="V488" s="31"/>
      <c r="AD488" s="32"/>
      <c r="AH488" s="31"/>
      <c r="AI488" s="31"/>
      <c r="AJ488" s="31"/>
      <c r="AK488" s="31"/>
      <c r="AL488" s="31"/>
      <c r="AM488" s="31"/>
      <c r="AN488" s="31"/>
      <c r="AO488" s="31"/>
      <c r="AP488" s="31"/>
    </row>
    <row r="489" spans="21:42" ht="14.25" customHeight="1" x14ac:dyDescent="0.3">
      <c r="U489" s="30"/>
      <c r="V489" s="31"/>
      <c r="AD489" s="32"/>
      <c r="AH489" s="31"/>
      <c r="AI489" s="31"/>
      <c r="AJ489" s="31"/>
      <c r="AK489" s="31"/>
      <c r="AL489" s="31"/>
      <c r="AM489" s="31"/>
      <c r="AN489" s="31"/>
      <c r="AO489" s="31"/>
      <c r="AP489" s="31"/>
    </row>
    <row r="490" spans="21:42" ht="14.25" customHeight="1" x14ac:dyDescent="0.3">
      <c r="U490" s="30"/>
      <c r="V490" s="31"/>
      <c r="AD490" s="32"/>
      <c r="AH490" s="31"/>
      <c r="AI490" s="31"/>
      <c r="AJ490" s="31"/>
      <c r="AK490" s="31"/>
      <c r="AL490" s="31"/>
      <c r="AM490" s="31"/>
      <c r="AN490" s="31"/>
      <c r="AO490" s="31"/>
      <c r="AP490" s="31"/>
    </row>
    <row r="491" spans="21:42" ht="14.25" customHeight="1" x14ac:dyDescent="0.3">
      <c r="U491" s="30"/>
      <c r="V491" s="31"/>
      <c r="AD491" s="32"/>
      <c r="AH491" s="31"/>
      <c r="AI491" s="31"/>
      <c r="AJ491" s="31"/>
      <c r="AK491" s="31"/>
      <c r="AL491" s="31"/>
      <c r="AM491" s="31"/>
      <c r="AN491" s="31"/>
      <c r="AO491" s="31"/>
      <c r="AP491" s="31"/>
    </row>
    <row r="492" spans="21:42" ht="14.25" customHeight="1" x14ac:dyDescent="0.3">
      <c r="U492" s="30"/>
      <c r="V492" s="31"/>
      <c r="AD492" s="32"/>
      <c r="AH492" s="31"/>
      <c r="AI492" s="31"/>
      <c r="AJ492" s="31"/>
      <c r="AK492" s="31"/>
      <c r="AL492" s="31"/>
      <c r="AM492" s="31"/>
      <c r="AN492" s="31"/>
      <c r="AO492" s="31"/>
      <c r="AP492" s="31"/>
    </row>
    <row r="493" spans="21:42" ht="14.25" customHeight="1" x14ac:dyDescent="0.3">
      <c r="U493" s="30"/>
      <c r="V493" s="31"/>
      <c r="AD493" s="32"/>
      <c r="AH493" s="31"/>
      <c r="AI493" s="31"/>
      <c r="AJ493" s="31"/>
      <c r="AK493" s="31"/>
      <c r="AL493" s="31"/>
      <c r="AM493" s="31"/>
      <c r="AN493" s="31"/>
      <c r="AO493" s="31"/>
      <c r="AP493" s="31"/>
    </row>
    <row r="494" spans="21:42" ht="14.25" customHeight="1" x14ac:dyDescent="0.3">
      <c r="U494" s="30"/>
      <c r="V494" s="31"/>
      <c r="AD494" s="32"/>
      <c r="AH494" s="31"/>
      <c r="AI494" s="31"/>
      <c r="AJ494" s="31"/>
      <c r="AK494" s="31"/>
      <c r="AL494" s="31"/>
      <c r="AM494" s="31"/>
      <c r="AN494" s="31"/>
      <c r="AO494" s="31"/>
      <c r="AP494" s="31"/>
    </row>
    <row r="495" spans="21:42" ht="14.25" customHeight="1" x14ac:dyDescent="0.3">
      <c r="U495" s="30"/>
      <c r="V495" s="31"/>
      <c r="AD495" s="32"/>
      <c r="AH495" s="31"/>
      <c r="AI495" s="31"/>
      <c r="AJ495" s="31"/>
      <c r="AK495" s="31"/>
      <c r="AL495" s="31"/>
      <c r="AM495" s="31"/>
      <c r="AN495" s="31"/>
      <c r="AO495" s="31"/>
      <c r="AP495" s="31"/>
    </row>
    <row r="496" spans="21:42" ht="14.25" customHeight="1" x14ac:dyDescent="0.3">
      <c r="U496" s="30"/>
      <c r="V496" s="31"/>
      <c r="AD496" s="32"/>
      <c r="AH496" s="31"/>
      <c r="AI496" s="31"/>
      <c r="AJ496" s="31"/>
      <c r="AK496" s="31"/>
      <c r="AL496" s="31"/>
      <c r="AM496" s="31"/>
      <c r="AN496" s="31"/>
      <c r="AO496" s="31"/>
      <c r="AP496" s="31"/>
    </row>
    <row r="497" spans="21:42" ht="14.25" customHeight="1" x14ac:dyDescent="0.3">
      <c r="U497" s="30"/>
      <c r="V497" s="31"/>
      <c r="AD497" s="32"/>
      <c r="AH497" s="31"/>
      <c r="AI497" s="31"/>
      <c r="AJ497" s="31"/>
      <c r="AK497" s="31"/>
      <c r="AL497" s="31"/>
      <c r="AM497" s="31"/>
      <c r="AN497" s="31"/>
      <c r="AO497" s="31"/>
      <c r="AP497" s="31"/>
    </row>
    <row r="498" spans="21:42" ht="14.25" customHeight="1" x14ac:dyDescent="0.3">
      <c r="U498" s="30"/>
      <c r="V498" s="31"/>
      <c r="AD498" s="32"/>
      <c r="AH498" s="31"/>
      <c r="AI498" s="31"/>
      <c r="AJ498" s="31"/>
      <c r="AK498" s="31"/>
      <c r="AL498" s="31"/>
      <c r="AM498" s="31"/>
      <c r="AN498" s="31"/>
      <c r="AO498" s="31"/>
      <c r="AP498" s="31"/>
    </row>
    <row r="499" spans="21:42" ht="14.25" customHeight="1" x14ac:dyDescent="0.3">
      <c r="U499" s="30"/>
      <c r="V499" s="31"/>
      <c r="AD499" s="32"/>
      <c r="AH499" s="31"/>
      <c r="AI499" s="31"/>
      <c r="AJ499" s="31"/>
      <c r="AK499" s="31"/>
      <c r="AL499" s="31"/>
      <c r="AM499" s="31"/>
      <c r="AN499" s="31"/>
      <c r="AO499" s="31"/>
      <c r="AP499" s="31"/>
    </row>
    <row r="500" spans="21:42" ht="14.25" customHeight="1" x14ac:dyDescent="0.3">
      <c r="U500" s="30"/>
      <c r="V500" s="31"/>
      <c r="AD500" s="32"/>
      <c r="AH500" s="31"/>
      <c r="AI500" s="31"/>
      <c r="AJ500" s="31"/>
      <c r="AK500" s="31"/>
      <c r="AL500" s="31"/>
      <c r="AM500" s="31"/>
      <c r="AN500" s="31"/>
      <c r="AO500" s="31"/>
      <c r="AP500" s="31"/>
    </row>
    <row r="501" spans="21:42" ht="14.25" customHeight="1" x14ac:dyDescent="0.3">
      <c r="U501" s="30"/>
      <c r="V501" s="31"/>
      <c r="AD501" s="32"/>
      <c r="AH501" s="31"/>
      <c r="AI501" s="31"/>
      <c r="AJ501" s="31"/>
      <c r="AK501" s="31"/>
      <c r="AL501" s="31"/>
      <c r="AM501" s="31"/>
      <c r="AN501" s="31"/>
      <c r="AO501" s="31"/>
      <c r="AP501" s="31"/>
    </row>
    <row r="502" spans="21:42" ht="14.25" customHeight="1" x14ac:dyDescent="0.3">
      <c r="U502" s="30"/>
      <c r="V502" s="31"/>
      <c r="AD502" s="32"/>
      <c r="AH502" s="31"/>
      <c r="AI502" s="31"/>
      <c r="AJ502" s="31"/>
      <c r="AK502" s="31"/>
      <c r="AL502" s="31"/>
      <c r="AM502" s="31"/>
      <c r="AN502" s="31"/>
      <c r="AO502" s="31"/>
      <c r="AP502" s="31"/>
    </row>
    <row r="503" spans="21:42" ht="14.25" customHeight="1" x14ac:dyDescent="0.3">
      <c r="U503" s="30"/>
      <c r="V503" s="31"/>
      <c r="AD503" s="32"/>
      <c r="AH503" s="31"/>
      <c r="AI503" s="31"/>
      <c r="AJ503" s="31"/>
      <c r="AK503" s="31"/>
      <c r="AL503" s="31"/>
      <c r="AM503" s="31"/>
      <c r="AN503" s="31"/>
      <c r="AO503" s="31"/>
      <c r="AP503" s="31"/>
    </row>
    <row r="504" spans="21:42" ht="14.25" customHeight="1" x14ac:dyDescent="0.3">
      <c r="U504" s="30"/>
      <c r="V504" s="31"/>
      <c r="AD504" s="32"/>
      <c r="AH504" s="31"/>
      <c r="AI504" s="31"/>
      <c r="AJ504" s="31"/>
      <c r="AK504" s="31"/>
      <c r="AL504" s="31"/>
      <c r="AM504" s="31"/>
      <c r="AN504" s="31"/>
      <c r="AO504" s="31"/>
      <c r="AP504" s="31"/>
    </row>
    <row r="505" spans="21:42" ht="14.25" customHeight="1" x14ac:dyDescent="0.3">
      <c r="U505" s="30"/>
      <c r="V505" s="31"/>
      <c r="AD505" s="32"/>
      <c r="AH505" s="31"/>
      <c r="AI505" s="31"/>
      <c r="AJ505" s="31"/>
      <c r="AK505" s="31"/>
      <c r="AL505" s="31"/>
      <c r="AM505" s="31"/>
      <c r="AN505" s="31"/>
      <c r="AO505" s="31"/>
      <c r="AP505" s="31"/>
    </row>
    <row r="506" spans="21:42" ht="14.25" customHeight="1" x14ac:dyDescent="0.3">
      <c r="U506" s="30"/>
      <c r="V506" s="31"/>
      <c r="AD506" s="32"/>
      <c r="AH506" s="31"/>
      <c r="AI506" s="31"/>
      <c r="AJ506" s="31"/>
      <c r="AK506" s="31"/>
      <c r="AL506" s="31"/>
      <c r="AM506" s="31"/>
      <c r="AN506" s="31"/>
      <c r="AO506" s="31"/>
      <c r="AP506" s="31"/>
    </row>
    <row r="507" spans="21:42" ht="14.25" customHeight="1" x14ac:dyDescent="0.3">
      <c r="U507" s="30"/>
      <c r="V507" s="31"/>
      <c r="AD507" s="32"/>
      <c r="AH507" s="31"/>
      <c r="AI507" s="31"/>
      <c r="AJ507" s="31"/>
      <c r="AK507" s="31"/>
      <c r="AL507" s="31"/>
      <c r="AM507" s="31"/>
      <c r="AN507" s="31"/>
      <c r="AO507" s="31"/>
      <c r="AP507" s="31"/>
    </row>
    <row r="508" spans="21:42" ht="14.25" customHeight="1" x14ac:dyDescent="0.3">
      <c r="U508" s="30"/>
      <c r="V508" s="31"/>
      <c r="AD508" s="32"/>
      <c r="AH508" s="31"/>
      <c r="AI508" s="31"/>
      <c r="AJ508" s="31"/>
      <c r="AK508" s="31"/>
      <c r="AL508" s="31"/>
      <c r="AM508" s="31"/>
      <c r="AN508" s="31"/>
      <c r="AO508" s="31"/>
      <c r="AP508" s="31"/>
    </row>
    <row r="509" spans="21:42" ht="14.25" customHeight="1" x14ac:dyDescent="0.3">
      <c r="U509" s="30"/>
      <c r="V509" s="31"/>
      <c r="AD509" s="32"/>
      <c r="AH509" s="31"/>
      <c r="AI509" s="31"/>
      <c r="AJ509" s="31"/>
      <c r="AK509" s="31"/>
      <c r="AL509" s="31"/>
      <c r="AM509" s="31"/>
      <c r="AN509" s="31"/>
      <c r="AO509" s="31"/>
      <c r="AP509" s="31"/>
    </row>
    <row r="510" spans="21:42" ht="14.25" customHeight="1" x14ac:dyDescent="0.3">
      <c r="U510" s="30"/>
      <c r="V510" s="31"/>
      <c r="AD510" s="32"/>
      <c r="AH510" s="31"/>
      <c r="AI510" s="31"/>
      <c r="AJ510" s="31"/>
      <c r="AK510" s="31"/>
      <c r="AL510" s="31"/>
      <c r="AM510" s="31"/>
      <c r="AN510" s="31"/>
      <c r="AO510" s="31"/>
      <c r="AP510" s="31"/>
    </row>
    <row r="511" spans="21:42" ht="14.25" customHeight="1" x14ac:dyDescent="0.3">
      <c r="U511" s="30"/>
      <c r="V511" s="31"/>
      <c r="AD511" s="32"/>
      <c r="AH511" s="31"/>
      <c r="AI511" s="31"/>
      <c r="AJ511" s="31"/>
      <c r="AK511" s="31"/>
      <c r="AL511" s="31"/>
      <c r="AM511" s="31"/>
      <c r="AN511" s="31"/>
      <c r="AO511" s="31"/>
      <c r="AP511" s="31"/>
    </row>
    <row r="512" spans="21:42" ht="14.25" customHeight="1" x14ac:dyDescent="0.3">
      <c r="U512" s="30"/>
      <c r="V512" s="31"/>
      <c r="AD512" s="32"/>
      <c r="AH512" s="31"/>
      <c r="AI512" s="31"/>
      <c r="AJ512" s="31"/>
      <c r="AK512" s="31"/>
      <c r="AL512" s="31"/>
      <c r="AM512" s="31"/>
      <c r="AN512" s="31"/>
      <c r="AO512" s="31"/>
      <c r="AP512" s="31"/>
    </row>
    <row r="513" spans="21:42" ht="14.25" customHeight="1" x14ac:dyDescent="0.3">
      <c r="U513" s="30"/>
      <c r="V513" s="31"/>
      <c r="AD513" s="32"/>
      <c r="AH513" s="31"/>
      <c r="AI513" s="31"/>
      <c r="AJ513" s="31"/>
      <c r="AK513" s="31"/>
      <c r="AL513" s="31"/>
      <c r="AM513" s="31"/>
      <c r="AN513" s="31"/>
      <c r="AO513" s="31"/>
      <c r="AP513" s="31"/>
    </row>
    <row r="514" spans="21:42" ht="14.25" customHeight="1" x14ac:dyDescent="0.3">
      <c r="U514" s="30"/>
      <c r="V514" s="31"/>
      <c r="AD514" s="32"/>
      <c r="AH514" s="31"/>
      <c r="AI514" s="31"/>
      <c r="AJ514" s="31"/>
      <c r="AK514" s="31"/>
      <c r="AL514" s="31"/>
      <c r="AM514" s="31"/>
      <c r="AN514" s="31"/>
      <c r="AO514" s="31"/>
      <c r="AP514" s="31"/>
    </row>
    <row r="515" spans="21:42" ht="14.25" customHeight="1" x14ac:dyDescent="0.3">
      <c r="U515" s="30"/>
      <c r="V515" s="31"/>
      <c r="AD515" s="32"/>
      <c r="AH515" s="31"/>
      <c r="AI515" s="31"/>
      <c r="AJ515" s="31"/>
      <c r="AK515" s="31"/>
      <c r="AL515" s="31"/>
      <c r="AM515" s="31"/>
      <c r="AN515" s="31"/>
      <c r="AO515" s="31"/>
      <c r="AP515" s="31"/>
    </row>
    <row r="516" spans="21:42" ht="14.25" customHeight="1" x14ac:dyDescent="0.3">
      <c r="U516" s="30"/>
      <c r="V516" s="31"/>
      <c r="AD516" s="32"/>
      <c r="AH516" s="31"/>
      <c r="AI516" s="31"/>
      <c r="AJ516" s="31"/>
      <c r="AK516" s="31"/>
      <c r="AL516" s="31"/>
      <c r="AM516" s="31"/>
      <c r="AN516" s="31"/>
      <c r="AO516" s="31"/>
      <c r="AP516" s="31"/>
    </row>
    <row r="517" spans="21:42" ht="14.25" customHeight="1" x14ac:dyDescent="0.3">
      <c r="U517" s="30"/>
      <c r="V517" s="31"/>
      <c r="AD517" s="32"/>
      <c r="AH517" s="31"/>
      <c r="AI517" s="31"/>
      <c r="AJ517" s="31"/>
      <c r="AK517" s="31"/>
      <c r="AL517" s="31"/>
      <c r="AM517" s="31"/>
      <c r="AN517" s="31"/>
      <c r="AO517" s="31"/>
      <c r="AP517" s="31"/>
    </row>
    <row r="518" spans="21:42" ht="14.25" customHeight="1" x14ac:dyDescent="0.3">
      <c r="U518" s="30"/>
      <c r="V518" s="31"/>
      <c r="AD518" s="32"/>
      <c r="AH518" s="31"/>
      <c r="AI518" s="31"/>
      <c r="AJ518" s="31"/>
      <c r="AK518" s="31"/>
      <c r="AL518" s="31"/>
      <c r="AM518" s="31"/>
      <c r="AN518" s="31"/>
      <c r="AO518" s="31"/>
      <c r="AP518" s="31"/>
    </row>
    <row r="519" spans="21:42" ht="14.25" customHeight="1" x14ac:dyDescent="0.3">
      <c r="U519" s="30"/>
      <c r="V519" s="31"/>
      <c r="AD519" s="32"/>
      <c r="AH519" s="31"/>
      <c r="AI519" s="31"/>
      <c r="AJ519" s="31"/>
      <c r="AK519" s="31"/>
      <c r="AL519" s="31"/>
      <c r="AM519" s="31"/>
      <c r="AN519" s="31"/>
      <c r="AO519" s="31"/>
      <c r="AP519" s="31"/>
    </row>
    <row r="520" spans="21:42" ht="14.25" customHeight="1" x14ac:dyDescent="0.3">
      <c r="U520" s="30"/>
      <c r="V520" s="31"/>
      <c r="AD520" s="32"/>
      <c r="AH520" s="31"/>
      <c r="AI520" s="31"/>
      <c r="AJ520" s="31"/>
      <c r="AK520" s="31"/>
      <c r="AL520" s="31"/>
      <c r="AM520" s="31"/>
      <c r="AN520" s="31"/>
      <c r="AO520" s="31"/>
      <c r="AP520" s="31"/>
    </row>
    <row r="521" spans="21:42" ht="14.25" customHeight="1" x14ac:dyDescent="0.3">
      <c r="U521" s="30"/>
      <c r="V521" s="31"/>
      <c r="AD521" s="32"/>
      <c r="AH521" s="31"/>
      <c r="AI521" s="31"/>
      <c r="AJ521" s="31"/>
      <c r="AK521" s="31"/>
      <c r="AL521" s="31"/>
      <c r="AM521" s="31"/>
      <c r="AN521" s="31"/>
      <c r="AO521" s="31"/>
      <c r="AP521" s="31"/>
    </row>
    <row r="522" spans="21:42" ht="14.25" customHeight="1" x14ac:dyDescent="0.3">
      <c r="U522" s="30"/>
      <c r="V522" s="31"/>
      <c r="AD522" s="32"/>
      <c r="AH522" s="31"/>
      <c r="AI522" s="31"/>
      <c r="AJ522" s="31"/>
      <c r="AK522" s="31"/>
      <c r="AL522" s="31"/>
      <c r="AM522" s="31"/>
      <c r="AN522" s="31"/>
      <c r="AO522" s="31"/>
      <c r="AP522" s="31"/>
    </row>
    <row r="523" spans="21:42" ht="14.25" customHeight="1" x14ac:dyDescent="0.3">
      <c r="U523" s="30"/>
      <c r="V523" s="31"/>
      <c r="AD523" s="32"/>
      <c r="AH523" s="31"/>
      <c r="AI523" s="31"/>
      <c r="AJ523" s="31"/>
      <c r="AK523" s="31"/>
      <c r="AL523" s="31"/>
      <c r="AM523" s="31"/>
      <c r="AN523" s="31"/>
      <c r="AO523" s="31"/>
      <c r="AP523" s="31"/>
    </row>
    <row r="524" spans="21:42" ht="14.25" customHeight="1" x14ac:dyDescent="0.3">
      <c r="U524" s="30"/>
      <c r="V524" s="31"/>
      <c r="AD524" s="32"/>
      <c r="AH524" s="31"/>
      <c r="AI524" s="31"/>
      <c r="AJ524" s="31"/>
      <c r="AK524" s="31"/>
      <c r="AL524" s="31"/>
      <c r="AM524" s="31"/>
      <c r="AN524" s="31"/>
      <c r="AO524" s="31"/>
      <c r="AP524" s="31"/>
    </row>
    <row r="525" spans="21:42" ht="14.25" customHeight="1" x14ac:dyDescent="0.3">
      <c r="U525" s="30"/>
      <c r="V525" s="31"/>
      <c r="AD525" s="32"/>
      <c r="AH525" s="31"/>
      <c r="AI525" s="31"/>
      <c r="AJ525" s="31"/>
      <c r="AK525" s="31"/>
      <c r="AL525" s="31"/>
      <c r="AM525" s="31"/>
      <c r="AN525" s="31"/>
      <c r="AO525" s="31"/>
      <c r="AP525" s="31"/>
    </row>
    <row r="526" spans="21:42" ht="14.25" customHeight="1" x14ac:dyDescent="0.3">
      <c r="U526" s="30"/>
      <c r="V526" s="31"/>
      <c r="AD526" s="32"/>
      <c r="AH526" s="31"/>
      <c r="AI526" s="31"/>
      <c r="AJ526" s="31"/>
      <c r="AK526" s="31"/>
      <c r="AL526" s="31"/>
      <c r="AM526" s="31"/>
      <c r="AN526" s="31"/>
      <c r="AO526" s="31"/>
      <c r="AP526" s="31"/>
    </row>
    <row r="527" spans="21:42" ht="14.25" customHeight="1" x14ac:dyDescent="0.3">
      <c r="U527" s="30"/>
      <c r="V527" s="31"/>
      <c r="AD527" s="32"/>
      <c r="AH527" s="31"/>
      <c r="AI527" s="31"/>
      <c r="AJ527" s="31"/>
      <c r="AK527" s="31"/>
      <c r="AL527" s="31"/>
      <c r="AM527" s="31"/>
      <c r="AN527" s="31"/>
      <c r="AO527" s="31"/>
      <c r="AP527" s="31"/>
    </row>
    <row r="528" spans="21:42" ht="14.25" customHeight="1" x14ac:dyDescent="0.3">
      <c r="U528" s="30"/>
      <c r="V528" s="31"/>
      <c r="AD528" s="32"/>
      <c r="AH528" s="31"/>
      <c r="AI528" s="31"/>
      <c r="AJ528" s="31"/>
      <c r="AK528" s="31"/>
      <c r="AL528" s="31"/>
      <c r="AM528" s="31"/>
      <c r="AN528" s="31"/>
      <c r="AO528" s="31"/>
      <c r="AP528" s="31"/>
    </row>
    <row r="529" spans="21:42" ht="14.25" customHeight="1" x14ac:dyDescent="0.3">
      <c r="U529" s="30"/>
      <c r="V529" s="31"/>
      <c r="AD529" s="32"/>
      <c r="AH529" s="31"/>
      <c r="AI529" s="31"/>
      <c r="AJ529" s="31"/>
      <c r="AK529" s="31"/>
      <c r="AL529" s="31"/>
      <c r="AM529" s="31"/>
      <c r="AN529" s="31"/>
      <c r="AO529" s="31"/>
      <c r="AP529" s="31"/>
    </row>
    <row r="530" spans="21:42" ht="14.25" customHeight="1" x14ac:dyDescent="0.3">
      <c r="U530" s="30"/>
      <c r="V530" s="31"/>
      <c r="AD530" s="32"/>
      <c r="AH530" s="31"/>
      <c r="AI530" s="31"/>
      <c r="AJ530" s="31"/>
      <c r="AK530" s="31"/>
      <c r="AL530" s="31"/>
      <c r="AM530" s="31"/>
      <c r="AN530" s="31"/>
      <c r="AO530" s="31"/>
      <c r="AP530" s="31"/>
    </row>
    <row r="531" spans="21:42" ht="14.25" customHeight="1" x14ac:dyDescent="0.3">
      <c r="U531" s="30"/>
      <c r="V531" s="31"/>
      <c r="AD531" s="32"/>
      <c r="AH531" s="31"/>
      <c r="AI531" s="31"/>
      <c r="AJ531" s="31"/>
      <c r="AK531" s="31"/>
      <c r="AL531" s="31"/>
      <c r="AM531" s="31"/>
      <c r="AN531" s="31"/>
      <c r="AO531" s="31"/>
      <c r="AP531" s="31"/>
    </row>
    <row r="532" spans="21:42" ht="14.25" customHeight="1" x14ac:dyDescent="0.3">
      <c r="U532" s="30"/>
      <c r="V532" s="31"/>
      <c r="AD532" s="32"/>
      <c r="AH532" s="31"/>
      <c r="AI532" s="31"/>
      <c r="AJ532" s="31"/>
      <c r="AK532" s="31"/>
      <c r="AL532" s="31"/>
      <c r="AM532" s="31"/>
      <c r="AN532" s="31"/>
      <c r="AO532" s="31"/>
      <c r="AP532" s="31"/>
    </row>
    <row r="533" spans="21:42" ht="14.25" customHeight="1" x14ac:dyDescent="0.3">
      <c r="U533" s="30"/>
      <c r="V533" s="31"/>
      <c r="AD533" s="32"/>
      <c r="AH533" s="31"/>
      <c r="AI533" s="31"/>
      <c r="AJ533" s="31"/>
      <c r="AK533" s="31"/>
      <c r="AL533" s="31"/>
      <c r="AM533" s="31"/>
      <c r="AN533" s="31"/>
      <c r="AO533" s="31"/>
      <c r="AP533" s="31"/>
    </row>
    <row r="534" spans="21:42" ht="14.25" customHeight="1" x14ac:dyDescent="0.3">
      <c r="U534" s="30"/>
      <c r="V534" s="31"/>
      <c r="AD534" s="32"/>
      <c r="AH534" s="31"/>
      <c r="AI534" s="31"/>
      <c r="AJ534" s="31"/>
      <c r="AK534" s="31"/>
      <c r="AL534" s="31"/>
      <c r="AM534" s="31"/>
      <c r="AN534" s="31"/>
      <c r="AO534" s="31"/>
      <c r="AP534" s="31"/>
    </row>
    <row r="535" spans="21:42" ht="14.25" customHeight="1" x14ac:dyDescent="0.3">
      <c r="U535" s="30"/>
      <c r="V535" s="31"/>
      <c r="AD535" s="32"/>
      <c r="AH535" s="31"/>
      <c r="AI535" s="31"/>
      <c r="AJ535" s="31"/>
      <c r="AK535" s="31"/>
      <c r="AL535" s="31"/>
      <c r="AM535" s="31"/>
      <c r="AN535" s="31"/>
      <c r="AO535" s="31"/>
      <c r="AP535" s="31"/>
    </row>
    <row r="536" spans="21:42" ht="14.25" customHeight="1" x14ac:dyDescent="0.3">
      <c r="U536" s="30"/>
      <c r="V536" s="31"/>
      <c r="AD536" s="32"/>
      <c r="AH536" s="31"/>
      <c r="AI536" s="31"/>
      <c r="AJ536" s="31"/>
      <c r="AK536" s="31"/>
      <c r="AL536" s="31"/>
      <c r="AM536" s="31"/>
      <c r="AN536" s="31"/>
      <c r="AO536" s="31"/>
      <c r="AP536" s="31"/>
    </row>
    <row r="537" spans="21:42" ht="14.25" customHeight="1" x14ac:dyDescent="0.3">
      <c r="U537" s="30"/>
      <c r="V537" s="31"/>
      <c r="AD537" s="32"/>
      <c r="AH537" s="31"/>
      <c r="AI537" s="31"/>
      <c r="AJ537" s="31"/>
      <c r="AK537" s="31"/>
      <c r="AL537" s="31"/>
      <c r="AM537" s="31"/>
      <c r="AN537" s="31"/>
      <c r="AO537" s="31"/>
      <c r="AP537" s="31"/>
    </row>
    <row r="538" spans="21:42" ht="14.25" customHeight="1" x14ac:dyDescent="0.3">
      <c r="U538" s="30"/>
      <c r="V538" s="31"/>
      <c r="AD538" s="32"/>
      <c r="AH538" s="31"/>
      <c r="AI538" s="31"/>
      <c r="AJ538" s="31"/>
      <c r="AK538" s="31"/>
      <c r="AL538" s="31"/>
      <c r="AM538" s="31"/>
      <c r="AN538" s="31"/>
      <c r="AO538" s="31"/>
      <c r="AP538" s="31"/>
    </row>
    <row r="539" spans="21:42" ht="14.25" customHeight="1" x14ac:dyDescent="0.3">
      <c r="U539" s="30"/>
      <c r="V539" s="31"/>
      <c r="AD539" s="32"/>
      <c r="AH539" s="31"/>
      <c r="AI539" s="31"/>
      <c r="AJ539" s="31"/>
      <c r="AK539" s="31"/>
      <c r="AL539" s="31"/>
      <c r="AM539" s="31"/>
      <c r="AN539" s="31"/>
      <c r="AO539" s="31"/>
      <c r="AP539" s="31"/>
    </row>
    <row r="540" spans="21:42" ht="14.25" customHeight="1" x14ac:dyDescent="0.3">
      <c r="U540" s="30"/>
      <c r="V540" s="31"/>
      <c r="AD540" s="32"/>
      <c r="AH540" s="31"/>
      <c r="AI540" s="31"/>
      <c r="AJ540" s="31"/>
      <c r="AK540" s="31"/>
      <c r="AL540" s="31"/>
      <c r="AM540" s="31"/>
      <c r="AN540" s="31"/>
      <c r="AO540" s="31"/>
      <c r="AP540" s="31"/>
    </row>
    <row r="541" spans="21:42" ht="14.25" customHeight="1" x14ac:dyDescent="0.3">
      <c r="U541" s="30"/>
      <c r="V541" s="31"/>
      <c r="AD541" s="32"/>
      <c r="AH541" s="31"/>
      <c r="AI541" s="31"/>
      <c r="AJ541" s="31"/>
      <c r="AK541" s="31"/>
      <c r="AL541" s="31"/>
      <c r="AM541" s="31"/>
      <c r="AN541" s="31"/>
      <c r="AO541" s="31"/>
      <c r="AP541" s="31"/>
    </row>
    <row r="542" spans="21:42" ht="14.25" customHeight="1" x14ac:dyDescent="0.3">
      <c r="U542" s="30"/>
      <c r="V542" s="31"/>
      <c r="AD542" s="32"/>
      <c r="AH542" s="31"/>
      <c r="AI542" s="31"/>
      <c r="AJ542" s="31"/>
      <c r="AK542" s="31"/>
      <c r="AL542" s="31"/>
      <c r="AM542" s="31"/>
      <c r="AN542" s="31"/>
      <c r="AO542" s="31"/>
      <c r="AP542" s="31"/>
    </row>
    <row r="543" spans="21:42" ht="14.25" customHeight="1" x14ac:dyDescent="0.3">
      <c r="U543" s="30"/>
      <c r="V543" s="31"/>
      <c r="AD543" s="32"/>
      <c r="AH543" s="31"/>
      <c r="AI543" s="31"/>
      <c r="AJ543" s="31"/>
      <c r="AK543" s="31"/>
      <c r="AL543" s="31"/>
      <c r="AM543" s="31"/>
      <c r="AN543" s="31"/>
      <c r="AO543" s="31"/>
      <c r="AP543" s="31"/>
    </row>
    <row r="544" spans="21:42" ht="14.25" customHeight="1" x14ac:dyDescent="0.3">
      <c r="U544" s="30"/>
      <c r="V544" s="31"/>
      <c r="AD544" s="32"/>
      <c r="AH544" s="31"/>
      <c r="AI544" s="31"/>
      <c r="AJ544" s="31"/>
      <c r="AK544" s="31"/>
      <c r="AL544" s="31"/>
      <c r="AM544" s="31"/>
      <c r="AN544" s="31"/>
      <c r="AO544" s="31"/>
      <c r="AP544" s="31"/>
    </row>
    <row r="545" spans="21:42" ht="14.25" customHeight="1" x14ac:dyDescent="0.3">
      <c r="U545" s="30"/>
      <c r="V545" s="31"/>
      <c r="AD545" s="32"/>
      <c r="AH545" s="31"/>
      <c r="AI545" s="31"/>
      <c r="AJ545" s="31"/>
      <c r="AK545" s="31"/>
      <c r="AL545" s="31"/>
      <c r="AM545" s="31"/>
      <c r="AN545" s="31"/>
      <c r="AO545" s="31"/>
      <c r="AP545" s="31"/>
    </row>
    <row r="546" spans="21:42" ht="14.25" customHeight="1" x14ac:dyDescent="0.3">
      <c r="U546" s="30"/>
      <c r="V546" s="31"/>
      <c r="AD546" s="32"/>
      <c r="AH546" s="31"/>
      <c r="AI546" s="31"/>
      <c r="AJ546" s="31"/>
      <c r="AK546" s="31"/>
      <c r="AL546" s="31"/>
      <c r="AM546" s="31"/>
      <c r="AN546" s="31"/>
      <c r="AO546" s="31"/>
      <c r="AP546" s="31"/>
    </row>
    <row r="547" spans="21:42" ht="14.25" customHeight="1" x14ac:dyDescent="0.3">
      <c r="U547" s="30"/>
      <c r="V547" s="31"/>
      <c r="AD547" s="32"/>
      <c r="AH547" s="31"/>
      <c r="AI547" s="31"/>
      <c r="AJ547" s="31"/>
      <c r="AK547" s="31"/>
      <c r="AL547" s="31"/>
      <c r="AM547" s="31"/>
      <c r="AN547" s="31"/>
      <c r="AO547" s="31"/>
      <c r="AP547" s="31"/>
    </row>
    <row r="548" spans="21:42" ht="14.25" customHeight="1" x14ac:dyDescent="0.3">
      <c r="U548" s="30"/>
      <c r="V548" s="31"/>
      <c r="AD548" s="32"/>
      <c r="AH548" s="31"/>
      <c r="AI548" s="31"/>
      <c r="AJ548" s="31"/>
      <c r="AK548" s="31"/>
      <c r="AL548" s="31"/>
      <c r="AM548" s="31"/>
      <c r="AN548" s="31"/>
      <c r="AO548" s="31"/>
      <c r="AP548" s="31"/>
    </row>
    <row r="549" spans="21:42" ht="14.25" customHeight="1" x14ac:dyDescent="0.3">
      <c r="U549" s="30"/>
      <c r="V549" s="31"/>
      <c r="AD549" s="32"/>
      <c r="AH549" s="31"/>
      <c r="AI549" s="31"/>
      <c r="AJ549" s="31"/>
      <c r="AK549" s="31"/>
      <c r="AL549" s="31"/>
      <c r="AM549" s="31"/>
      <c r="AN549" s="31"/>
      <c r="AO549" s="31"/>
      <c r="AP549" s="31"/>
    </row>
    <row r="550" spans="21:42" ht="14.25" customHeight="1" x14ac:dyDescent="0.3">
      <c r="U550" s="30"/>
      <c r="V550" s="31"/>
      <c r="AD550" s="32"/>
      <c r="AH550" s="31"/>
      <c r="AI550" s="31"/>
      <c r="AJ550" s="31"/>
      <c r="AK550" s="31"/>
      <c r="AL550" s="31"/>
      <c r="AM550" s="31"/>
      <c r="AN550" s="31"/>
      <c r="AO550" s="31"/>
      <c r="AP550" s="31"/>
    </row>
    <row r="551" spans="21:42" ht="14.25" customHeight="1" x14ac:dyDescent="0.3">
      <c r="U551" s="30"/>
      <c r="V551" s="31"/>
      <c r="AD551" s="32"/>
      <c r="AH551" s="31"/>
      <c r="AI551" s="31"/>
      <c r="AJ551" s="31"/>
      <c r="AK551" s="31"/>
      <c r="AL551" s="31"/>
      <c r="AM551" s="31"/>
      <c r="AN551" s="31"/>
      <c r="AO551" s="31"/>
      <c r="AP551" s="31"/>
    </row>
    <row r="552" spans="21:42" ht="14.25" customHeight="1" x14ac:dyDescent="0.3">
      <c r="U552" s="30"/>
      <c r="V552" s="31"/>
      <c r="AD552" s="32"/>
      <c r="AH552" s="31"/>
      <c r="AI552" s="31"/>
      <c r="AJ552" s="31"/>
      <c r="AK552" s="31"/>
      <c r="AL552" s="31"/>
      <c r="AM552" s="31"/>
      <c r="AN552" s="31"/>
      <c r="AO552" s="31"/>
      <c r="AP552" s="31"/>
    </row>
    <row r="553" spans="21:42" ht="14.25" customHeight="1" x14ac:dyDescent="0.3">
      <c r="U553" s="30"/>
      <c r="V553" s="31"/>
      <c r="AD553" s="32"/>
      <c r="AH553" s="31"/>
      <c r="AI553" s="31"/>
      <c r="AJ553" s="31"/>
      <c r="AK553" s="31"/>
      <c r="AL553" s="31"/>
      <c r="AM553" s="31"/>
      <c r="AN553" s="31"/>
      <c r="AO553" s="31"/>
      <c r="AP553" s="31"/>
    </row>
    <row r="554" spans="21:42" ht="14.25" customHeight="1" x14ac:dyDescent="0.3">
      <c r="U554" s="30"/>
      <c r="V554" s="31"/>
      <c r="AD554" s="32"/>
      <c r="AH554" s="31"/>
      <c r="AI554" s="31"/>
      <c r="AJ554" s="31"/>
      <c r="AK554" s="31"/>
      <c r="AL554" s="31"/>
      <c r="AM554" s="31"/>
      <c r="AN554" s="31"/>
      <c r="AO554" s="31"/>
      <c r="AP554" s="31"/>
    </row>
    <row r="555" spans="21:42" ht="14.25" customHeight="1" x14ac:dyDescent="0.3">
      <c r="U555" s="30"/>
      <c r="V555" s="31"/>
      <c r="AD555" s="32"/>
      <c r="AH555" s="31"/>
      <c r="AI555" s="31"/>
      <c r="AJ555" s="31"/>
      <c r="AK555" s="31"/>
      <c r="AL555" s="31"/>
      <c r="AM555" s="31"/>
      <c r="AN555" s="31"/>
      <c r="AO555" s="31"/>
      <c r="AP555" s="31"/>
    </row>
    <row r="556" spans="21:42" ht="14.25" customHeight="1" x14ac:dyDescent="0.3">
      <c r="U556" s="30"/>
      <c r="V556" s="31"/>
      <c r="AD556" s="32"/>
      <c r="AH556" s="31"/>
      <c r="AI556" s="31"/>
      <c r="AJ556" s="31"/>
      <c r="AK556" s="31"/>
      <c r="AL556" s="31"/>
      <c r="AM556" s="31"/>
      <c r="AN556" s="31"/>
      <c r="AO556" s="31"/>
      <c r="AP556" s="31"/>
    </row>
    <row r="557" spans="21:42" ht="14.25" customHeight="1" x14ac:dyDescent="0.3">
      <c r="U557" s="30"/>
      <c r="V557" s="31"/>
      <c r="AD557" s="32"/>
      <c r="AH557" s="31"/>
      <c r="AI557" s="31"/>
      <c r="AJ557" s="31"/>
      <c r="AK557" s="31"/>
      <c r="AL557" s="31"/>
      <c r="AM557" s="31"/>
      <c r="AN557" s="31"/>
      <c r="AO557" s="31"/>
      <c r="AP557" s="31"/>
    </row>
    <row r="558" spans="21:42" ht="14.25" customHeight="1" x14ac:dyDescent="0.3">
      <c r="U558" s="30"/>
      <c r="V558" s="31"/>
      <c r="AD558" s="32"/>
      <c r="AH558" s="31"/>
      <c r="AI558" s="31"/>
      <c r="AJ558" s="31"/>
      <c r="AK558" s="31"/>
      <c r="AL558" s="31"/>
      <c r="AM558" s="31"/>
      <c r="AN558" s="31"/>
      <c r="AO558" s="31"/>
      <c r="AP558" s="31"/>
    </row>
    <row r="559" spans="21:42" ht="14.25" customHeight="1" x14ac:dyDescent="0.3">
      <c r="U559" s="30"/>
      <c r="V559" s="31"/>
      <c r="AD559" s="32"/>
      <c r="AH559" s="31"/>
      <c r="AI559" s="31"/>
      <c r="AJ559" s="31"/>
      <c r="AK559" s="31"/>
      <c r="AL559" s="31"/>
      <c r="AM559" s="31"/>
      <c r="AN559" s="31"/>
      <c r="AO559" s="31"/>
      <c r="AP559" s="31"/>
    </row>
    <row r="560" spans="21:42" ht="14.25" customHeight="1" x14ac:dyDescent="0.3">
      <c r="U560" s="30"/>
      <c r="V560" s="31"/>
      <c r="AD560" s="32"/>
      <c r="AH560" s="31"/>
      <c r="AI560" s="31"/>
      <c r="AJ560" s="31"/>
      <c r="AK560" s="31"/>
      <c r="AL560" s="31"/>
      <c r="AM560" s="31"/>
      <c r="AN560" s="31"/>
      <c r="AO560" s="31"/>
      <c r="AP560" s="31"/>
    </row>
    <row r="561" spans="21:42" ht="14.25" customHeight="1" x14ac:dyDescent="0.3">
      <c r="U561" s="30"/>
      <c r="V561" s="31"/>
      <c r="AD561" s="32"/>
      <c r="AH561" s="31"/>
      <c r="AI561" s="31"/>
      <c r="AJ561" s="31"/>
      <c r="AK561" s="31"/>
      <c r="AL561" s="31"/>
      <c r="AM561" s="31"/>
      <c r="AN561" s="31"/>
      <c r="AO561" s="31"/>
      <c r="AP561" s="31"/>
    </row>
    <row r="562" spans="21:42" ht="14.25" customHeight="1" x14ac:dyDescent="0.3">
      <c r="U562" s="30"/>
      <c r="V562" s="31"/>
      <c r="AD562" s="32"/>
      <c r="AH562" s="31"/>
      <c r="AI562" s="31"/>
      <c r="AJ562" s="31"/>
      <c r="AK562" s="31"/>
      <c r="AL562" s="31"/>
      <c r="AM562" s="31"/>
      <c r="AN562" s="31"/>
      <c r="AO562" s="31"/>
      <c r="AP562" s="31"/>
    </row>
    <row r="563" spans="21:42" ht="14.25" customHeight="1" x14ac:dyDescent="0.3">
      <c r="U563" s="30"/>
      <c r="V563" s="31"/>
      <c r="AD563" s="32"/>
      <c r="AH563" s="31"/>
      <c r="AI563" s="31"/>
      <c r="AJ563" s="31"/>
      <c r="AK563" s="31"/>
      <c r="AL563" s="31"/>
      <c r="AM563" s="31"/>
      <c r="AN563" s="31"/>
      <c r="AO563" s="31"/>
      <c r="AP563" s="31"/>
    </row>
    <row r="564" spans="21:42" ht="14.25" customHeight="1" x14ac:dyDescent="0.3">
      <c r="U564" s="30"/>
      <c r="V564" s="31"/>
      <c r="AD564" s="32"/>
      <c r="AH564" s="31"/>
      <c r="AI564" s="31"/>
      <c r="AJ564" s="31"/>
      <c r="AK564" s="31"/>
      <c r="AL564" s="31"/>
      <c r="AM564" s="31"/>
      <c r="AN564" s="31"/>
      <c r="AO564" s="31"/>
      <c r="AP564" s="31"/>
    </row>
    <row r="565" spans="21:42" ht="14.25" customHeight="1" x14ac:dyDescent="0.3">
      <c r="U565" s="30"/>
      <c r="V565" s="31"/>
      <c r="AD565" s="32"/>
      <c r="AH565" s="31"/>
      <c r="AI565" s="31"/>
      <c r="AJ565" s="31"/>
      <c r="AK565" s="31"/>
      <c r="AL565" s="31"/>
      <c r="AM565" s="31"/>
      <c r="AN565" s="31"/>
      <c r="AO565" s="31"/>
      <c r="AP565" s="31"/>
    </row>
    <row r="566" spans="21:42" ht="14.25" customHeight="1" x14ac:dyDescent="0.3">
      <c r="U566" s="30"/>
      <c r="V566" s="31"/>
      <c r="AD566" s="32"/>
      <c r="AH566" s="31"/>
      <c r="AI566" s="31"/>
      <c r="AJ566" s="31"/>
      <c r="AK566" s="31"/>
      <c r="AL566" s="31"/>
      <c r="AM566" s="31"/>
      <c r="AN566" s="31"/>
      <c r="AO566" s="31"/>
      <c r="AP566" s="31"/>
    </row>
    <row r="567" spans="21:42" ht="14.25" customHeight="1" x14ac:dyDescent="0.3">
      <c r="U567" s="30"/>
      <c r="V567" s="31"/>
      <c r="AD567" s="32"/>
      <c r="AH567" s="31"/>
      <c r="AI567" s="31"/>
      <c r="AJ567" s="31"/>
      <c r="AK567" s="31"/>
      <c r="AL567" s="31"/>
      <c r="AM567" s="31"/>
      <c r="AN567" s="31"/>
      <c r="AO567" s="31"/>
      <c r="AP567" s="31"/>
    </row>
    <row r="568" spans="21:42" ht="14.25" customHeight="1" x14ac:dyDescent="0.3">
      <c r="U568" s="30"/>
      <c r="V568" s="31"/>
      <c r="AD568" s="32"/>
      <c r="AH568" s="31"/>
      <c r="AI568" s="31"/>
      <c r="AJ568" s="31"/>
      <c r="AK568" s="31"/>
      <c r="AL568" s="31"/>
      <c r="AM568" s="31"/>
      <c r="AN568" s="31"/>
      <c r="AO568" s="31"/>
      <c r="AP568" s="31"/>
    </row>
    <row r="569" spans="21:42" ht="14.25" customHeight="1" x14ac:dyDescent="0.3">
      <c r="U569" s="30"/>
      <c r="V569" s="31"/>
      <c r="AD569" s="32"/>
      <c r="AH569" s="31"/>
      <c r="AI569" s="31"/>
      <c r="AJ569" s="31"/>
      <c r="AK569" s="31"/>
      <c r="AL569" s="31"/>
      <c r="AM569" s="31"/>
      <c r="AN569" s="31"/>
      <c r="AO569" s="31"/>
      <c r="AP569" s="31"/>
    </row>
    <row r="570" spans="21:42" ht="14.25" customHeight="1" x14ac:dyDescent="0.3">
      <c r="U570" s="30"/>
      <c r="V570" s="31"/>
      <c r="AD570" s="32"/>
      <c r="AH570" s="31"/>
      <c r="AI570" s="31"/>
      <c r="AJ570" s="31"/>
      <c r="AK570" s="31"/>
      <c r="AL570" s="31"/>
      <c r="AM570" s="31"/>
      <c r="AN570" s="31"/>
      <c r="AO570" s="31"/>
      <c r="AP570" s="31"/>
    </row>
    <row r="571" spans="21:42" ht="14.25" customHeight="1" x14ac:dyDescent="0.3">
      <c r="U571" s="30"/>
      <c r="V571" s="31"/>
      <c r="AD571" s="32"/>
      <c r="AH571" s="31"/>
      <c r="AI571" s="31"/>
      <c r="AJ571" s="31"/>
      <c r="AK571" s="31"/>
      <c r="AL571" s="31"/>
      <c r="AM571" s="31"/>
      <c r="AN571" s="31"/>
      <c r="AO571" s="31"/>
      <c r="AP571" s="31"/>
    </row>
    <row r="572" spans="21:42" ht="14.25" customHeight="1" x14ac:dyDescent="0.3">
      <c r="U572" s="30"/>
      <c r="V572" s="31"/>
      <c r="AD572" s="32"/>
      <c r="AH572" s="31"/>
      <c r="AI572" s="31"/>
      <c r="AJ572" s="31"/>
      <c r="AK572" s="31"/>
      <c r="AL572" s="31"/>
      <c r="AM572" s="31"/>
      <c r="AN572" s="31"/>
      <c r="AO572" s="31"/>
      <c r="AP572" s="31"/>
    </row>
    <row r="573" spans="21:42" ht="14.25" customHeight="1" x14ac:dyDescent="0.3">
      <c r="U573" s="30"/>
      <c r="V573" s="31"/>
      <c r="AD573" s="32"/>
      <c r="AH573" s="31"/>
      <c r="AI573" s="31"/>
      <c r="AJ573" s="31"/>
      <c r="AK573" s="31"/>
      <c r="AL573" s="31"/>
      <c r="AM573" s="31"/>
      <c r="AN573" s="31"/>
      <c r="AO573" s="31"/>
      <c r="AP573" s="31"/>
    </row>
    <row r="574" spans="21:42" ht="14.25" customHeight="1" x14ac:dyDescent="0.3">
      <c r="U574" s="30"/>
      <c r="V574" s="31"/>
      <c r="AD574" s="32"/>
      <c r="AH574" s="31"/>
      <c r="AI574" s="31"/>
      <c r="AJ574" s="31"/>
      <c r="AK574" s="31"/>
      <c r="AL574" s="31"/>
      <c r="AM574" s="31"/>
      <c r="AN574" s="31"/>
      <c r="AO574" s="31"/>
      <c r="AP574" s="31"/>
    </row>
    <row r="575" spans="21:42" ht="14.25" customHeight="1" x14ac:dyDescent="0.3">
      <c r="U575" s="30"/>
      <c r="V575" s="31"/>
      <c r="AD575" s="32"/>
      <c r="AH575" s="31"/>
      <c r="AI575" s="31"/>
      <c r="AJ575" s="31"/>
      <c r="AK575" s="31"/>
      <c r="AL575" s="31"/>
      <c r="AM575" s="31"/>
      <c r="AN575" s="31"/>
      <c r="AO575" s="31"/>
      <c r="AP575" s="31"/>
    </row>
    <row r="576" spans="21:42" ht="14.25" customHeight="1" x14ac:dyDescent="0.3">
      <c r="U576" s="30"/>
      <c r="V576" s="31"/>
      <c r="AD576" s="32"/>
      <c r="AH576" s="31"/>
      <c r="AI576" s="31"/>
      <c r="AJ576" s="31"/>
      <c r="AK576" s="31"/>
      <c r="AL576" s="31"/>
      <c r="AM576" s="31"/>
      <c r="AN576" s="31"/>
      <c r="AO576" s="31"/>
      <c r="AP576" s="31"/>
    </row>
    <row r="577" spans="21:42" ht="14.25" customHeight="1" x14ac:dyDescent="0.3">
      <c r="U577" s="30"/>
      <c r="V577" s="31"/>
      <c r="AD577" s="32"/>
      <c r="AH577" s="31"/>
      <c r="AI577" s="31"/>
      <c r="AJ577" s="31"/>
      <c r="AK577" s="31"/>
      <c r="AL577" s="31"/>
      <c r="AM577" s="31"/>
      <c r="AN577" s="31"/>
      <c r="AO577" s="31"/>
      <c r="AP577" s="31"/>
    </row>
    <row r="578" spans="21:42" ht="14.25" customHeight="1" x14ac:dyDescent="0.3">
      <c r="U578" s="30"/>
      <c r="V578" s="31"/>
      <c r="AD578" s="32"/>
      <c r="AH578" s="31"/>
      <c r="AI578" s="31"/>
      <c r="AJ578" s="31"/>
      <c r="AK578" s="31"/>
      <c r="AL578" s="31"/>
      <c r="AM578" s="31"/>
      <c r="AN578" s="31"/>
      <c r="AO578" s="31"/>
      <c r="AP578" s="31"/>
    </row>
    <row r="579" spans="21:42" ht="14.25" customHeight="1" x14ac:dyDescent="0.3">
      <c r="U579" s="30"/>
      <c r="V579" s="31"/>
      <c r="AD579" s="32"/>
      <c r="AH579" s="31"/>
      <c r="AI579" s="31"/>
      <c r="AJ579" s="31"/>
      <c r="AK579" s="31"/>
      <c r="AL579" s="31"/>
      <c r="AM579" s="31"/>
      <c r="AN579" s="31"/>
      <c r="AO579" s="31"/>
      <c r="AP579" s="31"/>
    </row>
    <row r="580" spans="21:42" ht="14.25" customHeight="1" x14ac:dyDescent="0.3">
      <c r="U580" s="30"/>
      <c r="V580" s="31"/>
      <c r="AD580" s="32"/>
      <c r="AH580" s="31"/>
      <c r="AI580" s="31"/>
      <c r="AJ580" s="31"/>
      <c r="AK580" s="31"/>
      <c r="AL580" s="31"/>
      <c r="AM580" s="31"/>
      <c r="AN580" s="31"/>
      <c r="AO580" s="31"/>
      <c r="AP580" s="31"/>
    </row>
    <row r="581" spans="21:42" ht="14.25" customHeight="1" x14ac:dyDescent="0.3">
      <c r="U581" s="30"/>
      <c r="V581" s="31"/>
      <c r="AD581" s="32"/>
      <c r="AH581" s="31"/>
      <c r="AI581" s="31"/>
      <c r="AJ581" s="31"/>
      <c r="AK581" s="31"/>
      <c r="AL581" s="31"/>
      <c r="AM581" s="31"/>
      <c r="AN581" s="31"/>
      <c r="AO581" s="31"/>
      <c r="AP581" s="31"/>
    </row>
    <row r="582" spans="21:42" ht="14.25" customHeight="1" x14ac:dyDescent="0.3">
      <c r="U582" s="30"/>
      <c r="V582" s="31"/>
      <c r="AD582" s="32"/>
      <c r="AH582" s="31"/>
      <c r="AI582" s="31"/>
      <c r="AJ582" s="31"/>
      <c r="AK582" s="31"/>
      <c r="AL582" s="31"/>
      <c r="AM582" s="31"/>
      <c r="AN582" s="31"/>
      <c r="AO582" s="31"/>
      <c r="AP582" s="31"/>
    </row>
    <row r="583" spans="21:42" ht="14.25" customHeight="1" x14ac:dyDescent="0.3">
      <c r="U583" s="30"/>
      <c r="V583" s="31"/>
      <c r="AD583" s="32"/>
      <c r="AH583" s="31"/>
      <c r="AI583" s="31"/>
      <c r="AJ583" s="31"/>
      <c r="AK583" s="31"/>
      <c r="AL583" s="31"/>
      <c r="AM583" s="31"/>
      <c r="AN583" s="31"/>
      <c r="AO583" s="31"/>
      <c r="AP583" s="31"/>
    </row>
    <row r="584" spans="21:42" ht="14.25" customHeight="1" x14ac:dyDescent="0.3">
      <c r="U584" s="30"/>
      <c r="V584" s="31"/>
      <c r="AD584" s="32"/>
      <c r="AH584" s="31"/>
      <c r="AI584" s="31"/>
      <c r="AJ584" s="31"/>
      <c r="AK584" s="31"/>
      <c r="AL584" s="31"/>
      <c r="AM584" s="31"/>
      <c r="AN584" s="31"/>
      <c r="AO584" s="31"/>
      <c r="AP584" s="31"/>
    </row>
    <row r="585" spans="21:42" ht="14.25" customHeight="1" x14ac:dyDescent="0.3">
      <c r="U585" s="30"/>
      <c r="V585" s="31"/>
      <c r="AD585" s="32"/>
      <c r="AH585" s="31"/>
      <c r="AI585" s="31"/>
      <c r="AJ585" s="31"/>
      <c r="AK585" s="31"/>
      <c r="AL585" s="31"/>
      <c r="AM585" s="31"/>
      <c r="AN585" s="31"/>
      <c r="AO585" s="31"/>
      <c r="AP585" s="31"/>
    </row>
    <row r="586" spans="21:42" ht="14.25" customHeight="1" x14ac:dyDescent="0.3">
      <c r="U586" s="30"/>
      <c r="V586" s="31"/>
      <c r="AD586" s="32"/>
      <c r="AH586" s="31"/>
      <c r="AI586" s="31"/>
      <c r="AJ586" s="31"/>
      <c r="AK586" s="31"/>
      <c r="AL586" s="31"/>
      <c r="AM586" s="31"/>
      <c r="AN586" s="31"/>
      <c r="AO586" s="31"/>
      <c r="AP586" s="31"/>
    </row>
    <row r="587" spans="21:42" ht="14.25" customHeight="1" x14ac:dyDescent="0.3">
      <c r="U587" s="30"/>
      <c r="V587" s="31"/>
      <c r="AD587" s="32"/>
      <c r="AH587" s="31"/>
      <c r="AI587" s="31"/>
      <c r="AJ587" s="31"/>
      <c r="AK587" s="31"/>
      <c r="AL587" s="31"/>
      <c r="AM587" s="31"/>
      <c r="AN587" s="31"/>
      <c r="AO587" s="31"/>
      <c r="AP587" s="31"/>
    </row>
    <row r="588" spans="21:42" ht="14.25" customHeight="1" x14ac:dyDescent="0.3">
      <c r="U588" s="30"/>
      <c r="V588" s="31"/>
      <c r="AD588" s="32"/>
      <c r="AH588" s="31"/>
      <c r="AI588" s="31"/>
      <c r="AJ588" s="31"/>
      <c r="AK588" s="31"/>
      <c r="AL588" s="31"/>
      <c r="AM588" s="31"/>
      <c r="AN588" s="31"/>
      <c r="AO588" s="31"/>
      <c r="AP588" s="31"/>
    </row>
    <row r="589" spans="21:42" ht="14.25" customHeight="1" x14ac:dyDescent="0.3">
      <c r="U589" s="30"/>
      <c r="V589" s="31"/>
      <c r="AD589" s="32"/>
      <c r="AH589" s="31"/>
      <c r="AI589" s="31"/>
      <c r="AJ589" s="31"/>
      <c r="AK589" s="31"/>
      <c r="AL589" s="31"/>
      <c r="AM589" s="31"/>
      <c r="AN589" s="31"/>
      <c r="AO589" s="31"/>
      <c r="AP589" s="31"/>
    </row>
    <row r="590" spans="21:42" ht="14.25" customHeight="1" x14ac:dyDescent="0.3">
      <c r="U590" s="30"/>
      <c r="V590" s="31"/>
      <c r="AD590" s="32"/>
      <c r="AH590" s="31"/>
      <c r="AI590" s="31"/>
      <c r="AJ590" s="31"/>
      <c r="AK590" s="31"/>
      <c r="AL590" s="31"/>
      <c r="AM590" s="31"/>
      <c r="AN590" s="31"/>
      <c r="AO590" s="31"/>
      <c r="AP590" s="31"/>
    </row>
    <row r="591" spans="21:42" ht="14.25" customHeight="1" x14ac:dyDescent="0.3">
      <c r="U591" s="30"/>
      <c r="V591" s="31"/>
      <c r="AD591" s="32"/>
      <c r="AH591" s="31"/>
      <c r="AI591" s="31"/>
      <c r="AJ591" s="31"/>
      <c r="AK591" s="31"/>
      <c r="AL591" s="31"/>
      <c r="AM591" s="31"/>
      <c r="AN591" s="31"/>
      <c r="AO591" s="31"/>
      <c r="AP591" s="31"/>
    </row>
    <row r="592" spans="21:42" ht="14.25" customHeight="1" x14ac:dyDescent="0.3">
      <c r="U592" s="30"/>
      <c r="V592" s="31"/>
      <c r="AD592" s="32"/>
      <c r="AH592" s="31"/>
      <c r="AI592" s="31"/>
      <c r="AJ592" s="31"/>
      <c r="AK592" s="31"/>
      <c r="AL592" s="31"/>
      <c r="AM592" s="31"/>
      <c r="AN592" s="31"/>
      <c r="AO592" s="31"/>
      <c r="AP592" s="31"/>
    </row>
    <row r="593" spans="21:42" ht="14.25" customHeight="1" x14ac:dyDescent="0.3">
      <c r="U593" s="30"/>
      <c r="V593" s="31"/>
      <c r="AD593" s="32"/>
      <c r="AH593" s="31"/>
      <c r="AI593" s="31"/>
      <c r="AJ593" s="31"/>
      <c r="AK593" s="31"/>
      <c r="AL593" s="31"/>
      <c r="AM593" s="31"/>
      <c r="AN593" s="31"/>
      <c r="AO593" s="31"/>
      <c r="AP593" s="31"/>
    </row>
    <row r="594" spans="21:42" ht="14.25" customHeight="1" x14ac:dyDescent="0.3">
      <c r="U594" s="30"/>
      <c r="V594" s="31"/>
      <c r="AD594" s="32"/>
      <c r="AH594" s="31"/>
      <c r="AI594" s="31"/>
      <c r="AJ594" s="31"/>
      <c r="AK594" s="31"/>
      <c r="AL594" s="31"/>
      <c r="AM594" s="31"/>
      <c r="AN594" s="31"/>
      <c r="AO594" s="31"/>
      <c r="AP594" s="31"/>
    </row>
    <row r="595" spans="21:42" ht="14.25" customHeight="1" x14ac:dyDescent="0.3">
      <c r="U595" s="30"/>
      <c r="V595" s="31"/>
      <c r="AD595" s="32"/>
      <c r="AH595" s="31"/>
      <c r="AI595" s="31"/>
      <c r="AJ595" s="31"/>
      <c r="AK595" s="31"/>
      <c r="AL595" s="31"/>
      <c r="AM595" s="31"/>
      <c r="AN595" s="31"/>
      <c r="AO595" s="31"/>
      <c r="AP595" s="31"/>
    </row>
    <row r="596" spans="21:42" ht="14.25" customHeight="1" x14ac:dyDescent="0.3">
      <c r="U596" s="30"/>
      <c r="V596" s="31"/>
      <c r="AD596" s="32"/>
      <c r="AH596" s="31"/>
      <c r="AI596" s="31"/>
      <c r="AJ596" s="31"/>
      <c r="AK596" s="31"/>
      <c r="AL596" s="31"/>
      <c r="AM596" s="31"/>
      <c r="AN596" s="31"/>
      <c r="AO596" s="31"/>
      <c r="AP596" s="31"/>
    </row>
    <row r="597" spans="21:42" ht="14.25" customHeight="1" x14ac:dyDescent="0.3">
      <c r="U597" s="30"/>
      <c r="V597" s="31"/>
      <c r="AD597" s="32"/>
      <c r="AH597" s="31"/>
      <c r="AI597" s="31"/>
      <c r="AJ597" s="31"/>
      <c r="AK597" s="31"/>
      <c r="AL597" s="31"/>
      <c r="AM597" s="31"/>
      <c r="AN597" s="31"/>
      <c r="AO597" s="31"/>
      <c r="AP597" s="31"/>
    </row>
    <row r="598" spans="21:42" ht="14.25" customHeight="1" x14ac:dyDescent="0.3">
      <c r="U598" s="30"/>
      <c r="V598" s="31"/>
      <c r="AD598" s="32"/>
      <c r="AH598" s="31"/>
      <c r="AI598" s="31"/>
      <c r="AJ598" s="31"/>
      <c r="AK598" s="31"/>
      <c r="AL598" s="31"/>
      <c r="AM598" s="31"/>
      <c r="AN598" s="31"/>
      <c r="AO598" s="31"/>
      <c r="AP598" s="31"/>
    </row>
    <row r="599" spans="21:42" ht="14.25" customHeight="1" x14ac:dyDescent="0.3">
      <c r="U599" s="30"/>
      <c r="V599" s="31"/>
      <c r="AD599" s="32"/>
      <c r="AH599" s="31"/>
      <c r="AI599" s="31"/>
      <c r="AJ599" s="31"/>
      <c r="AK599" s="31"/>
      <c r="AL599" s="31"/>
      <c r="AM599" s="31"/>
      <c r="AN599" s="31"/>
      <c r="AO599" s="31"/>
      <c r="AP599" s="31"/>
    </row>
    <row r="600" spans="21:42" ht="14.25" customHeight="1" x14ac:dyDescent="0.3">
      <c r="U600" s="30"/>
      <c r="V600" s="31"/>
      <c r="AD600" s="32"/>
      <c r="AH600" s="31"/>
      <c r="AI600" s="31"/>
      <c r="AJ600" s="31"/>
      <c r="AK600" s="31"/>
      <c r="AL600" s="31"/>
      <c r="AM600" s="31"/>
      <c r="AN600" s="31"/>
      <c r="AO600" s="31"/>
      <c r="AP600" s="31"/>
    </row>
    <row r="601" spans="21:42" ht="14.25" customHeight="1" x14ac:dyDescent="0.3">
      <c r="U601" s="30"/>
      <c r="V601" s="31"/>
      <c r="AD601" s="32"/>
      <c r="AH601" s="31"/>
      <c r="AI601" s="31"/>
      <c r="AJ601" s="31"/>
      <c r="AK601" s="31"/>
      <c r="AL601" s="31"/>
      <c r="AM601" s="31"/>
      <c r="AN601" s="31"/>
      <c r="AO601" s="31"/>
      <c r="AP601" s="31"/>
    </row>
    <row r="602" spans="21:42" ht="14.25" customHeight="1" x14ac:dyDescent="0.3">
      <c r="U602" s="30"/>
      <c r="V602" s="31"/>
      <c r="AD602" s="32"/>
      <c r="AH602" s="31"/>
      <c r="AI602" s="31"/>
      <c r="AJ602" s="31"/>
      <c r="AK602" s="31"/>
      <c r="AL602" s="31"/>
      <c r="AM602" s="31"/>
      <c r="AN602" s="31"/>
      <c r="AO602" s="31"/>
      <c r="AP602" s="31"/>
    </row>
    <row r="603" spans="21:42" ht="14.25" customHeight="1" x14ac:dyDescent="0.3">
      <c r="U603" s="30"/>
      <c r="V603" s="31"/>
      <c r="AD603" s="32"/>
      <c r="AH603" s="31"/>
      <c r="AI603" s="31"/>
      <c r="AJ603" s="31"/>
      <c r="AK603" s="31"/>
      <c r="AL603" s="31"/>
      <c r="AM603" s="31"/>
      <c r="AN603" s="31"/>
      <c r="AO603" s="31"/>
      <c r="AP603" s="31"/>
    </row>
    <row r="604" spans="21:42" ht="14.25" customHeight="1" x14ac:dyDescent="0.3">
      <c r="U604" s="30"/>
      <c r="V604" s="31"/>
      <c r="AD604" s="32"/>
      <c r="AH604" s="31"/>
      <c r="AI604" s="31"/>
      <c r="AJ604" s="31"/>
      <c r="AK604" s="31"/>
      <c r="AL604" s="31"/>
      <c r="AM604" s="31"/>
      <c r="AN604" s="31"/>
      <c r="AO604" s="31"/>
      <c r="AP604" s="31"/>
    </row>
    <row r="605" spans="21:42" ht="14.25" customHeight="1" x14ac:dyDescent="0.3">
      <c r="U605" s="30"/>
      <c r="V605" s="31"/>
      <c r="AD605" s="32"/>
      <c r="AH605" s="31"/>
      <c r="AI605" s="31"/>
      <c r="AJ605" s="31"/>
      <c r="AK605" s="31"/>
      <c r="AL605" s="31"/>
      <c r="AM605" s="31"/>
      <c r="AN605" s="31"/>
      <c r="AO605" s="31"/>
      <c r="AP605" s="31"/>
    </row>
    <row r="606" spans="21:42" ht="14.25" customHeight="1" x14ac:dyDescent="0.3">
      <c r="U606" s="30"/>
      <c r="V606" s="31"/>
      <c r="AD606" s="32"/>
      <c r="AH606" s="31"/>
      <c r="AI606" s="31"/>
      <c r="AJ606" s="31"/>
      <c r="AK606" s="31"/>
      <c r="AL606" s="31"/>
      <c r="AM606" s="31"/>
      <c r="AN606" s="31"/>
      <c r="AO606" s="31"/>
      <c r="AP606" s="31"/>
    </row>
    <row r="607" spans="21:42" ht="14.25" customHeight="1" x14ac:dyDescent="0.3">
      <c r="U607" s="30"/>
      <c r="V607" s="31"/>
      <c r="AD607" s="32"/>
      <c r="AH607" s="31"/>
      <c r="AI607" s="31"/>
      <c r="AJ607" s="31"/>
      <c r="AK607" s="31"/>
      <c r="AL607" s="31"/>
      <c r="AM607" s="31"/>
      <c r="AN607" s="31"/>
      <c r="AO607" s="31"/>
      <c r="AP607" s="31"/>
    </row>
    <row r="608" spans="21:42" ht="14.25" customHeight="1" x14ac:dyDescent="0.3">
      <c r="U608" s="30"/>
      <c r="V608" s="31"/>
      <c r="AD608" s="32"/>
      <c r="AH608" s="31"/>
      <c r="AI608" s="31"/>
      <c r="AJ608" s="31"/>
      <c r="AK608" s="31"/>
      <c r="AL608" s="31"/>
      <c r="AM608" s="31"/>
      <c r="AN608" s="31"/>
      <c r="AO608" s="31"/>
      <c r="AP608" s="31"/>
    </row>
    <row r="609" spans="21:42" ht="14.25" customHeight="1" x14ac:dyDescent="0.3">
      <c r="U609" s="30"/>
      <c r="V609" s="31"/>
      <c r="AD609" s="32"/>
      <c r="AH609" s="31"/>
      <c r="AI609" s="31"/>
      <c r="AJ609" s="31"/>
      <c r="AK609" s="31"/>
      <c r="AL609" s="31"/>
      <c r="AM609" s="31"/>
      <c r="AN609" s="31"/>
      <c r="AO609" s="31"/>
      <c r="AP609" s="31"/>
    </row>
    <row r="610" spans="21:42" ht="14.25" customHeight="1" x14ac:dyDescent="0.3">
      <c r="U610" s="30"/>
      <c r="V610" s="31"/>
      <c r="AD610" s="32"/>
      <c r="AH610" s="31"/>
      <c r="AI610" s="31"/>
      <c r="AJ610" s="31"/>
      <c r="AK610" s="31"/>
      <c r="AL610" s="31"/>
      <c r="AM610" s="31"/>
      <c r="AN610" s="31"/>
      <c r="AO610" s="31"/>
      <c r="AP610" s="31"/>
    </row>
    <row r="611" spans="21:42" ht="14.25" customHeight="1" x14ac:dyDescent="0.3">
      <c r="U611" s="30"/>
      <c r="V611" s="31"/>
      <c r="AD611" s="32"/>
      <c r="AH611" s="31"/>
      <c r="AI611" s="31"/>
      <c r="AJ611" s="31"/>
      <c r="AK611" s="31"/>
      <c r="AL611" s="31"/>
      <c r="AM611" s="31"/>
      <c r="AN611" s="31"/>
      <c r="AO611" s="31"/>
      <c r="AP611" s="31"/>
    </row>
    <row r="612" spans="21:42" ht="14.25" customHeight="1" x14ac:dyDescent="0.3">
      <c r="U612" s="30"/>
      <c r="V612" s="31"/>
      <c r="AD612" s="32"/>
      <c r="AH612" s="31"/>
      <c r="AI612" s="31"/>
      <c r="AJ612" s="31"/>
      <c r="AK612" s="31"/>
      <c r="AL612" s="31"/>
      <c r="AM612" s="31"/>
      <c r="AN612" s="31"/>
      <c r="AO612" s="31"/>
      <c r="AP612" s="31"/>
    </row>
    <row r="613" spans="21:42" ht="14.25" customHeight="1" x14ac:dyDescent="0.3">
      <c r="U613" s="30"/>
      <c r="V613" s="31"/>
      <c r="AD613" s="32"/>
      <c r="AH613" s="31"/>
      <c r="AI613" s="31"/>
      <c r="AJ613" s="31"/>
      <c r="AK613" s="31"/>
      <c r="AL613" s="31"/>
      <c r="AM613" s="31"/>
      <c r="AN613" s="31"/>
      <c r="AO613" s="31"/>
      <c r="AP613" s="31"/>
    </row>
    <row r="614" spans="21:42" ht="14.25" customHeight="1" x14ac:dyDescent="0.3">
      <c r="U614" s="30"/>
      <c r="V614" s="31"/>
      <c r="AD614" s="32"/>
      <c r="AH614" s="31"/>
      <c r="AI614" s="31"/>
      <c r="AJ614" s="31"/>
      <c r="AK614" s="31"/>
      <c r="AL614" s="31"/>
      <c r="AM614" s="31"/>
      <c r="AN614" s="31"/>
      <c r="AO614" s="31"/>
      <c r="AP614" s="31"/>
    </row>
    <row r="615" spans="21:42" ht="14.25" customHeight="1" x14ac:dyDescent="0.3">
      <c r="U615" s="30"/>
      <c r="V615" s="31"/>
      <c r="AD615" s="32"/>
      <c r="AH615" s="31"/>
      <c r="AI615" s="31"/>
      <c r="AJ615" s="31"/>
      <c r="AK615" s="31"/>
      <c r="AL615" s="31"/>
      <c r="AM615" s="31"/>
      <c r="AN615" s="31"/>
      <c r="AO615" s="31"/>
      <c r="AP615" s="31"/>
    </row>
    <row r="616" spans="21:42" ht="14.25" customHeight="1" x14ac:dyDescent="0.3">
      <c r="U616" s="30"/>
      <c r="V616" s="31"/>
      <c r="AD616" s="32"/>
      <c r="AH616" s="31"/>
      <c r="AI616" s="31"/>
      <c r="AJ616" s="31"/>
      <c r="AK616" s="31"/>
      <c r="AL616" s="31"/>
      <c r="AM616" s="31"/>
      <c r="AN616" s="31"/>
      <c r="AO616" s="31"/>
      <c r="AP616" s="31"/>
    </row>
    <row r="617" spans="21:42" ht="14.25" customHeight="1" x14ac:dyDescent="0.3">
      <c r="U617" s="30"/>
      <c r="V617" s="31"/>
      <c r="AD617" s="32"/>
      <c r="AH617" s="31"/>
      <c r="AI617" s="31"/>
      <c r="AJ617" s="31"/>
      <c r="AK617" s="31"/>
      <c r="AL617" s="31"/>
      <c r="AM617" s="31"/>
      <c r="AN617" s="31"/>
      <c r="AO617" s="31"/>
      <c r="AP617" s="31"/>
    </row>
    <row r="618" spans="21:42" ht="14.25" customHeight="1" x14ac:dyDescent="0.3">
      <c r="U618" s="30"/>
      <c r="V618" s="31"/>
      <c r="AD618" s="32"/>
      <c r="AH618" s="31"/>
      <c r="AI618" s="31"/>
      <c r="AJ618" s="31"/>
      <c r="AK618" s="31"/>
      <c r="AL618" s="31"/>
      <c r="AM618" s="31"/>
      <c r="AN618" s="31"/>
      <c r="AO618" s="31"/>
      <c r="AP618" s="31"/>
    </row>
    <row r="619" spans="21:42" ht="14.25" customHeight="1" x14ac:dyDescent="0.3">
      <c r="U619" s="30"/>
      <c r="V619" s="31"/>
      <c r="AD619" s="32"/>
      <c r="AH619" s="31"/>
      <c r="AI619" s="31"/>
      <c r="AJ619" s="31"/>
      <c r="AK619" s="31"/>
      <c r="AL619" s="31"/>
      <c r="AM619" s="31"/>
      <c r="AN619" s="31"/>
      <c r="AO619" s="31"/>
      <c r="AP619" s="31"/>
    </row>
    <row r="620" spans="21:42" ht="14.25" customHeight="1" x14ac:dyDescent="0.3">
      <c r="U620" s="30"/>
      <c r="V620" s="31"/>
      <c r="AD620" s="32"/>
      <c r="AH620" s="31"/>
      <c r="AI620" s="31"/>
      <c r="AJ620" s="31"/>
      <c r="AK620" s="31"/>
      <c r="AL620" s="31"/>
      <c r="AM620" s="31"/>
      <c r="AN620" s="31"/>
      <c r="AO620" s="31"/>
      <c r="AP620" s="31"/>
    </row>
    <row r="621" spans="21:42" ht="14.25" customHeight="1" x14ac:dyDescent="0.3">
      <c r="U621" s="30"/>
      <c r="V621" s="31"/>
      <c r="AD621" s="32"/>
      <c r="AH621" s="31"/>
      <c r="AI621" s="31"/>
      <c r="AJ621" s="31"/>
      <c r="AK621" s="31"/>
      <c r="AL621" s="31"/>
      <c r="AM621" s="31"/>
      <c r="AN621" s="31"/>
      <c r="AO621" s="31"/>
      <c r="AP621" s="31"/>
    </row>
    <row r="622" spans="21:42" ht="14.25" customHeight="1" x14ac:dyDescent="0.3">
      <c r="U622" s="30"/>
      <c r="V622" s="31"/>
      <c r="AD622" s="32"/>
      <c r="AH622" s="31"/>
      <c r="AI622" s="31"/>
      <c r="AJ622" s="31"/>
      <c r="AK622" s="31"/>
      <c r="AL622" s="31"/>
      <c r="AM622" s="31"/>
      <c r="AN622" s="31"/>
      <c r="AO622" s="31"/>
      <c r="AP622" s="31"/>
    </row>
    <row r="623" spans="21:42" ht="14.25" customHeight="1" x14ac:dyDescent="0.3">
      <c r="U623" s="30"/>
      <c r="V623" s="31"/>
      <c r="AD623" s="32"/>
      <c r="AH623" s="31"/>
      <c r="AI623" s="31"/>
      <c r="AJ623" s="31"/>
      <c r="AK623" s="31"/>
      <c r="AL623" s="31"/>
      <c r="AM623" s="31"/>
      <c r="AN623" s="31"/>
      <c r="AO623" s="31"/>
      <c r="AP623" s="31"/>
    </row>
    <row r="624" spans="21:42" ht="14.25" customHeight="1" x14ac:dyDescent="0.3">
      <c r="U624" s="30"/>
      <c r="V624" s="31"/>
      <c r="AD624" s="32"/>
      <c r="AH624" s="31"/>
      <c r="AI624" s="31"/>
      <c r="AJ624" s="31"/>
      <c r="AK624" s="31"/>
      <c r="AL624" s="31"/>
      <c r="AM624" s="31"/>
      <c r="AN624" s="31"/>
      <c r="AO624" s="31"/>
      <c r="AP624" s="31"/>
    </row>
    <row r="625" spans="21:42" ht="14.25" customHeight="1" x14ac:dyDescent="0.3">
      <c r="U625" s="30"/>
      <c r="V625" s="31"/>
      <c r="AD625" s="32"/>
      <c r="AH625" s="31"/>
      <c r="AI625" s="31"/>
      <c r="AJ625" s="31"/>
      <c r="AK625" s="31"/>
      <c r="AL625" s="31"/>
      <c r="AM625" s="31"/>
      <c r="AN625" s="31"/>
      <c r="AO625" s="31"/>
      <c r="AP625" s="31"/>
    </row>
    <row r="626" spans="21:42" ht="14.25" customHeight="1" x14ac:dyDescent="0.3">
      <c r="U626" s="30"/>
      <c r="V626" s="31"/>
      <c r="AD626" s="32"/>
      <c r="AH626" s="31"/>
      <c r="AI626" s="31"/>
      <c r="AJ626" s="31"/>
      <c r="AK626" s="31"/>
      <c r="AL626" s="31"/>
      <c r="AM626" s="31"/>
      <c r="AN626" s="31"/>
      <c r="AO626" s="31"/>
      <c r="AP626" s="31"/>
    </row>
    <row r="627" spans="21:42" ht="14.25" customHeight="1" x14ac:dyDescent="0.3">
      <c r="U627" s="30"/>
      <c r="V627" s="31"/>
      <c r="AD627" s="32"/>
      <c r="AH627" s="31"/>
      <c r="AI627" s="31"/>
      <c r="AJ627" s="31"/>
      <c r="AK627" s="31"/>
      <c r="AL627" s="31"/>
      <c r="AM627" s="31"/>
      <c r="AN627" s="31"/>
      <c r="AO627" s="31"/>
      <c r="AP627" s="31"/>
    </row>
    <row r="628" spans="21:42" ht="14.25" customHeight="1" x14ac:dyDescent="0.3">
      <c r="U628" s="30"/>
      <c r="V628" s="31"/>
      <c r="AD628" s="32"/>
      <c r="AH628" s="31"/>
      <c r="AI628" s="31"/>
      <c r="AJ628" s="31"/>
      <c r="AK628" s="31"/>
      <c r="AL628" s="31"/>
      <c r="AM628" s="31"/>
      <c r="AN628" s="31"/>
      <c r="AO628" s="31"/>
      <c r="AP628" s="31"/>
    </row>
    <row r="629" spans="21:42" ht="14.25" customHeight="1" x14ac:dyDescent="0.3">
      <c r="U629" s="30"/>
      <c r="V629" s="31"/>
      <c r="AD629" s="32"/>
      <c r="AH629" s="31"/>
      <c r="AI629" s="31"/>
      <c r="AJ629" s="31"/>
      <c r="AK629" s="31"/>
      <c r="AL629" s="31"/>
      <c r="AM629" s="31"/>
      <c r="AN629" s="31"/>
      <c r="AO629" s="31"/>
      <c r="AP629" s="31"/>
    </row>
    <row r="630" spans="21:42" ht="14.25" customHeight="1" x14ac:dyDescent="0.3">
      <c r="U630" s="30"/>
      <c r="V630" s="31"/>
      <c r="AD630" s="32"/>
      <c r="AH630" s="31"/>
      <c r="AI630" s="31"/>
      <c r="AJ630" s="31"/>
      <c r="AK630" s="31"/>
      <c r="AL630" s="31"/>
      <c r="AM630" s="31"/>
      <c r="AN630" s="31"/>
      <c r="AO630" s="31"/>
      <c r="AP630" s="31"/>
    </row>
    <row r="631" spans="21:42" ht="14.25" customHeight="1" x14ac:dyDescent="0.3">
      <c r="U631" s="30"/>
      <c r="V631" s="31"/>
      <c r="AD631" s="32"/>
      <c r="AH631" s="31"/>
      <c r="AI631" s="31"/>
      <c r="AJ631" s="31"/>
      <c r="AK631" s="31"/>
      <c r="AL631" s="31"/>
      <c r="AM631" s="31"/>
      <c r="AN631" s="31"/>
      <c r="AO631" s="31"/>
      <c r="AP631" s="31"/>
    </row>
    <row r="632" spans="21:42" ht="14.25" customHeight="1" x14ac:dyDescent="0.3">
      <c r="U632" s="30"/>
      <c r="V632" s="31"/>
      <c r="AD632" s="32"/>
      <c r="AH632" s="31"/>
      <c r="AI632" s="31"/>
      <c r="AJ632" s="31"/>
      <c r="AK632" s="31"/>
      <c r="AL632" s="31"/>
      <c r="AM632" s="31"/>
      <c r="AN632" s="31"/>
      <c r="AO632" s="31"/>
      <c r="AP632" s="31"/>
    </row>
    <row r="633" spans="21:42" ht="14.25" customHeight="1" x14ac:dyDescent="0.3">
      <c r="U633" s="30"/>
      <c r="V633" s="31"/>
      <c r="AD633" s="32"/>
      <c r="AH633" s="31"/>
      <c r="AI633" s="31"/>
      <c r="AJ633" s="31"/>
      <c r="AK633" s="31"/>
      <c r="AL633" s="31"/>
      <c r="AM633" s="31"/>
      <c r="AN633" s="31"/>
      <c r="AO633" s="31"/>
      <c r="AP633" s="31"/>
    </row>
    <row r="634" spans="21:42" ht="14.25" customHeight="1" x14ac:dyDescent="0.3">
      <c r="U634" s="30"/>
      <c r="V634" s="31"/>
      <c r="AD634" s="32"/>
      <c r="AH634" s="31"/>
      <c r="AI634" s="31"/>
      <c r="AJ634" s="31"/>
      <c r="AK634" s="31"/>
      <c r="AL634" s="31"/>
      <c r="AM634" s="31"/>
      <c r="AN634" s="31"/>
      <c r="AO634" s="31"/>
      <c r="AP634" s="31"/>
    </row>
    <row r="635" spans="21:42" ht="14.25" customHeight="1" x14ac:dyDescent="0.3">
      <c r="U635" s="30"/>
      <c r="V635" s="31"/>
      <c r="AD635" s="32"/>
      <c r="AH635" s="31"/>
      <c r="AI635" s="31"/>
      <c r="AJ635" s="31"/>
      <c r="AK635" s="31"/>
      <c r="AL635" s="31"/>
      <c r="AM635" s="31"/>
      <c r="AN635" s="31"/>
      <c r="AO635" s="31"/>
      <c r="AP635" s="31"/>
    </row>
    <row r="636" spans="21:42" ht="14.25" customHeight="1" x14ac:dyDescent="0.3">
      <c r="U636" s="30"/>
      <c r="V636" s="31"/>
      <c r="AD636" s="32"/>
      <c r="AH636" s="31"/>
      <c r="AI636" s="31"/>
      <c r="AJ636" s="31"/>
      <c r="AK636" s="31"/>
      <c r="AL636" s="31"/>
      <c r="AM636" s="31"/>
      <c r="AN636" s="31"/>
      <c r="AO636" s="31"/>
      <c r="AP636" s="31"/>
    </row>
    <row r="637" spans="21:42" ht="14.25" customHeight="1" x14ac:dyDescent="0.3">
      <c r="U637" s="30"/>
      <c r="V637" s="31"/>
      <c r="AD637" s="32"/>
      <c r="AH637" s="31"/>
      <c r="AI637" s="31"/>
      <c r="AJ637" s="31"/>
      <c r="AK637" s="31"/>
      <c r="AL637" s="31"/>
      <c r="AM637" s="31"/>
      <c r="AN637" s="31"/>
      <c r="AO637" s="31"/>
      <c r="AP637" s="31"/>
    </row>
    <row r="638" spans="21:42" ht="14.25" customHeight="1" x14ac:dyDescent="0.3">
      <c r="U638" s="30"/>
      <c r="V638" s="31"/>
      <c r="AD638" s="32"/>
      <c r="AH638" s="31"/>
      <c r="AI638" s="31"/>
      <c r="AJ638" s="31"/>
      <c r="AK638" s="31"/>
      <c r="AL638" s="31"/>
      <c r="AM638" s="31"/>
      <c r="AN638" s="31"/>
      <c r="AO638" s="31"/>
      <c r="AP638" s="31"/>
    </row>
    <row r="639" spans="21:42" ht="14.25" customHeight="1" x14ac:dyDescent="0.3">
      <c r="U639" s="30"/>
      <c r="V639" s="31"/>
      <c r="AD639" s="32"/>
      <c r="AH639" s="31"/>
      <c r="AI639" s="31"/>
      <c r="AJ639" s="31"/>
      <c r="AK639" s="31"/>
      <c r="AL639" s="31"/>
      <c r="AM639" s="31"/>
      <c r="AN639" s="31"/>
      <c r="AO639" s="31"/>
      <c r="AP639" s="31"/>
    </row>
    <row r="640" spans="21:42" ht="14.25" customHeight="1" x14ac:dyDescent="0.3">
      <c r="U640" s="30"/>
      <c r="V640" s="31"/>
      <c r="AD640" s="32"/>
      <c r="AH640" s="31"/>
      <c r="AI640" s="31"/>
      <c r="AJ640" s="31"/>
      <c r="AK640" s="31"/>
      <c r="AL640" s="31"/>
      <c r="AM640" s="31"/>
      <c r="AN640" s="31"/>
      <c r="AO640" s="31"/>
      <c r="AP640" s="31"/>
    </row>
    <row r="641" spans="21:42" ht="14.25" customHeight="1" x14ac:dyDescent="0.3">
      <c r="U641" s="30"/>
      <c r="V641" s="31"/>
      <c r="AD641" s="32"/>
      <c r="AH641" s="31"/>
      <c r="AI641" s="31"/>
      <c r="AJ641" s="31"/>
      <c r="AK641" s="31"/>
      <c r="AL641" s="31"/>
      <c r="AM641" s="31"/>
      <c r="AN641" s="31"/>
      <c r="AO641" s="31"/>
      <c r="AP641" s="31"/>
    </row>
    <row r="642" spans="21:42" ht="14.25" customHeight="1" x14ac:dyDescent="0.3">
      <c r="U642" s="30"/>
      <c r="V642" s="31"/>
      <c r="AD642" s="32"/>
      <c r="AH642" s="31"/>
      <c r="AI642" s="31"/>
      <c r="AJ642" s="31"/>
      <c r="AK642" s="31"/>
      <c r="AL642" s="31"/>
      <c r="AM642" s="31"/>
      <c r="AN642" s="31"/>
      <c r="AO642" s="31"/>
      <c r="AP642" s="31"/>
    </row>
    <row r="643" spans="21:42" ht="14.25" customHeight="1" x14ac:dyDescent="0.3">
      <c r="U643" s="30"/>
      <c r="V643" s="31"/>
      <c r="AD643" s="32"/>
      <c r="AH643" s="31"/>
      <c r="AI643" s="31"/>
      <c r="AJ643" s="31"/>
      <c r="AK643" s="31"/>
      <c r="AL643" s="31"/>
      <c r="AM643" s="31"/>
      <c r="AN643" s="31"/>
      <c r="AO643" s="31"/>
      <c r="AP643" s="31"/>
    </row>
    <row r="644" spans="21:42" ht="14.25" customHeight="1" x14ac:dyDescent="0.3">
      <c r="U644" s="30"/>
      <c r="V644" s="31"/>
      <c r="AD644" s="32"/>
      <c r="AH644" s="31"/>
      <c r="AI644" s="31"/>
      <c r="AJ644" s="31"/>
      <c r="AK644" s="31"/>
      <c r="AL644" s="31"/>
      <c r="AM644" s="31"/>
      <c r="AN644" s="31"/>
      <c r="AO644" s="31"/>
      <c r="AP644" s="31"/>
    </row>
    <row r="645" spans="21:42" ht="14.25" customHeight="1" x14ac:dyDescent="0.3">
      <c r="U645" s="30"/>
      <c r="V645" s="31"/>
      <c r="AD645" s="32"/>
      <c r="AH645" s="31"/>
      <c r="AI645" s="31"/>
      <c r="AJ645" s="31"/>
      <c r="AK645" s="31"/>
      <c r="AL645" s="31"/>
      <c r="AM645" s="31"/>
      <c r="AN645" s="31"/>
      <c r="AO645" s="31"/>
      <c r="AP645" s="31"/>
    </row>
    <row r="646" spans="21:42" ht="14.25" customHeight="1" x14ac:dyDescent="0.3">
      <c r="U646" s="30"/>
      <c r="V646" s="31"/>
      <c r="AD646" s="32"/>
      <c r="AH646" s="31"/>
      <c r="AI646" s="31"/>
      <c r="AJ646" s="31"/>
      <c r="AK646" s="31"/>
      <c r="AL646" s="31"/>
      <c r="AM646" s="31"/>
      <c r="AN646" s="31"/>
      <c r="AO646" s="31"/>
      <c r="AP646" s="31"/>
    </row>
    <row r="647" spans="21:42" ht="14.25" customHeight="1" x14ac:dyDescent="0.3">
      <c r="U647" s="30"/>
      <c r="V647" s="31"/>
      <c r="AD647" s="32"/>
      <c r="AH647" s="31"/>
      <c r="AI647" s="31"/>
      <c r="AJ647" s="31"/>
      <c r="AK647" s="31"/>
      <c r="AL647" s="31"/>
      <c r="AM647" s="31"/>
      <c r="AN647" s="31"/>
      <c r="AO647" s="31"/>
      <c r="AP647" s="31"/>
    </row>
    <row r="648" spans="21:42" ht="14.25" customHeight="1" x14ac:dyDescent="0.3">
      <c r="U648" s="30"/>
      <c r="V648" s="31"/>
      <c r="AD648" s="32"/>
      <c r="AH648" s="31"/>
      <c r="AI648" s="31"/>
      <c r="AJ648" s="31"/>
      <c r="AK648" s="31"/>
      <c r="AL648" s="31"/>
      <c r="AM648" s="31"/>
      <c r="AN648" s="31"/>
      <c r="AO648" s="31"/>
      <c r="AP648" s="31"/>
    </row>
    <row r="649" spans="21:42" ht="14.25" customHeight="1" x14ac:dyDescent="0.3">
      <c r="U649" s="30"/>
      <c r="V649" s="31"/>
      <c r="AD649" s="32"/>
      <c r="AH649" s="31"/>
      <c r="AI649" s="31"/>
      <c r="AJ649" s="31"/>
      <c r="AK649" s="31"/>
      <c r="AL649" s="31"/>
      <c r="AM649" s="31"/>
      <c r="AN649" s="31"/>
      <c r="AO649" s="31"/>
      <c r="AP649" s="31"/>
    </row>
    <row r="650" spans="21:42" ht="14.25" customHeight="1" x14ac:dyDescent="0.3">
      <c r="U650" s="30"/>
      <c r="V650" s="31"/>
      <c r="AD650" s="32"/>
      <c r="AH650" s="31"/>
      <c r="AI650" s="31"/>
      <c r="AJ650" s="31"/>
      <c r="AK650" s="31"/>
      <c r="AL650" s="31"/>
      <c r="AM650" s="31"/>
      <c r="AN650" s="31"/>
      <c r="AO650" s="31"/>
      <c r="AP650" s="31"/>
    </row>
    <row r="651" spans="21:42" ht="14.25" customHeight="1" x14ac:dyDescent="0.3">
      <c r="U651" s="30"/>
      <c r="V651" s="31"/>
      <c r="AD651" s="32"/>
      <c r="AH651" s="31"/>
      <c r="AI651" s="31"/>
      <c r="AJ651" s="31"/>
      <c r="AK651" s="31"/>
      <c r="AL651" s="31"/>
      <c r="AM651" s="31"/>
      <c r="AN651" s="31"/>
      <c r="AO651" s="31"/>
      <c r="AP651" s="31"/>
    </row>
    <row r="652" spans="21:42" ht="14.25" customHeight="1" x14ac:dyDescent="0.3">
      <c r="U652" s="30"/>
      <c r="V652" s="31"/>
      <c r="AD652" s="32"/>
      <c r="AH652" s="31"/>
      <c r="AI652" s="31"/>
      <c r="AJ652" s="31"/>
      <c r="AK652" s="31"/>
      <c r="AL652" s="31"/>
      <c r="AM652" s="31"/>
      <c r="AN652" s="31"/>
      <c r="AO652" s="31"/>
      <c r="AP652" s="31"/>
    </row>
    <row r="653" spans="21:42" ht="14.25" customHeight="1" x14ac:dyDescent="0.3">
      <c r="U653" s="30"/>
      <c r="V653" s="31"/>
      <c r="AD653" s="32"/>
      <c r="AH653" s="31"/>
      <c r="AI653" s="31"/>
      <c r="AJ653" s="31"/>
      <c r="AK653" s="31"/>
      <c r="AL653" s="31"/>
      <c r="AM653" s="31"/>
      <c r="AN653" s="31"/>
      <c r="AO653" s="31"/>
      <c r="AP653" s="31"/>
    </row>
    <row r="654" spans="21:42" ht="14.25" customHeight="1" x14ac:dyDescent="0.3">
      <c r="U654" s="30"/>
      <c r="V654" s="31"/>
      <c r="AD654" s="32"/>
      <c r="AH654" s="31"/>
      <c r="AI654" s="31"/>
      <c r="AJ654" s="31"/>
      <c r="AK654" s="31"/>
      <c r="AL654" s="31"/>
      <c r="AM654" s="31"/>
      <c r="AN654" s="31"/>
      <c r="AO654" s="31"/>
      <c r="AP654" s="31"/>
    </row>
    <row r="655" spans="21:42" ht="14.25" customHeight="1" x14ac:dyDescent="0.3">
      <c r="U655" s="30"/>
      <c r="V655" s="31"/>
      <c r="AD655" s="32"/>
      <c r="AH655" s="31"/>
      <c r="AI655" s="31"/>
      <c r="AJ655" s="31"/>
      <c r="AK655" s="31"/>
      <c r="AL655" s="31"/>
      <c r="AM655" s="31"/>
      <c r="AN655" s="31"/>
      <c r="AO655" s="31"/>
      <c r="AP655" s="31"/>
    </row>
    <row r="656" spans="21:42" ht="14.25" customHeight="1" x14ac:dyDescent="0.3">
      <c r="U656" s="30"/>
      <c r="V656" s="31"/>
      <c r="AD656" s="32"/>
      <c r="AH656" s="31"/>
      <c r="AI656" s="31"/>
      <c r="AJ656" s="31"/>
      <c r="AK656" s="31"/>
      <c r="AL656" s="31"/>
      <c r="AM656" s="31"/>
      <c r="AN656" s="31"/>
      <c r="AO656" s="31"/>
      <c r="AP656" s="31"/>
    </row>
    <row r="657" spans="21:42" ht="14.25" customHeight="1" x14ac:dyDescent="0.3">
      <c r="U657" s="30"/>
      <c r="V657" s="31"/>
      <c r="AD657" s="32"/>
      <c r="AH657" s="31"/>
      <c r="AI657" s="31"/>
      <c r="AJ657" s="31"/>
      <c r="AK657" s="31"/>
      <c r="AL657" s="31"/>
      <c r="AM657" s="31"/>
      <c r="AN657" s="31"/>
      <c r="AO657" s="31"/>
      <c r="AP657" s="31"/>
    </row>
    <row r="658" spans="21:42" ht="14.25" customHeight="1" x14ac:dyDescent="0.3">
      <c r="U658" s="30"/>
      <c r="V658" s="31"/>
      <c r="AD658" s="32"/>
      <c r="AH658" s="31"/>
      <c r="AI658" s="31"/>
      <c r="AJ658" s="31"/>
      <c r="AK658" s="31"/>
      <c r="AL658" s="31"/>
      <c r="AM658" s="31"/>
      <c r="AN658" s="31"/>
      <c r="AO658" s="31"/>
      <c r="AP658" s="31"/>
    </row>
    <row r="659" spans="21:42" ht="14.25" customHeight="1" x14ac:dyDescent="0.3">
      <c r="U659" s="30"/>
      <c r="V659" s="31"/>
      <c r="AD659" s="32"/>
      <c r="AH659" s="31"/>
      <c r="AI659" s="31"/>
      <c r="AJ659" s="31"/>
      <c r="AK659" s="31"/>
      <c r="AL659" s="31"/>
      <c r="AM659" s="31"/>
      <c r="AN659" s="31"/>
      <c r="AO659" s="31"/>
      <c r="AP659" s="31"/>
    </row>
    <row r="660" spans="21:42" ht="14.25" customHeight="1" x14ac:dyDescent="0.3">
      <c r="U660" s="30"/>
      <c r="V660" s="31"/>
      <c r="AD660" s="32"/>
      <c r="AH660" s="31"/>
      <c r="AI660" s="31"/>
      <c r="AJ660" s="31"/>
      <c r="AK660" s="31"/>
      <c r="AL660" s="31"/>
      <c r="AM660" s="31"/>
      <c r="AN660" s="31"/>
      <c r="AO660" s="31"/>
      <c r="AP660" s="31"/>
    </row>
    <row r="661" spans="21:42" ht="14.25" customHeight="1" x14ac:dyDescent="0.3">
      <c r="U661" s="30"/>
      <c r="V661" s="31"/>
      <c r="AD661" s="32"/>
      <c r="AH661" s="31"/>
      <c r="AI661" s="31"/>
      <c r="AJ661" s="31"/>
      <c r="AK661" s="31"/>
      <c r="AL661" s="31"/>
      <c r="AM661" s="31"/>
      <c r="AN661" s="31"/>
      <c r="AO661" s="31"/>
      <c r="AP661" s="31"/>
    </row>
    <row r="662" spans="21:42" ht="14.25" customHeight="1" x14ac:dyDescent="0.3">
      <c r="U662" s="30"/>
      <c r="V662" s="31"/>
      <c r="AD662" s="32"/>
      <c r="AH662" s="31"/>
      <c r="AI662" s="31"/>
      <c r="AJ662" s="31"/>
      <c r="AK662" s="31"/>
      <c r="AL662" s="31"/>
      <c r="AM662" s="31"/>
      <c r="AN662" s="31"/>
      <c r="AO662" s="31"/>
      <c r="AP662" s="31"/>
    </row>
    <row r="663" spans="21:42" ht="14.25" customHeight="1" x14ac:dyDescent="0.3">
      <c r="U663" s="30"/>
      <c r="V663" s="31"/>
      <c r="AD663" s="32"/>
      <c r="AH663" s="31"/>
      <c r="AI663" s="31"/>
      <c r="AJ663" s="31"/>
      <c r="AK663" s="31"/>
      <c r="AL663" s="31"/>
      <c r="AM663" s="31"/>
      <c r="AN663" s="31"/>
      <c r="AO663" s="31"/>
      <c r="AP663" s="31"/>
    </row>
    <row r="664" spans="21:42" ht="14.25" customHeight="1" x14ac:dyDescent="0.3">
      <c r="U664" s="30"/>
      <c r="V664" s="31"/>
      <c r="AD664" s="32"/>
      <c r="AH664" s="31"/>
      <c r="AI664" s="31"/>
      <c r="AJ664" s="31"/>
      <c r="AK664" s="31"/>
      <c r="AL664" s="31"/>
      <c r="AM664" s="31"/>
      <c r="AN664" s="31"/>
      <c r="AO664" s="31"/>
      <c r="AP664" s="31"/>
    </row>
    <row r="665" spans="21:42" ht="14.25" customHeight="1" x14ac:dyDescent="0.3">
      <c r="U665" s="30"/>
      <c r="V665" s="31"/>
      <c r="AD665" s="32"/>
      <c r="AH665" s="31"/>
      <c r="AI665" s="31"/>
      <c r="AJ665" s="31"/>
      <c r="AK665" s="31"/>
      <c r="AL665" s="31"/>
      <c r="AM665" s="31"/>
      <c r="AN665" s="31"/>
      <c r="AO665" s="31"/>
      <c r="AP665" s="31"/>
    </row>
    <row r="666" spans="21:42" ht="14.25" customHeight="1" x14ac:dyDescent="0.3">
      <c r="U666" s="30"/>
      <c r="V666" s="31"/>
      <c r="AD666" s="32"/>
      <c r="AH666" s="31"/>
      <c r="AI666" s="31"/>
      <c r="AJ666" s="31"/>
      <c r="AK666" s="31"/>
      <c r="AL666" s="31"/>
      <c r="AM666" s="31"/>
      <c r="AN666" s="31"/>
      <c r="AO666" s="31"/>
      <c r="AP666" s="31"/>
    </row>
    <row r="667" spans="21:42" ht="14.25" customHeight="1" x14ac:dyDescent="0.3">
      <c r="U667" s="30"/>
      <c r="V667" s="31"/>
      <c r="AD667" s="32"/>
      <c r="AH667" s="31"/>
      <c r="AI667" s="31"/>
      <c r="AJ667" s="31"/>
      <c r="AK667" s="31"/>
      <c r="AL667" s="31"/>
      <c r="AM667" s="31"/>
      <c r="AN667" s="31"/>
      <c r="AO667" s="31"/>
      <c r="AP667" s="31"/>
    </row>
    <row r="668" spans="21:42" ht="14.25" customHeight="1" x14ac:dyDescent="0.3">
      <c r="U668" s="30"/>
      <c r="V668" s="31"/>
      <c r="AD668" s="32"/>
      <c r="AH668" s="31"/>
      <c r="AI668" s="31"/>
      <c r="AJ668" s="31"/>
      <c r="AK668" s="31"/>
      <c r="AL668" s="31"/>
      <c r="AM668" s="31"/>
      <c r="AN668" s="31"/>
      <c r="AO668" s="31"/>
      <c r="AP668" s="31"/>
    </row>
    <row r="669" spans="21:42" ht="14.25" customHeight="1" x14ac:dyDescent="0.3">
      <c r="U669" s="30"/>
      <c r="V669" s="31"/>
      <c r="AD669" s="32"/>
      <c r="AH669" s="31"/>
      <c r="AI669" s="31"/>
      <c r="AJ669" s="31"/>
      <c r="AK669" s="31"/>
      <c r="AL669" s="31"/>
      <c r="AM669" s="31"/>
      <c r="AN669" s="31"/>
      <c r="AO669" s="31"/>
      <c r="AP669" s="31"/>
    </row>
    <row r="670" spans="21:42" ht="14.25" customHeight="1" x14ac:dyDescent="0.3">
      <c r="U670" s="30"/>
      <c r="V670" s="31"/>
      <c r="AD670" s="32"/>
      <c r="AH670" s="31"/>
      <c r="AI670" s="31"/>
      <c r="AJ670" s="31"/>
      <c r="AK670" s="31"/>
      <c r="AL670" s="31"/>
      <c r="AM670" s="31"/>
      <c r="AN670" s="31"/>
      <c r="AO670" s="31"/>
      <c r="AP670" s="31"/>
    </row>
    <row r="671" spans="21:42" ht="14.25" customHeight="1" x14ac:dyDescent="0.3">
      <c r="U671" s="30"/>
      <c r="V671" s="31"/>
      <c r="AD671" s="32"/>
      <c r="AH671" s="31"/>
      <c r="AI671" s="31"/>
      <c r="AJ671" s="31"/>
      <c r="AK671" s="31"/>
      <c r="AL671" s="31"/>
      <c r="AM671" s="31"/>
      <c r="AN671" s="31"/>
      <c r="AO671" s="31"/>
      <c r="AP671" s="31"/>
    </row>
    <row r="672" spans="21:42" ht="14.25" customHeight="1" x14ac:dyDescent="0.3">
      <c r="U672" s="30"/>
      <c r="V672" s="31"/>
      <c r="AD672" s="32"/>
      <c r="AH672" s="31"/>
      <c r="AI672" s="31"/>
      <c r="AJ672" s="31"/>
      <c r="AK672" s="31"/>
      <c r="AL672" s="31"/>
      <c r="AM672" s="31"/>
      <c r="AN672" s="31"/>
      <c r="AO672" s="31"/>
      <c r="AP672" s="31"/>
    </row>
    <row r="673" spans="21:42" ht="14.25" customHeight="1" x14ac:dyDescent="0.3">
      <c r="U673" s="30"/>
      <c r="V673" s="31"/>
      <c r="AD673" s="32"/>
      <c r="AH673" s="31"/>
      <c r="AI673" s="31"/>
      <c r="AJ673" s="31"/>
      <c r="AK673" s="31"/>
      <c r="AL673" s="31"/>
      <c r="AM673" s="31"/>
      <c r="AN673" s="31"/>
      <c r="AO673" s="31"/>
      <c r="AP673" s="31"/>
    </row>
    <row r="674" spans="21:42" ht="14.25" customHeight="1" x14ac:dyDescent="0.3">
      <c r="U674" s="30"/>
      <c r="V674" s="31"/>
      <c r="AD674" s="32"/>
      <c r="AH674" s="31"/>
      <c r="AI674" s="31"/>
      <c r="AJ674" s="31"/>
      <c r="AK674" s="31"/>
      <c r="AL674" s="31"/>
      <c r="AM674" s="31"/>
      <c r="AN674" s="31"/>
      <c r="AO674" s="31"/>
      <c r="AP674" s="31"/>
    </row>
    <row r="675" spans="21:42" ht="14.25" customHeight="1" x14ac:dyDescent="0.3">
      <c r="U675" s="30"/>
      <c r="V675" s="31"/>
      <c r="AD675" s="32"/>
      <c r="AH675" s="31"/>
      <c r="AI675" s="31"/>
      <c r="AJ675" s="31"/>
      <c r="AK675" s="31"/>
      <c r="AL675" s="31"/>
      <c r="AM675" s="31"/>
      <c r="AN675" s="31"/>
      <c r="AO675" s="31"/>
      <c r="AP675" s="31"/>
    </row>
    <row r="676" spans="21:42" ht="14.25" customHeight="1" x14ac:dyDescent="0.3">
      <c r="U676" s="30"/>
      <c r="V676" s="31"/>
      <c r="AD676" s="32"/>
      <c r="AH676" s="31"/>
      <c r="AI676" s="31"/>
      <c r="AJ676" s="31"/>
      <c r="AK676" s="31"/>
      <c r="AL676" s="31"/>
      <c r="AM676" s="31"/>
      <c r="AN676" s="31"/>
      <c r="AO676" s="31"/>
      <c r="AP676" s="31"/>
    </row>
    <row r="677" spans="21:42" ht="14.25" customHeight="1" x14ac:dyDescent="0.3">
      <c r="U677" s="30"/>
      <c r="V677" s="31"/>
      <c r="AD677" s="32"/>
      <c r="AH677" s="31"/>
      <c r="AI677" s="31"/>
      <c r="AJ677" s="31"/>
      <c r="AK677" s="31"/>
      <c r="AL677" s="31"/>
      <c r="AM677" s="31"/>
      <c r="AN677" s="31"/>
      <c r="AO677" s="31"/>
      <c r="AP677" s="31"/>
    </row>
    <row r="678" spans="21:42" ht="14.25" customHeight="1" x14ac:dyDescent="0.3">
      <c r="U678" s="30"/>
      <c r="V678" s="31"/>
      <c r="AD678" s="32"/>
      <c r="AH678" s="31"/>
      <c r="AI678" s="31"/>
      <c r="AJ678" s="31"/>
      <c r="AK678" s="31"/>
      <c r="AL678" s="31"/>
      <c r="AM678" s="31"/>
      <c r="AN678" s="31"/>
      <c r="AO678" s="31"/>
      <c r="AP678" s="31"/>
    </row>
    <row r="679" spans="21:42" ht="14.25" customHeight="1" x14ac:dyDescent="0.3">
      <c r="U679" s="30"/>
      <c r="V679" s="31"/>
      <c r="AD679" s="32"/>
      <c r="AH679" s="31"/>
      <c r="AI679" s="31"/>
      <c r="AJ679" s="31"/>
      <c r="AK679" s="31"/>
      <c r="AL679" s="31"/>
      <c r="AM679" s="31"/>
      <c r="AN679" s="31"/>
      <c r="AO679" s="31"/>
      <c r="AP679" s="31"/>
    </row>
    <row r="680" spans="21:42" ht="14.25" customHeight="1" x14ac:dyDescent="0.3">
      <c r="U680" s="30"/>
      <c r="V680" s="31"/>
      <c r="AD680" s="32"/>
      <c r="AH680" s="31"/>
      <c r="AI680" s="31"/>
      <c r="AJ680" s="31"/>
      <c r="AK680" s="31"/>
      <c r="AL680" s="31"/>
      <c r="AM680" s="31"/>
      <c r="AN680" s="31"/>
      <c r="AO680" s="31"/>
      <c r="AP680" s="31"/>
    </row>
    <row r="681" spans="21:42" ht="14.25" customHeight="1" x14ac:dyDescent="0.3">
      <c r="U681" s="30"/>
      <c r="V681" s="31"/>
      <c r="AD681" s="32"/>
      <c r="AH681" s="31"/>
      <c r="AI681" s="31"/>
      <c r="AJ681" s="31"/>
      <c r="AK681" s="31"/>
      <c r="AL681" s="31"/>
      <c r="AM681" s="31"/>
      <c r="AN681" s="31"/>
      <c r="AO681" s="31"/>
      <c r="AP681" s="31"/>
    </row>
    <row r="682" spans="21:42" ht="14.25" customHeight="1" x14ac:dyDescent="0.3">
      <c r="U682" s="30"/>
      <c r="V682" s="31"/>
      <c r="AD682" s="32"/>
      <c r="AH682" s="31"/>
      <c r="AI682" s="31"/>
      <c r="AJ682" s="31"/>
      <c r="AK682" s="31"/>
      <c r="AL682" s="31"/>
      <c r="AM682" s="31"/>
      <c r="AN682" s="31"/>
      <c r="AO682" s="31"/>
      <c r="AP682" s="31"/>
    </row>
    <row r="683" spans="21:42" ht="14.25" customHeight="1" x14ac:dyDescent="0.3">
      <c r="U683" s="30"/>
      <c r="V683" s="31"/>
      <c r="AD683" s="32"/>
      <c r="AH683" s="31"/>
      <c r="AI683" s="31"/>
      <c r="AJ683" s="31"/>
      <c r="AK683" s="31"/>
      <c r="AL683" s="31"/>
      <c r="AM683" s="31"/>
      <c r="AN683" s="31"/>
      <c r="AO683" s="31"/>
      <c r="AP683" s="31"/>
    </row>
    <row r="684" spans="21:42" ht="14.25" customHeight="1" x14ac:dyDescent="0.3">
      <c r="U684" s="30"/>
      <c r="V684" s="31"/>
      <c r="AD684" s="32"/>
      <c r="AH684" s="31"/>
      <c r="AI684" s="31"/>
      <c r="AJ684" s="31"/>
      <c r="AK684" s="31"/>
      <c r="AL684" s="31"/>
      <c r="AM684" s="31"/>
      <c r="AN684" s="31"/>
      <c r="AO684" s="31"/>
      <c r="AP684" s="31"/>
    </row>
    <row r="685" spans="21:42" ht="14.25" customHeight="1" x14ac:dyDescent="0.3">
      <c r="U685" s="30"/>
      <c r="V685" s="31"/>
      <c r="AD685" s="32"/>
      <c r="AH685" s="31"/>
      <c r="AI685" s="31"/>
      <c r="AJ685" s="31"/>
      <c r="AK685" s="31"/>
      <c r="AL685" s="31"/>
      <c r="AM685" s="31"/>
      <c r="AN685" s="31"/>
      <c r="AO685" s="31"/>
      <c r="AP685" s="31"/>
    </row>
    <row r="686" spans="21:42" ht="14.25" customHeight="1" x14ac:dyDescent="0.3">
      <c r="U686" s="30"/>
      <c r="V686" s="31"/>
      <c r="AD686" s="32"/>
      <c r="AH686" s="31"/>
      <c r="AI686" s="31"/>
      <c r="AJ686" s="31"/>
      <c r="AK686" s="31"/>
      <c r="AL686" s="31"/>
      <c r="AM686" s="31"/>
      <c r="AN686" s="31"/>
      <c r="AO686" s="31"/>
      <c r="AP686" s="31"/>
    </row>
    <row r="687" spans="21:42" ht="14.25" customHeight="1" x14ac:dyDescent="0.3">
      <c r="U687" s="30"/>
      <c r="V687" s="31"/>
      <c r="AD687" s="32"/>
      <c r="AH687" s="31"/>
      <c r="AI687" s="31"/>
      <c r="AJ687" s="31"/>
      <c r="AK687" s="31"/>
      <c r="AL687" s="31"/>
      <c r="AM687" s="31"/>
      <c r="AN687" s="31"/>
      <c r="AO687" s="31"/>
      <c r="AP687" s="31"/>
    </row>
    <row r="688" spans="21:42" ht="14.25" customHeight="1" x14ac:dyDescent="0.3">
      <c r="U688" s="30"/>
      <c r="V688" s="31"/>
      <c r="AD688" s="32"/>
      <c r="AH688" s="31"/>
      <c r="AI688" s="31"/>
      <c r="AJ688" s="31"/>
      <c r="AK688" s="31"/>
      <c r="AL688" s="31"/>
      <c r="AM688" s="31"/>
      <c r="AN688" s="31"/>
      <c r="AO688" s="31"/>
      <c r="AP688" s="31"/>
    </row>
    <row r="689" spans="21:42" ht="14.25" customHeight="1" x14ac:dyDescent="0.3">
      <c r="U689" s="30"/>
      <c r="V689" s="31"/>
      <c r="AD689" s="32"/>
      <c r="AH689" s="31"/>
      <c r="AI689" s="31"/>
      <c r="AJ689" s="31"/>
      <c r="AK689" s="31"/>
      <c r="AL689" s="31"/>
      <c r="AM689" s="31"/>
      <c r="AN689" s="31"/>
      <c r="AO689" s="31"/>
      <c r="AP689" s="31"/>
    </row>
    <row r="690" spans="21:42" ht="14.25" customHeight="1" x14ac:dyDescent="0.3">
      <c r="U690" s="30"/>
      <c r="V690" s="31"/>
      <c r="AD690" s="32"/>
      <c r="AH690" s="31"/>
      <c r="AI690" s="31"/>
      <c r="AJ690" s="31"/>
      <c r="AK690" s="31"/>
      <c r="AL690" s="31"/>
      <c r="AM690" s="31"/>
      <c r="AN690" s="31"/>
      <c r="AO690" s="31"/>
      <c r="AP690" s="31"/>
    </row>
    <row r="691" spans="21:42" ht="14.25" customHeight="1" x14ac:dyDescent="0.3">
      <c r="U691" s="30"/>
      <c r="V691" s="31"/>
      <c r="AD691" s="32"/>
      <c r="AH691" s="31"/>
      <c r="AI691" s="31"/>
      <c r="AJ691" s="31"/>
      <c r="AK691" s="31"/>
      <c r="AL691" s="31"/>
      <c r="AM691" s="31"/>
      <c r="AN691" s="31"/>
      <c r="AO691" s="31"/>
      <c r="AP691" s="31"/>
    </row>
    <row r="692" spans="21:42" ht="14.25" customHeight="1" x14ac:dyDescent="0.3">
      <c r="U692" s="30"/>
      <c r="V692" s="31"/>
      <c r="AD692" s="32"/>
      <c r="AH692" s="31"/>
      <c r="AI692" s="31"/>
      <c r="AJ692" s="31"/>
      <c r="AK692" s="31"/>
      <c r="AL692" s="31"/>
      <c r="AM692" s="31"/>
      <c r="AN692" s="31"/>
      <c r="AO692" s="31"/>
      <c r="AP692" s="31"/>
    </row>
    <row r="693" spans="21:42" ht="14.25" customHeight="1" x14ac:dyDescent="0.3">
      <c r="U693" s="30"/>
      <c r="V693" s="31"/>
      <c r="AD693" s="32"/>
      <c r="AH693" s="31"/>
      <c r="AI693" s="31"/>
      <c r="AJ693" s="31"/>
      <c r="AK693" s="31"/>
      <c r="AL693" s="31"/>
      <c r="AM693" s="31"/>
      <c r="AN693" s="31"/>
      <c r="AO693" s="31"/>
      <c r="AP693" s="31"/>
    </row>
    <row r="694" spans="21:42" ht="14.25" customHeight="1" x14ac:dyDescent="0.3">
      <c r="U694" s="30"/>
      <c r="V694" s="31"/>
      <c r="AD694" s="32"/>
      <c r="AH694" s="31"/>
      <c r="AI694" s="31"/>
      <c r="AJ694" s="31"/>
      <c r="AK694" s="31"/>
      <c r="AL694" s="31"/>
      <c r="AM694" s="31"/>
      <c r="AN694" s="31"/>
      <c r="AO694" s="31"/>
      <c r="AP694" s="31"/>
    </row>
    <row r="695" spans="21:42" ht="14.25" customHeight="1" x14ac:dyDescent="0.3">
      <c r="U695" s="30"/>
      <c r="V695" s="31"/>
      <c r="AD695" s="32"/>
      <c r="AH695" s="31"/>
      <c r="AI695" s="31"/>
      <c r="AJ695" s="31"/>
      <c r="AK695" s="31"/>
      <c r="AL695" s="31"/>
      <c r="AM695" s="31"/>
      <c r="AN695" s="31"/>
      <c r="AO695" s="31"/>
      <c r="AP695" s="31"/>
    </row>
    <row r="696" spans="21:42" ht="14.25" customHeight="1" x14ac:dyDescent="0.3">
      <c r="U696" s="30"/>
      <c r="V696" s="31"/>
      <c r="AD696" s="32"/>
      <c r="AH696" s="31"/>
      <c r="AI696" s="31"/>
      <c r="AJ696" s="31"/>
      <c r="AK696" s="31"/>
      <c r="AL696" s="31"/>
      <c r="AM696" s="31"/>
      <c r="AN696" s="31"/>
      <c r="AO696" s="31"/>
      <c r="AP696" s="31"/>
    </row>
    <row r="697" spans="21:42" ht="14.25" customHeight="1" x14ac:dyDescent="0.3">
      <c r="U697" s="30"/>
      <c r="V697" s="31"/>
      <c r="AD697" s="32"/>
      <c r="AH697" s="31"/>
      <c r="AI697" s="31"/>
      <c r="AJ697" s="31"/>
      <c r="AK697" s="31"/>
      <c r="AL697" s="31"/>
      <c r="AM697" s="31"/>
      <c r="AN697" s="31"/>
      <c r="AO697" s="31"/>
      <c r="AP697" s="31"/>
    </row>
    <row r="698" spans="21:42" ht="14.25" customHeight="1" x14ac:dyDescent="0.3">
      <c r="U698" s="30"/>
      <c r="V698" s="31"/>
      <c r="AD698" s="32"/>
      <c r="AH698" s="31"/>
      <c r="AI698" s="31"/>
      <c r="AJ698" s="31"/>
      <c r="AK698" s="31"/>
      <c r="AL698" s="31"/>
      <c r="AM698" s="31"/>
      <c r="AN698" s="31"/>
      <c r="AO698" s="31"/>
      <c r="AP698" s="31"/>
    </row>
    <row r="699" spans="21:42" ht="14.25" customHeight="1" x14ac:dyDescent="0.3">
      <c r="U699" s="30"/>
      <c r="V699" s="31"/>
      <c r="AD699" s="32"/>
      <c r="AH699" s="31"/>
      <c r="AI699" s="31"/>
      <c r="AJ699" s="31"/>
      <c r="AK699" s="31"/>
      <c r="AL699" s="31"/>
      <c r="AM699" s="31"/>
      <c r="AN699" s="31"/>
      <c r="AO699" s="31"/>
      <c r="AP699" s="31"/>
    </row>
    <row r="700" spans="21:42" ht="14.25" customHeight="1" x14ac:dyDescent="0.3">
      <c r="U700" s="30"/>
      <c r="V700" s="31"/>
      <c r="AD700" s="32"/>
      <c r="AH700" s="31"/>
      <c r="AI700" s="31"/>
      <c r="AJ700" s="31"/>
      <c r="AK700" s="31"/>
      <c r="AL700" s="31"/>
      <c r="AM700" s="31"/>
      <c r="AN700" s="31"/>
      <c r="AO700" s="31"/>
      <c r="AP700" s="31"/>
    </row>
    <row r="701" spans="21:42" ht="14.25" customHeight="1" x14ac:dyDescent="0.3">
      <c r="U701" s="30"/>
      <c r="V701" s="31"/>
      <c r="AD701" s="32"/>
      <c r="AH701" s="31"/>
      <c r="AI701" s="31"/>
      <c r="AJ701" s="31"/>
      <c r="AK701" s="31"/>
      <c r="AL701" s="31"/>
      <c r="AM701" s="31"/>
      <c r="AN701" s="31"/>
      <c r="AO701" s="31"/>
      <c r="AP701" s="31"/>
    </row>
    <row r="702" spans="21:42" ht="14.25" customHeight="1" x14ac:dyDescent="0.3">
      <c r="U702" s="30"/>
      <c r="V702" s="31"/>
      <c r="AD702" s="32"/>
      <c r="AH702" s="31"/>
      <c r="AI702" s="31"/>
      <c r="AJ702" s="31"/>
      <c r="AK702" s="31"/>
      <c r="AL702" s="31"/>
      <c r="AM702" s="31"/>
      <c r="AN702" s="31"/>
      <c r="AO702" s="31"/>
      <c r="AP702" s="31"/>
    </row>
    <row r="703" spans="21:42" ht="14.25" customHeight="1" x14ac:dyDescent="0.3">
      <c r="U703" s="30"/>
      <c r="V703" s="31"/>
      <c r="AD703" s="32"/>
      <c r="AH703" s="31"/>
      <c r="AI703" s="31"/>
      <c r="AJ703" s="31"/>
      <c r="AK703" s="31"/>
      <c r="AL703" s="31"/>
      <c r="AM703" s="31"/>
      <c r="AN703" s="31"/>
      <c r="AO703" s="31"/>
      <c r="AP703" s="31"/>
    </row>
    <row r="704" spans="21:42" ht="14.25" customHeight="1" x14ac:dyDescent="0.3">
      <c r="U704" s="30"/>
      <c r="V704" s="31"/>
      <c r="AD704" s="32"/>
      <c r="AH704" s="31"/>
      <c r="AI704" s="31"/>
      <c r="AJ704" s="31"/>
      <c r="AK704" s="31"/>
      <c r="AL704" s="31"/>
      <c r="AM704" s="31"/>
      <c r="AN704" s="31"/>
      <c r="AO704" s="31"/>
      <c r="AP704" s="31"/>
    </row>
    <row r="705" spans="21:42" ht="14.25" customHeight="1" x14ac:dyDescent="0.3">
      <c r="U705" s="30"/>
      <c r="V705" s="31"/>
      <c r="AD705" s="32"/>
      <c r="AH705" s="31"/>
      <c r="AI705" s="31"/>
      <c r="AJ705" s="31"/>
      <c r="AK705" s="31"/>
      <c r="AL705" s="31"/>
      <c r="AM705" s="31"/>
      <c r="AN705" s="31"/>
      <c r="AO705" s="31"/>
      <c r="AP705" s="31"/>
    </row>
    <row r="706" spans="21:42" ht="14.25" customHeight="1" x14ac:dyDescent="0.3">
      <c r="U706" s="30"/>
      <c r="V706" s="31"/>
      <c r="AD706" s="32"/>
      <c r="AH706" s="31"/>
      <c r="AI706" s="31"/>
      <c r="AJ706" s="31"/>
      <c r="AK706" s="31"/>
      <c r="AL706" s="31"/>
      <c r="AM706" s="31"/>
      <c r="AN706" s="31"/>
      <c r="AO706" s="31"/>
      <c r="AP706" s="31"/>
    </row>
    <row r="707" spans="21:42" ht="14.25" customHeight="1" x14ac:dyDescent="0.3">
      <c r="U707" s="30"/>
      <c r="V707" s="31"/>
      <c r="AD707" s="32"/>
      <c r="AH707" s="31"/>
      <c r="AI707" s="31"/>
      <c r="AJ707" s="31"/>
      <c r="AK707" s="31"/>
      <c r="AL707" s="31"/>
      <c r="AM707" s="31"/>
      <c r="AN707" s="31"/>
      <c r="AO707" s="31"/>
      <c r="AP707" s="31"/>
    </row>
    <row r="708" spans="21:42" ht="14.25" customHeight="1" x14ac:dyDescent="0.3">
      <c r="U708" s="30"/>
      <c r="V708" s="31"/>
      <c r="AD708" s="32"/>
      <c r="AH708" s="31"/>
      <c r="AI708" s="31"/>
      <c r="AJ708" s="31"/>
      <c r="AK708" s="31"/>
      <c r="AL708" s="31"/>
      <c r="AM708" s="31"/>
      <c r="AN708" s="31"/>
      <c r="AO708" s="31"/>
      <c r="AP708" s="31"/>
    </row>
    <row r="709" spans="21:42" ht="14.25" customHeight="1" x14ac:dyDescent="0.3">
      <c r="U709" s="30"/>
      <c r="V709" s="31"/>
      <c r="AD709" s="32"/>
      <c r="AH709" s="31"/>
      <c r="AI709" s="31"/>
      <c r="AJ709" s="31"/>
      <c r="AK709" s="31"/>
      <c r="AL709" s="31"/>
      <c r="AM709" s="31"/>
      <c r="AN709" s="31"/>
      <c r="AO709" s="31"/>
      <c r="AP709" s="31"/>
    </row>
    <row r="710" spans="21:42" ht="14.25" customHeight="1" x14ac:dyDescent="0.3">
      <c r="U710" s="30"/>
      <c r="V710" s="31"/>
      <c r="AD710" s="32"/>
      <c r="AH710" s="31"/>
      <c r="AI710" s="31"/>
      <c r="AJ710" s="31"/>
      <c r="AK710" s="31"/>
      <c r="AL710" s="31"/>
      <c r="AM710" s="31"/>
      <c r="AN710" s="31"/>
      <c r="AO710" s="31"/>
      <c r="AP710" s="31"/>
    </row>
    <row r="711" spans="21:42" ht="14.25" customHeight="1" x14ac:dyDescent="0.3">
      <c r="U711" s="30"/>
      <c r="V711" s="31"/>
      <c r="AD711" s="32"/>
      <c r="AH711" s="31"/>
      <c r="AI711" s="31"/>
      <c r="AJ711" s="31"/>
      <c r="AK711" s="31"/>
      <c r="AL711" s="31"/>
      <c r="AM711" s="31"/>
      <c r="AN711" s="31"/>
      <c r="AO711" s="31"/>
      <c r="AP711" s="31"/>
    </row>
    <row r="712" spans="21:42" ht="14.25" customHeight="1" x14ac:dyDescent="0.3">
      <c r="U712" s="30"/>
      <c r="V712" s="31"/>
      <c r="AD712" s="32"/>
      <c r="AH712" s="31"/>
      <c r="AI712" s="31"/>
      <c r="AJ712" s="31"/>
      <c r="AK712" s="31"/>
      <c r="AL712" s="31"/>
      <c r="AM712" s="31"/>
      <c r="AN712" s="31"/>
      <c r="AO712" s="31"/>
      <c r="AP712" s="31"/>
    </row>
    <row r="713" spans="21:42" ht="14.25" customHeight="1" x14ac:dyDescent="0.3">
      <c r="U713" s="30"/>
      <c r="V713" s="31"/>
      <c r="AD713" s="32"/>
      <c r="AH713" s="31"/>
      <c r="AI713" s="31"/>
      <c r="AJ713" s="31"/>
      <c r="AK713" s="31"/>
      <c r="AL713" s="31"/>
      <c r="AM713" s="31"/>
      <c r="AN713" s="31"/>
      <c r="AO713" s="31"/>
      <c r="AP713" s="31"/>
    </row>
    <row r="714" spans="21:42" ht="14.25" customHeight="1" x14ac:dyDescent="0.3">
      <c r="U714" s="30"/>
      <c r="V714" s="31"/>
      <c r="AD714" s="32"/>
      <c r="AH714" s="31"/>
      <c r="AI714" s="31"/>
      <c r="AJ714" s="31"/>
      <c r="AK714" s="31"/>
      <c r="AL714" s="31"/>
      <c r="AM714" s="31"/>
      <c r="AN714" s="31"/>
      <c r="AO714" s="31"/>
      <c r="AP714" s="31"/>
    </row>
    <row r="715" spans="21:42" ht="14.25" customHeight="1" x14ac:dyDescent="0.3">
      <c r="U715" s="30"/>
      <c r="V715" s="31"/>
      <c r="AD715" s="32"/>
      <c r="AH715" s="31"/>
      <c r="AI715" s="31"/>
      <c r="AJ715" s="31"/>
      <c r="AK715" s="31"/>
      <c r="AL715" s="31"/>
      <c r="AM715" s="31"/>
      <c r="AN715" s="31"/>
      <c r="AO715" s="31"/>
      <c r="AP715" s="31"/>
    </row>
    <row r="716" spans="21:42" ht="14.25" customHeight="1" x14ac:dyDescent="0.3">
      <c r="U716" s="30"/>
      <c r="V716" s="31"/>
      <c r="AD716" s="32"/>
      <c r="AH716" s="31"/>
      <c r="AI716" s="31"/>
      <c r="AJ716" s="31"/>
      <c r="AK716" s="31"/>
      <c r="AL716" s="31"/>
      <c r="AM716" s="31"/>
      <c r="AN716" s="31"/>
      <c r="AO716" s="31"/>
      <c r="AP716" s="31"/>
    </row>
    <row r="717" spans="21:42" ht="14.25" customHeight="1" x14ac:dyDescent="0.3">
      <c r="U717" s="30"/>
      <c r="V717" s="31"/>
      <c r="AD717" s="32"/>
      <c r="AH717" s="31"/>
      <c r="AI717" s="31"/>
      <c r="AJ717" s="31"/>
      <c r="AK717" s="31"/>
      <c r="AL717" s="31"/>
      <c r="AM717" s="31"/>
      <c r="AN717" s="31"/>
      <c r="AO717" s="31"/>
      <c r="AP717" s="31"/>
    </row>
    <row r="718" spans="21:42" ht="14.25" customHeight="1" x14ac:dyDescent="0.3">
      <c r="U718" s="30"/>
      <c r="V718" s="31"/>
      <c r="AD718" s="32"/>
      <c r="AH718" s="31"/>
      <c r="AI718" s="31"/>
      <c r="AJ718" s="31"/>
      <c r="AK718" s="31"/>
      <c r="AL718" s="31"/>
      <c r="AM718" s="31"/>
      <c r="AN718" s="31"/>
      <c r="AO718" s="31"/>
      <c r="AP718" s="31"/>
    </row>
    <row r="719" spans="21:42" ht="14.25" customHeight="1" x14ac:dyDescent="0.3">
      <c r="U719" s="30"/>
      <c r="V719" s="31"/>
      <c r="AD719" s="32"/>
      <c r="AH719" s="31"/>
      <c r="AI719" s="31"/>
      <c r="AJ719" s="31"/>
      <c r="AK719" s="31"/>
      <c r="AL719" s="31"/>
      <c r="AM719" s="31"/>
      <c r="AN719" s="31"/>
      <c r="AO719" s="31"/>
      <c r="AP719" s="31"/>
    </row>
    <row r="720" spans="21:42" ht="14.25" customHeight="1" x14ac:dyDescent="0.3">
      <c r="U720" s="30"/>
      <c r="V720" s="31"/>
      <c r="AD720" s="32"/>
      <c r="AH720" s="31"/>
      <c r="AI720" s="31"/>
      <c r="AJ720" s="31"/>
      <c r="AK720" s="31"/>
      <c r="AL720" s="31"/>
      <c r="AM720" s="31"/>
      <c r="AN720" s="31"/>
      <c r="AO720" s="31"/>
      <c r="AP720" s="31"/>
    </row>
    <row r="721" spans="21:42" ht="14.25" customHeight="1" x14ac:dyDescent="0.3">
      <c r="U721" s="30"/>
      <c r="V721" s="31"/>
      <c r="AD721" s="32"/>
      <c r="AH721" s="31"/>
      <c r="AI721" s="31"/>
      <c r="AJ721" s="31"/>
      <c r="AK721" s="31"/>
      <c r="AL721" s="31"/>
      <c r="AM721" s="31"/>
      <c r="AN721" s="31"/>
      <c r="AO721" s="31"/>
      <c r="AP721" s="31"/>
    </row>
    <row r="722" spans="21:42" ht="14.25" customHeight="1" x14ac:dyDescent="0.3">
      <c r="U722" s="30"/>
      <c r="V722" s="31"/>
      <c r="AD722" s="32"/>
      <c r="AH722" s="31"/>
      <c r="AI722" s="31"/>
      <c r="AJ722" s="31"/>
      <c r="AK722" s="31"/>
      <c r="AL722" s="31"/>
      <c r="AM722" s="31"/>
      <c r="AN722" s="31"/>
      <c r="AO722" s="31"/>
      <c r="AP722" s="31"/>
    </row>
    <row r="723" spans="21:42" ht="14.25" customHeight="1" x14ac:dyDescent="0.3">
      <c r="U723" s="30"/>
      <c r="V723" s="31"/>
      <c r="AD723" s="32"/>
      <c r="AH723" s="31"/>
      <c r="AI723" s="31"/>
      <c r="AJ723" s="31"/>
      <c r="AK723" s="31"/>
      <c r="AL723" s="31"/>
      <c r="AM723" s="31"/>
      <c r="AN723" s="31"/>
      <c r="AO723" s="31"/>
      <c r="AP723" s="31"/>
    </row>
    <row r="724" spans="21:42" ht="14.25" customHeight="1" x14ac:dyDescent="0.3">
      <c r="U724" s="30"/>
      <c r="V724" s="31"/>
      <c r="AD724" s="32"/>
      <c r="AH724" s="31"/>
      <c r="AI724" s="31"/>
      <c r="AJ724" s="31"/>
      <c r="AK724" s="31"/>
      <c r="AL724" s="31"/>
      <c r="AM724" s="31"/>
      <c r="AN724" s="31"/>
      <c r="AO724" s="31"/>
      <c r="AP724" s="31"/>
    </row>
    <row r="725" spans="21:42" ht="14.25" customHeight="1" x14ac:dyDescent="0.3">
      <c r="U725" s="30"/>
      <c r="V725" s="31"/>
      <c r="AD725" s="32"/>
      <c r="AH725" s="31"/>
      <c r="AI725" s="31"/>
      <c r="AJ725" s="31"/>
      <c r="AK725" s="31"/>
      <c r="AL725" s="31"/>
      <c r="AM725" s="31"/>
      <c r="AN725" s="31"/>
      <c r="AO725" s="31"/>
      <c r="AP725" s="31"/>
    </row>
    <row r="726" spans="21:42" ht="14.25" customHeight="1" x14ac:dyDescent="0.3">
      <c r="U726" s="30"/>
      <c r="V726" s="31"/>
      <c r="AD726" s="32"/>
      <c r="AH726" s="31"/>
      <c r="AI726" s="31"/>
      <c r="AJ726" s="31"/>
      <c r="AK726" s="31"/>
      <c r="AL726" s="31"/>
      <c r="AM726" s="31"/>
      <c r="AN726" s="31"/>
      <c r="AO726" s="31"/>
      <c r="AP726" s="31"/>
    </row>
    <row r="727" spans="21:42" ht="14.25" customHeight="1" x14ac:dyDescent="0.3">
      <c r="U727" s="30"/>
      <c r="V727" s="31"/>
      <c r="AD727" s="32"/>
      <c r="AH727" s="31"/>
      <c r="AI727" s="31"/>
      <c r="AJ727" s="31"/>
      <c r="AK727" s="31"/>
      <c r="AL727" s="31"/>
      <c r="AM727" s="31"/>
      <c r="AN727" s="31"/>
      <c r="AO727" s="31"/>
      <c r="AP727" s="31"/>
    </row>
    <row r="728" spans="21:42" ht="14.25" customHeight="1" x14ac:dyDescent="0.3">
      <c r="U728" s="30"/>
      <c r="V728" s="31"/>
      <c r="AD728" s="32"/>
      <c r="AH728" s="31"/>
      <c r="AI728" s="31"/>
      <c r="AJ728" s="31"/>
      <c r="AK728" s="31"/>
      <c r="AL728" s="31"/>
      <c r="AM728" s="31"/>
      <c r="AN728" s="31"/>
      <c r="AO728" s="31"/>
      <c r="AP728" s="31"/>
    </row>
    <row r="729" spans="21:42" ht="14.25" customHeight="1" x14ac:dyDescent="0.3">
      <c r="U729" s="30"/>
      <c r="V729" s="31"/>
      <c r="AD729" s="32"/>
      <c r="AH729" s="31"/>
      <c r="AI729" s="31"/>
      <c r="AJ729" s="31"/>
      <c r="AK729" s="31"/>
      <c r="AL729" s="31"/>
      <c r="AM729" s="31"/>
      <c r="AN729" s="31"/>
      <c r="AO729" s="31"/>
      <c r="AP729" s="31"/>
    </row>
    <row r="730" spans="21:42" ht="14.25" customHeight="1" x14ac:dyDescent="0.3">
      <c r="U730" s="30"/>
      <c r="V730" s="31"/>
      <c r="AD730" s="32"/>
      <c r="AH730" s="31"/>
      <c r="AI730" s="31"/>
      <c r="AJ730" s="31"/>
      <c r="AK730" s="31"/>
      <c r="AL730" s="31"/>
      <c r="AM730" s="31"/>
      <c r="AN730" s="31"/>
      <c r="AO730" s="31"/>
      <c r="AP730" s="31"/>
    </row>
    <row r="731" spans="21:42" ht="14.25" customHeight="1" x14ac:dyDescent="0.3">
      <c r="U731" s="30"/>
      <c r="V731" s="31"/>
      <c r="AD731" s="32"/>
      <c r="AH731" s="31"/>
      <c r="AI731" s="31"/>
      <c r="AJ731" s="31"/>
      <c r="AK731" s="31"/>
      <c r="AL731" s="31"/>
      <c r="AM731" s="31"/>
      <c r="AN731" s="31"/>
      <c r="AO731" s="31"/>
      <c r="AP731" s="31"/>
    </row>
    <row r="732" spans="21:42" ht="14.25" customHeight="1" x14ac:dyDescent="0.3">
      <c r="U732" s="30"/>
      <c r="V732" s="31"/>
      <c r="AD732" s="32"/>
      <c r="AH732" s="31"/>
      <c r="AI732" s="31"/>
      <c r="AJ732" s="31"/>
      <c r="AK732" s="31"/>
      <c r="AL732" s="31"/>
      <c r="AM732" s="31"/>
      <c r="AN732" s="31"/>
      <c r="AO732" s="31"/>
      <c r="AP732" s="31"/>
    </row>
    <row r="733" spans="21:42" ht="14.25" customHeight="1" x14ac:dyDescent="0.3">
      <c r="U733" s="30"/>
      <c r="V733" s="31"/>
      <c r="AD733" s="32"/>
      <c r="AH733" s="31"/>
      <c r="AI733" s="31"/>
      <c r="AJ733" s="31"/>
      <c r="AK733" s="31"/>
      <c r="AL733" s="31"/>
      <c r="AM733" s="31"/>
      <c r="AN733" s="31"/>
      <c r="AO733" s="31"/>
      <c r="AP733" s="31"/>
    </row>
    <row r="734" spans="21:42" ht="14.25" customHeight="1" x14ac:dyDescent="0.3">
      <c r="U734" s="30"/>
      <c r="V734" s="31"/>
      <c r="AD734" s="32"/>
      <c r="AH734" s="31"/>
      <c r="AI734" s="31"/>
      <c r="AJ734" s="31"/>
      <c r="AK734" s="31"/>
      <c r="AL734" s="31"/>
      <c r="AM734" s="31"/>
      <c r="AN734" s="31"/>
      <c r="AO734" s="31"/>
      <c r="AP734" s="31"/>
    </row>
    <row r="735" spans="21:42" ht="14.25" customHeight="1" x14ac:dyDescent="0.3">
      <c r="U735" s="30"/>
      <c r="V735" s="31"/>
      <c r="AD735" s="32"/>
      <c r="AH735" s="31"/>
      <c r="AI735" s="31"/>
      <c r="AJ735" s="31"/>
      <c r="AK735" s="31"/>
      <c r="AL735" s="31"/>
      <c r="AM735" s="31"/>
      <c r="AN735" s="31"/>
      <c r="AO735" s="31"/>
      <c r="AP735" s="31"/>
    </row>
    <row r="736" spans="21:42" ht="14.25" customHeight="1" x14ac:dyDescent="0.3">
      <c r="U736" s="30"/>
      <c r="V736" s="31"/>
      <c r="AD736" s="32"/>
      <c r="AH736" s="31"/>
      <c r="AI736" s="31"/>
      <c r="AJ736" s="31"/>
      <c r="AK736" s="31"/>
      <c r="AL736" s="31"/>
      <c r="AM736" s="31"/>
      <c r="AN736" s="31"/>
      <c r="AO736" s="31"/>
      <c r="AP736" s="31"/>
    </row>
    <row r="737" spans="21:42" ht="14.25" customHeight="1" x14ac:dyDescent="0.3">
      <c r="U737" s="30"/>
      <c r="V737" s="31"/>
      <c r="AD737" s="32"/>
      <c r="AH737" s="31"/>
      <c r="AI737" s="31"/>
      <c r="AJ737" s="31"/>
      <c r="AK737" s="31"/>
      <c r="AL737" s="31"/>
      <c r="AM737" s="31"/>
      <c r="AN737" s="31"/>
      <c r="AO737" s="31"/>
      <c r="AP737" s="31"/>
    </row>
    <row r="738" spans="21:42" ht="14.25" customHeight="1" x14ac:dyDescent="0.3">
      <c r="U738" s="30"/>
      <c r="V738" s="31"/>
      <c r="AD738" s="32"/>
      <c r="AH738" s="31"/>
      <c r="AI738" s="31"/>
      <c r="AJ738" s="31"/>
      <c r="AK738" s="31"/>
      <c r="AL738" s="31"/>
      <c r="AM738" s="31"/>
      <c r="AN738" s="31"/>
      <c r="AO738" s="31"/>
      <c r="AP738" s="31"/>
    </row>
    <row r="739" spans="21:42" ht="14.25" customHeight="1" x14ac:dyDescent="0.3">
      <c r="U739" s="30"/>
      <c r="V739" s="31"/>
      <c r="AD739" s="32"/>
      <c r="AH739" s="31"/>
      <c r="AI739" s="31"/>
      <c r="AJ739" s="31"/>
      <c r="AK739" s="31"/>
      <c r="AL739" s="31"/>
      <c r="AM739" s="31"/>
      <c r="AN739" s="31"/>
      <c r="AO739" s="31"/>
      <c r="AP739" s="31"/>
    </row>
    <row r="740" spans="21:42" ht="14.25" customHeight="1" x14ac:dyDescent="0.3">
      <c r="U740" s="30"/>
      <c r="V740" s="31"/>
      <c r="AD740" s="32"/>
      <c r="AH740" s="31"/>
      <c r="AI740" s="31"/>
      <c r="AJ740" s="31"/>
      <c r="AK740" s="31"/>
      <c r="AL740" s="31"/>
      <c r="AM740" s="31"/>
      <c r="AN740" s="31"/>
      <c r="AO740" s="31"/>
      <c r="AP740" s="31"/>
    </row>
    <row r="741" spans="21:42" ht="14.25" customHeight="1" x14ac:dyDescent="0.3">
      <c r="U741" s="30"/>
      <c r="V741" s="31"/>
      <c r="AD741" s="32"/>
      <c r="AH741" s="31"/>
      <c r="AI741" s="31"/>
      <c r="AJ741" s="31"/>
      <c r="AK741" s="31"/>
      <c r="AL741" s="31"/>
      <c r="AM741" s="31"/>
      <c r="AN741" s="31"/>
      <c r="AO741" s="31"/>
      <c r="AP741" s="31"/>
    </row>
    <row r="742" spans="21:42" ht="14.25" customHeight="1" x14ac:dyDescent="0.3">
      <c r="U742" s="30"/>
      <c r="V742" s="31"/>
      <c r="AD742" s="32"/>
      <c r="AH742" s="31"/>
      <c r="AI742" s="31"/>
      <c r="AJ742" s="31"/>
      <c r="AK742" s="31"/>
      <c r="AL742" s="31"/>
      <c r="AM742" s="31"/>
      <c r="AN742" s="31"/>
      <c r="AO742" s="31"/>
      <c r="AP742" s="31"/>
    </row>
    <row r="743" spans="21:42" ht="14.25" customHeight="1" x14ac:dyDescent="0.3">
      <c r="U743" s="30"/>
      <c r="V743" s="31"/>
      <c r="AD743" s="32"/>
      <c r="AH743" s="31"/>
      <c r="AI743" s="31"/>
      <c r="AJ743" s="31"/>
      <c r="AK743" s="31"/>
      <c r="AL743" s="31"/>
      <c r="AM743" s="31"/>
      <c r="AN743" s="31"/>
      <c r="AO743" s="31"/>
      <c r="AP743" s="31"/>
    </row>
    <row r="744" spans="21:42" ht="14.25" customHeight="1" x14ac:dyDescent="0.3">
      <c r="U744" s="30"/>
      <c r="V744" s="31"/>
      <c r="AD744" s="32"/>
      <c r="AH744" s="31"/>
      <c r="AI744" s="31"/>
      <c r="AJ744" s="31"/>
      <c r="AK744" s="31"/>
      <c r="AL744" s="31"/>
      <c r="AM744" s="31"/>
      <c r="AN744" s="31"/>
      <c r="AO744" s="31"/>
      <c r="AP744" s="31"/>
    </row>
    <row r="745" spans="21:42" ht="14.25" customHeight="1" x14ac:dyDescent="0.3">
      <c r="U745" s="30"/>
      <c r="V745" s="31"/>
      <c r="AD745" s="32"/>
      <c r="AH745" s="31"/>
      <c r="AI745" s="31"/>
      <c r="AJ745" s="31"/>
      <c r="AK745" s="31"/>
      <c r="AL745" s="31"/>
      <c r="AM745" s="31"/>
      <c r="AN745" s="31"/>
      <c r="AO745" s="31"/>
      <c r="AP745" s="31"/>
    </row>
    <row r="746" spans="21:42" ht="14.25" customHeight="1" x14ac:dyDescent="0.3">
      <c r="U746" s="30"/>
      <c r="V746" s="31"/>
      <c r="AD746" s="32"/>
      <c r="AH746" s="31"/>
      <c r="AI746" s="31"/>
      <c r="AJ746" s="31"/>
      <c r="AK746" s="31"/>
      <c r="AL746" s="31"/>
      <c r="AM746" s="31"/>
      <c r="AN746" s="31"/>
      <c r="AO746" s="31"/>
      <c r="AP746" s="31"/>
    </row>
    <row r="747" spans="21:42" ht="14.25" customHeight="1" x14ac:dyDescent="0.3">
      <c r="U747" s="30"/>
      <c r="V747" s="31"/>
      <c r="AD747" s="32"/>
      <c r="AH747" s="31"/>
      <c r="AI747" s="31"/>
      <c r="AJ747" s="31"/>
      <c r="AK747" s="31"/>
      <c r="AL747" s="31"/>
      <c r="AM747" s="31"/>
      <c r="AN747" s="31"/>
      <c r="AO747" s="31"/>
      <c r="AP747" s="31"/>
    </row>
    <row r="748" spans="21:42" ht="14.25" customHeight="1" x14ac:dyDescent="0.3">
      <c r="U748" s="30"/>
      <c r="V748" s="31"/>
      <c r="AD748" s="32"/>
      <c r="AH748" s="31"/>
      <c r="AI748" s="31"/>
      <c r="AJ748" s="31"/>
      <c r="AK748" s="31"/>
      <c r="AL748" s="31"/>
      <c r="AM748" s="31"/>
      <c r="AN748" s="31"/>
      <c r="AO748" s="31"/>
      <c r="AP748" s="31"/>
    </row>
    <row r="749" spans="21:42" ht="14.25" customHeight="1" x14ac:dyDescent="0.3">
      <c r="U749" s="30"/>
      <c r="V749" s="31"/>
      <c r="AD749" s="32"/>
      <c r="AH749" s="31"/>
      <c r="AI749" s="31"/>
      <c r="AJ749" s="31"/>
      <c r="AK749" s="31"/>
      <c r="AL749" s="31"/>
      <c r="AM749" s="31"/>
      <c r="AN749" s="31"/>
      <c r="AO749" s="31"/>
      <c r="AP749" s="31"/>
    </row>
    <row r="750" spans="21:42" ht="14.25" customHeight="1" x14ac:dyDescent="0.3">
      <c r="U750" s="30"/>
      <c r="V750" s="31"/>
      <c r="AD750" s="32"/>
      <c r="AH750" s="31"/>
      <c r="AI750" s="31"/>
      <c r="AJ750" s="31"/>
      <c r="AK750" s="31"/>
      <c r="AL750" s="31"/>
      <c r="AM750" s="31"/>
      <c r="AN750" s="31"/>
      <c r="AO750" s="31"/>
      <c r="AP750" s="31"/>
    </row>
    <row r="751" spans="21:42" ht="14.25" customHeight="1" x14ac:dyDescent="0.3">
      <c r="U751" s="30"/>
      <c r="V751" s="31"/>
      <c r="AD751" s="32"/>
      <c r="AH751" s="31"/>
      <c r="AI751" s="31"/>
      <c r="AJ751" s="31"/>
      <c r="AK751" s="31"/>
      <c r="AL751" s="31"/>
      <c r="AM751" s="31"/>
      <c r="AN751" s="31"/>
      <c r="AO751" s="31"/>
      <c r="AP751" s="31"/>
    </row>
    <row r="752" spans="21:42" ht="14.25" customHeight="1" x14ac:dyDescent="0.3">
      <c r="U752" s="30"/>
      <c r="V752" s="31"/>
      <c r="AD752" s="32"/>
      <c r="AH752" s="31"/>
      <c r="AI752" s="31"/>
      <c r="AJ752" s="31"/>
      <c r="AK752" s="31"/>
      <c r="AL752" s="31"/>
      <c r="AM752" s="31"/>
      <c r="AN752" s="31"/>
      <c r="AO752" s="31"/>
      <c r="AP752" s="31"/>
    </row>
    <row r="753" spans="21:42" ht="14.25" customHeight="1" x14ac:dyDescent="0.3">
      <c r="U753" s="30"/>
      <c r="V753" s="31"/>
      <c r="AD753" s="32"/>
      <c r="AH753" s="31"/>
      <c r="AI753" s="31"/>
      <c r="AJ753" s="31"/>
      <c r="AK753" s="31"/>
      <c r="AL753" s="31"/>
      <c r="AM753" s="31"/>
      <c r="AN753" s="31"/>
      <c r="AO753" s="31"/>
      <c r="AP753" s="31"/>
    </row>
    <row r="754" spans="21:42" ht="14.25" customHeight="1" x14ac:dyDescent="0.3">
      <c r="U754" s="30"/>
      <c r="V754" s="31"/>
      <c r="AD754" s="32"/>
      <c r="AH754" s="31"/>
      <c r="AI754" s="31"/>
      <c r="AJ754" s="31"/>
      <c r="AK754" s="31"/>
      <c r="AL754" s="31"/>
      <c r="AM754" s="31"/>
      <c r="AN754" s="31"/>
      <c r="AO754" s="31"/>
      <c r="AP754" s="31"/>
    </row>
    <row r="755" spans="21:42" ht="14.25" customHeight="1" x14ac:dyDescent="0.3">
      <c r="U755" s="30"/>
      <c r="V755" s="31"/>
      <c r="AD755" s="32"/>
      <c r="AH755" s="31"/>
      <c r="AI755" s="31"/>
      <c r="AJ755" s="31"/>
      <c r="AK755" s="31"/>
      <c r="AL755" s="31"/>
      <c r="AM755" s="31"/>
      <c r="AN755" s="31"/>
      <c r="AO755" s="31"/>
      <c r="AP755" s="31"/>
    </row>
    <row r="756" spans="21:42" ht="14.25" customHeight="1" x14ac:dyDescent="0.3">
      <c r="U756" s="30"/>
      <c r="V756" s="31"/>
      <c r="AD756" s="32"/>
      <c r="AH756" s="31"/>
      <c r="AI756" s="31"/>
      <c r="AJ756" s="31"/>
      <c r="AK756" s="31"/>
      <c r="AL756" s="31"/>
      <c r="AM756" s="31"/>
      <c r="AN756" s="31"/>
      <c r="AO756" s="31"/>
      <c r="AP756" s="31"/>
    </row>
    <row r="757" spans="21:42" ht="14.25" customHeight="1" x14ac:dyDescent="0.3">
      <c r="U757" s="30"/>
      <c r="V757" s="31"/>
      <c r="AD757" s="32"/>
      <c r="AH757" s="31"/>
      <c r="AI757" s="31"/>
      <c r="AJ757" s="31"/>
      <c r="AK757" s="31"/>
      <c r="AL757" s="31"/>
      <c r="AM757" s="31"/>
      <c r="AN757" s="31"/>
      <c r="AO757" s="31"/>
      <c r="AP757" s="31"/>
    </row>
    <row r="758" spans="21:42" ht="14.25" customHeight="1" x14ac:dyDescent="0.3">
      <c r="U758" s="30"/>
      <c r="V758" s="31"/>
      <c r="AD758" s="32"/>
      <c r="AH758" s="31"/>
      <c r="AI758" s="31"/>
      <c r="AJ758" s="31"/>
      <c r="AK758" s="31"/>
      <c r="AL758" s="31"/>
      <c r="AM758" s="31"/>
      <c r="AN758" s="31"/>
      <c r="AO758" s="31"/>
      <c r="AP758" s="31"/>
    </row>
    <row r="759" spans="21:42" ht="14.25" customHeight="1" x14ac:dyDescent="0.3">
      <c r="U759" s="30"/>
      <c r="V759" s="31"/>
      <c r="AD759" s="32"/>
      <c r="AH759" s="31"/>
      <c r="AI759" s="31"/>
      <c r="AJ759" s="31"/>
      <c r="AK759" s="31"/>
      <c r="AL759" s="31"/>
      <c r="AM759" s="31"/>
      <c r="AN759" s="31"/>
      <c r="AO759" s="31"/>
      <c r="AP759" s="31"/>
    </row>
    <row r="760" spans="21:42" ht="14.25" customHeight="1" x14ac:dyDescent="0.3">
      <c r="U760" s="30"/>
      <c r="V760" s="31"/>
      <c r="AD760" s="32"/>
      <c r="AH760" s="31"/>
      <c r="AI760" s="31"/>
      <c r="AJ760" s="31"/>
      <c r="AK760" s="31"/>
      <c r="AL760" s="31"/>
      <c r="AM760" s="31"/>
      <c r="AN760" s="31"/>
      <c r="AO760" s="31"/>
      <c r="AP760" s="31"/>
    </row>
    <row r="761" spans="21:42" ht="14.25" customHeight="1" x14ac:dyDescent="0.3">
      <c r="U761" s="30"/>
      <c r="V761" s="31"/>
      <c r="AD761" s="32"/>
      <c r="AH761" s="31"/>
      <c r="AI761" s="31"/>
      <c r="AJ761" s="31"/>
      <c r="AK761" s="31"/>
      <c r="AL761" s="31"/>
      <c r="AM761" s="31"/>
      <c r="AN761" s="31"/>
      <c r="AO761" s="31"/>
      <c r="AP761" s="31"/>
    </row>
    <row r="762" spans="21:42" ht="14.25" customHeight="1" x14ac:dyDescent="0.3">
      <c r="U762" s="30"/>
      <c r="V762" s="31"/>
      <c r="AD762" s="32"/>
      <c r="AH762" s="31"/>
      <c r="AI762" s="31"/>
      <c r="AJ762" s="31"/>
      <c r="AK762" s="31"/>
      <c r="AL762" s="31"/>
      <c r="AM762" s="31"/>
      <c r="AN762" s="31"/>
      <c r="AO762" s="31"/>
      <c r="AP762" s="31"/>
    </row>
    <row r="763" spans="21:42" ht="14.25" customHeight="1" x14ac:dyDescent="0.3">
      <c r="U763" s="30"/>
      <c r="V763" s="31"/>
      <c r="AD763" s="32"/>
      <c r="AH763" s="31"/>
      <c r="AI763" s="31"/>
      <c r="AJ763" s="31"/>
      <c r="AK763" s="31"/>
      <c r="AL763" s="31"/>
      <c r="AM763" s="31"/>
      <c r="AN763" s="31"/>
      <c r="AO763" s="31"/>
      <c r="AP763" s="31"/>
    </row>
    <row r="764" spans="21:42" ht="14.25" customHeight="1" x14ac:dyDescent="0.3">
      <c r="U764" s="30"/>
      <c r="V764" s="31"/>
      <c r="AD764" s="32"/>
      <c r="AH764" s="31"/>
      <c r="AI764" s="31"/>
      <c r="AJ764" s="31"/>
      <c r="AK764" s="31"/>
      <c r="AL764" s="31"/>
      <c r="AM764" s="31"/>
      <c r="AN764" s="31"/>
      <c r="AO764" s="31"/>
      <c r="AP764" s="31"/>
    </row>
    <row r="765" spans="21:42" ht="14.25" customHeight="1" x14ac:dyDescent="0.3">
      <c r="U765" s="30"/>
      <c r="V765" s="31"/>
      <c r="AD765" s="32"/>
      <c r="AH765" s="31"/>
      <c r="AI765" s="31"/>
      <c r="AJ765" s="31"/>
      <c r="AK765" s="31"/>
      <c r="AL765" s="31"/>
      <c r="AM765" s="31"/>
      <c r="AN765" s="31"/>
      <c r="AO765" s="31"/>
      <c r="AP765" s="31"/>
    </row>
    <row r="766" spans="21:42" ht="14.25" customHeight="1" x14ac:dyDescent="0.3">
      <c r="U766" s="30"/>
      <c r="V766" s="31"/>
      <c r="AD766" s="32"/>
      <c r="AH766" s="31"/>
      <c r="AI766" s="31"/>
      <c r="AJ766" s="31"/>
      <c r="AK766" s="31"/>
      <c r="AL766" s="31"/>
      <c r="AM766" s="31"/>
      <c r="AN766" s="31"/>
      <c r="AO766" s="31"/>
      <c r="AP766" s="31"/>
    </row>
    <row r="767" spans="21:42" ht="14.25" customHeight="1" x14ac:dyDescent="0.3">
      <c r="U767" s="30"/>
      <c r="V767" s="31"/>
      <c r="AD767" s="32"/>
      <c r="AH767" s="31"/>
      <c r="AI767" s="31"/>
      <c r="AJ767" s="31"/>
      <c r="AK767" s="31"/>
      <c r="AL767" s="31"/>
      <c r="AM767" s="31"/>
      <c r="AN767" s="31"/>
      <c r="AO767" s="31"/>
      <c r="AP767" s="31"/>
    </row>
    <row r="768" spans="21:42" ht="14.25" customHeight="1" x14ac:dyDescent="0.3">
      <c r="U768" s="30"/>
      <c r="V768" s="31"/>
      <c r="AD768" s="32"/>
      <c r="AH768" s="31"/>
      <c r="AI768" s="31"/>
      <c r="AJ768" s="31"/>
      <c r="AK768" s="31"/>
      <c r="AL768" s="31"/>
      <c r="AM768" s="31"/>
      <c r="AN768" s="31"/>
      <c r="AO768" s="31"/>
      <c r="AP768" s="31"/>
    </row>
    <row r="769" spans="21:42" ht="14.25" customHeight="1" x14ac:dyDescent="0.3">
      <c r="U769" s="30"/>
      <c r="V769" s="31"/>
      <c r="AD769" s="32"/>
      <c r="AH769" s="31"/>
      <c r="AI769" s="31"/>
      <c r="AJ769" s="31"/>
      <c r="AK769" s="31"/>
      <c r="AL769" s="31"/>
      <c r="AM769" s="31"/>
      <c r="AN769" s="31"/>
      <c r="AO769" s="31"/>
      <c r="AP769" s="31"/>
    </row>
    <row r="770" spans="21:42" ht="14.25" customHeight="1" x14ac:dyDescent="0.3">
      <c r="U770" s="30"/>
      <c r="V770" s="31"/>
      <c r="AD770" s="32"/>
      <c r="AH770" s="31"/>
      <c r="AI770" s="31"/>
      <c r="AJ770" s="31"/>
      <c r="AK770" s="31"/>
      <c r="AL770" s="31"/>
      <c r="AM770" s="31"/>
      <c r="AN770" s="31"/>
      <c r="AO770" s="31"/>
      <c r="AP770" s="31"/>
    </row>
    <row r="771" spans="21:42" ht="14.25" customHeight="1" x14ac:dyDescent="0.3">
      <c r="U771" s="30"/>
      <c r="V771" s="31"/>
      <c r="AD771" s="32"/>
      <c r="AH771" s="31"/>
      <c r="AI771" s="31"/>
      <c r="AJ771" s="31"/>
      <c r="AK771" s="31"/>
      <c r="AL771" s="31"/>
      <c r="AM771" s="31"/>
      <c r="AN771" s="31"/>
      <c r="AO771" s="31"/>
      <c r="AP771" s="31"/>
    </row>
    <row r="772" spans="21:42" ht="14.25" customHeight="1" x14ac:dyDescent="0.3">
      <c r="U772" s="30"/>
      <c r="V772" s="31"/>
      <c r="AD772" s="32"/>
      <c r="AH772" s="31"/>
      <c r="AI772" s="31"/>
      <c r="AJ772" s="31"/>
      <c r="AK772" s="31"/>
      <c r="AL772" s="31"/>
      <c r="AM772" s="31"/>
      <c r="AN772" s="31"/>
      <c r="AO772" s="31"/>
      <c r="AP772" s="31"/>
    </row>
    <row r="773" spans="21:42" ht="14.25" customHeight="1" x14ac:dyDescent="0.3">
      <c r="U773" s="30"/>
      <c r="V773" s="31"/>
      <c r="AD773" s="32"/>
      <c r="AH773" s="31"/>
      <c r="AI773" s="31"/>
      <c r="AJ773" s="31"/>
      <c r="AK773" s="31"/>
      <c r="AL773" s="31"/>
      <c r="AM773" s="31"/>
      <c r="AN773" s="31"/>
      <c r="AO773" s="31"/>
      <c r="AP773" s="31"/>
    </row>
    <row r="774" spans="21:42" ht="14.25" customHeight="1" x14ac:dyDescent="0.3">
      <c r="U774" s="30"/>
      <c r="V774" s="31"/>
      <c r="AD774" s="32"/>
      <c r="AH774" s="31"/>
      <c r="AI774" s="31"/>
      <c r="AJ774" s="31"/>
      <c r="AK774" s="31"/>
      <c r="AL774" s="31"/>
      <c r="AM774" s="31"/>
      <c r="AN774" s="31"/>
      <c r="AO774" s="31"/>
      <c r="AP774" s="31"/>
    </row>
    <row r="775" spans="21:42" ht="14.25" customHeight="1" x14ac:dyDescent="0.3">
      <c r="U775" s="30"/>
      <c r="V775" s="31"/>
      <c r="AD775" s="32"/>
      <c r="AH775" s="31"/>
      <c r="AI775" s="31"/>
      <c r="AJ775" s="31"/>
      <c r="AK775" s="31"/>
      <c r="AL775" s="31"/>
      <c r="AM775" s="31"/>
      <c r="AN775" s="31"/>
      <c r="AO775" s="31"/>
      <c r="AP775" s="31"/>
    </row>
    <row r="776" spans="21:42" ht="14.25" customHeight="1" x14ac:dyDescent="0.3">
      <c r="U776" s="30"/>
      <c r="V776" s="31"/>
      <c r="AD776" s="32"/>
      <c r="AH776" s="31"/>
      <c r="AI776" s="31"/>
      <c r="AJ776" s="31"/>
      <c r="AK776" s="31"/>
      <c r="AL776" s="31"/>
      <c r="AM776" s="31"/>
      <c r="AN776" s="31"/>
      <c r="AO776" s="31"/>
      <c r="AP776" s="31"/>
    </row>
    <row r="777" spans="21:42" ht="14.25" customHeight="1" x14ac:dyDescent="0.3">
      <c r="U777" s="30"/>
      <c r="V777" s="31"/>
      <c r="AD777" s="32"/>
      <c r="AH777" s="31"/>
      <c r="AI777" s="31"/>
      <c r="AJ777" s="31"/>
      <c r="AK777" s="31"/>
      <c r="AL777" s="31"/>
      <c r="AM777" s="31"/>
      <c r="AN777" s="31"/>
      <c r="AO777" s="31"/>
      <c r="AP777" s="31"/>
    </row>
    <row r="778" spans="21:42" ht="14.25" customHeight="1" x14ac:dyDescent="0.3">
      <c r="U778" s="30"/>
      <c r="V778" s="31"/>
      <c r="AD778" s="32"/>
      <c r="AH778" s="31"/>
      <c r="AI778" s="31"/>
      <c r="AJ778" s="31"/>
      <c r="AK778" s="31"/>
      <c r="AL778" s="31"/>
      <c r="AM778" s="31"/>
      <c r="AN778" s="31"/>
      <c r="AO778" s="31"/>
      <c r="AP778" s="31"/>
    </row>
    <row r="779" spans="21:42" ht="14.25" customHeight="1" x14ac:dyDescent="0.3">
      <c r="U779" s="30"/>
      <c r="V779" s="31"/>
      <c r="AD779" s="32"/>
      <c r="AH779" s="31"/>
      <c r="AI779" s="31"/>
      <c r="AJ779" s="31"/>
      <c r="AK779" s="31"/>
      <c r="AL779" s="31"/>
      <c r="AM779" s="31"/>
      <c r="AN779" s="31"/>
      <c r="AO779" s="31"/>
      <c r="AP779" s="31"/>
    </row>
    <row r="780" spans="21:42" ht="14.25" customHeight="1" x14ac:dyDescent="0.3">
      <c r="U780" s="30"/>
      <c r="V780" s="31"/>
      <c r="AD780" s="32"/>
      <c r="AH780" s="31"/>
      <c r="AI780" s="31"/>
      <c r="AJ780" s="31"/>
      <c r="AK780" s="31"/>
      <c r="AL780" s="31"/>
      <c r="AM780" s="31"/>
      <c r="AN780" s="31"/>
      <c r="AO780" s="31"/>
      <c r="AP780" s="31"/>
    </row>
    <row r="781" spans="21:42" ht="14.25" customHeight="1" x14ac:dyDescent="0.3">
      <c r="U781" s="30"/>
      <c r="V781" s="31"/>
      <c r="AD781" s="32"/>
      <c r="AH781" s="31"/>
      <c r="AI781" s="31"/>
      <c r="AJ781" s="31"/>
      <c r="AK781" s="31"/>
      <c r="AL781" s="31"/>
      <c r="AM781" s="31"/>
      <c r="AN781" s="31"/>
      <c r="AO781" s="31"/>
      <c r="AP781" s="31"/>
    </row>
    <row r="782" spans="21:42" ht="14.25" customHeight="1" x14ac:dyDescent="0.3">
      <c r="U782" s="30"/>
      <c r="V782" s="31"/>
      <c r="AD782" s="32"/>
      <c r="AH782" s="31"/>
      <c r="AI782" s="31"/>
      <c r="AJ782" s="31"/>
      <c r="AK782" s="31"/>
      <c r="AL782" s="31"/>
      <c r="AM782" s="31"/>
      <c r="AN782" s="31"/>
      <c r="AO782" s="31"/>
      <c r="AP782" s="31"/>
    </row>
    <row r="783" spans="21:42" ht="14.25" customHeight="1" x14ac:dyDescent="0.3">
      <c r="U783" s="30"/>
      <c r="V783" s="31"/>
      <c r="AD783" s="32"/>
      <c r="AH783" s="31"/>
      <c r="AI783" s="31"/>
      <c r="AJ783" s="31"/>
      <c r="AK783" s="31"/>
      <c r="AL783" s="31"/>
      <c r="AM783" s="31"/>
      <c r="AN783" s="31"/>
      <c r="AO783" s="31"/>
      <c r="AP783" s="31"/>
    </row>
    <row r="784" spans="21:42" ht="14.25" customHeight="1" x14ac:dyDescent="0.3">
      <c r="U784" s="30"/>
      <c r="V784" s="31"/>
      <c r="AD784" s="32"/>
      <c r="AH784" s="31"/>
      <c r="AI784" s="31"/>
      <c r="AJ784" s="31"/>
      <c r="AK784" s="31"/>
      <c r="AL784" s="31"/>
      <c r="AM784" s="31"/>
      <c r="AN784" s="31"/>
      <c r="AO784" s="31"/>
      <c r="AP784" s="31"/>
    </row>
    <row r="785" spans="21:42" ht="14.25" customHeight="1" x14ac:dyDescent="0.3">
      <c r="U785" s="30"/>
      <c r="V785" s="31"/>
      <c r="AD785" s="32"/>
      <c r="AH785" s="31"/>
      <c r="AI785" s="31"/>
      <c r="AJ785" s="31"/>
      <c r="AK785" s="31"/>
      <c r="AL785" s="31"/>
      <c r="AM785" s="31"/>
      <c r="AN785" s="31"/>
      <c r="AO785" s="31"/>
      <c r="AP785" s="31"/>
    </row>
    <row r="786" spans="21:42" ht="14.25" customHeight="1" x14ac:dyDescent="0.3">
      <c r="U786" s="30"/>
      <c r="V786" s="31"/>
      <c r="AD786" s="32"/>
      <c r="AH786" s="31"/>
      <c r="AI786" s="31"/>
      <c r="AJ786" s="31"/>
      <c r="AK786" s="31"/>
      <c r="AL786" s="31"/>
      <c r="AM786" s="31"/>
      <c r="AN786" s="31"/>
      <c r="AO786" s="31"/>
      <c r="AP786" s="31"/>
    </row>
    <row r="787" spans="21:42" ht="14.25" customHeight="1" x14ac:dyDescent="0.3">
      <c r="U787" s="30"/>
      <c r="V787" s="31"/>
      <c r="AD787" s="32"/>
      <c r="AH787" s="31"/>
      <c r="AI787" s="31"/>
      <c r="AJ787" s="31"/>
      <c r="AK787" s="31"/>
      <c r="AL787" s="31"/>
      <c r="AM787" s="31"/>
      <c r="AN787" s="31"/>
      <c r="AO787" s="31"/>
      <c r="AP787" s="31"/>
    </row>
    <row r="788" spans="21:42" ht="14.25" customHeight="1" x14ac:dyDescent="0.3">
      <c r="U788" s="30"/>
      <c r="V788" s="31"/>
      <c r="AD788" s="32"/>
      <c r="AH788" s="31"/>
      <c r="AI788" s="31"/>
      <c r="AJ788" s="31"/>
      <c r="AK788" s="31"/>
      <c r="AL788" s="31"/>
      <c r="AM788" s="31"/>
      <c r="AN788" s="31"/>
      <c r="AO788" s="31"/>
      <c r="AP788" s="31"/>
    </row>
    <row r="789" spans="21:42" ht="14.25" customHeight="1" x14ac:dyDescent="0.3">
      <c r="U789" s="30"/>
      <c r="V789" s="31"/>
      <c r="AD789" s="32"/>
      <c r="AH789" s="31"/>
      <c r="AI789" s="31"/>
      <c r="AJ789" s="31"/>
      <c r="AK789" s="31"/>
      <c r="AL789" s="31"/>
      <c r="AM789" s="31"/>
      <c r="AN789" s="31"/>
      <c r="AO789" s="31"/>
      <c r="AP789" s="31"/>
    </row>
    <row r="790" spans="21:42" ht="14.25" customHeight="1" x14ac:dyDescent="0.3">
      <c r="U790" s="30"/>
      <c r="V790" s="31"/>
      <c r="AD790" s="32"/>
      <c r="AH790" s="31"/>
      <c r="AI790" s="31"/>
      <c r="AJ790" s="31"/>
      <c r="AK790" s="31"/>
      <c r="AL790" s="31"/>
      <c r="AM790" s="31"/>
      <c r="AN790" s="31"/>
      <c r="AO790" s="31"/>
      <c r="AP790" s="31"/>
    </row>
    <row r="791" spans="21:42" ht="14.25" customHeight="1" x14ac:dyDescent="0.3">
      <c r="U791" s="30"/>
      <c r="V791" s="31"/>
      <c r="AD791" s="32"/>
      <c r="AH791" s="31"/>
      <c r="AI791" s="31"/>
      <c r="AJ791" s="31"/>
      <c r="AK791" s="31"/>
      <c r="AL791" s="31"/>
      <c r="AM791" s="31"/>
      <c r="AN791" s="31"/>
      <c r="AO791" s="31"/>
      <c r="AP791" s="31"/>
    </row>
    <row r="792" spans="21:42" ht="14.25" customHeight="1" x14ac:dyDescent="0.3">
      <c r="U792" s="30"/>
      <c r="V792" s="31"/>
      <c r="AD792" s="32"/>
      <c r="AH792" s="31"/>
      <c r="AI792" s="31"/>
      <c r="AJ792" s="31"/>
      <c r="AK792" s="31"/>
      <c r="AL792" s="31"/>
      <c r="AM792" s="31"/>
      <c r="AN792" s="31"/>
      <c r="AO792" s="31"/>
      <c r="AP792" s="31"/>
    </row>
    <row r="793" spans="21:42" ht="14.25" customHeight="1" x14ac:dyDescent="0.3">
      <c r="U793" s="30"/>
      <c r="V793" s="31"/>
      <c r="AD793" s="32"/>
      <c r="AH793" s="31"/>
      <c r="AI793" s="31"/>
      <c r="AJ793" s="31"/>
      <c r="AK793" s="31"/>
      <c r="AL793" s="31"/>
      <c r="AM793" s="31"/>
      <c r="AN793" s="31"/>
      <c r="AO793" s="31"/>
      <c r="AP793" s="31"/>
    </row>
    <row r="794" spans="21:42" ht="14.25" customHeight="1" x14ac:dyDescent="0.3">
      <c r="U794" s="30"/>
      <c r="V794" s="31"/>
      <c r="AD794" s="32"/>
      <c r="AH794" s="31"/>
      <c r="AI794" s="31"/>
      <c r="AJ794" s="31"/>
      <c r="AK794" s="31"/>
      <c r="AL794" s="31"/>
      <c r="AM794" s="31"/>
      <c r="AN794" s="31"/>
      <c r="AO794" s="31"/>
      <c r="AP794" s="31"/>
    </row>
    <row r="795" spans="21:42" ht="14.25" customHeight="1" x14ac:dyDescent="0.3">
      <c r="U795" s="30"/>
      <c r="V795" s="31"/>
      <c r="AD795" s="32"/>
      <c r="AH795" s="31"/>
      <c r="AI795" s="31"/>
      <c r="AJ795" s="31"/>
      <c r="AK795" s="31"/>
      <c r="AL795" s="31"/>
      <c r="AM795" s="31"/>
      <c r="AN795" s="31"/>
      <c r="AO795" s="31"/>
      <c r="AP795" s="31"/>
    </row>
    <row r="796" spans="21:42" ht="14.25" customHeight="1" x14ac:dyDescent="0.3">
      <c r="U796" s="30"/>
      <c r="V796" s="31"/>
      <c r="AD796" s="32"/>
      <c r="AH796" s="31"/>
      <c r="AI796" s="31"/>
      <c r="AJ796" s="31"/>
      <c r="AK796" s="31"/>
      <c r="AL796" s="31"/>
      <c r="AM796" s="31"/>
      <c r="AN796" s="31"/>
      <c r="AO796" s="31"/>
      <c r="AP796" s="31"/>
    </row>
    <row r="797" spans="21:42" ht="14.25" customHeight="1" x14ac:dyDescent="0.3">
      <c r="U797" s="30"/>
      <c r="V797" s="31"/>
      <c r="AD797" s="32"/>
      <c r="AH797" s="31"/>
      <c r="AI797" s="31"/>
      <c r="AJ797" s="31"/>
      <c r="AK797" s="31"/>
      <c r="AL797" s="31"/>
      <c r="AM797" s="31"/>
      <c r="AN797" s="31"/>
      <c r="AO797" s="31"/>
      <c r="AP797" s="31"/>
    </row>
    <row r="798" spans="21:42" ht="14.25" customHeight="1" x14ac:dyDescent="0.3">
      <c r="U798" s="30"/>
      <c r="V798" s="31"/>
      <c r="AD798" s="32"/>
      <c r="AH798" s="31"/>
      <c r="AI798" s="31"/>
      <c r="AJ798" s="31"/>
      <c r="AK798" s="31"/>
      <c r="AL798" s="31"/>
      <c r="AM798" s="31"/>
      <c r="AN798" s="31"/>
      <c r="AO798" s="31"/>
      <c r="AP798" s="31"/>
    </row>
    <row r="799" spans="21:42" ht="14.25" customHeight="1" x14ac:dyDescent="0.3">
      <c r="U799" s="30"/>
      <c r="V799" s="31"/>
      <c r="AD799" s="32"/>
      <c r="AH799" s="31"/>
      <c r="AI799" s="31"/>
      <c r="AJ799" s="31"/>
      <c r="AK799" s="31"/>
      <c r="AL799" s="31"/>
      <c r="AM799" s="31"/>
      <c r="AN799" s="31"/>
      <c r="AO799" s="31"/>
      <c r="AP799" s="31"/>
    </row>
    <row r="800" spans="21:42" ht="14.25" customHeight="1" x14ac:dyDescent="0.3">
      <c r="U800" s="30"/>
      <c r="V800" s="31"/>
      <c r="AD800" s="32"/>
      <c r="AH800" s="31"/>
      <c r="AI800" s="31"/>
      <c r="AJ800" s="31"/>
      <c r="AK800" s="31"/>
      <c r="AL800" s="31"/>
      <c r="AM800" s="31"/>
      <c r="AN800" s="31"/>
      <c r="AO800" s="31"/>
      <c r="AP800" s="31"/>
    </row>
    <row r="801" spans="21:42" ht="14.25" customHeight="1" x14ac:dyDescent="0.3">
      <c r="U801" s="30"/>
      <c r="V801" s="31"/>
      <c r="AD801" s="32"/>
      <c r="AH801" s="31"/>
      <c r="AI801" s="31"/>
      <c r="AJ801" s="31"/>
      <c r="AK801" s="31"/>
      <c r="AL801" s="31"/>
      <c r="AM801" s="31"/>
      <c r="AN801" s="31"/>
      <c r="AO801" s="31"/>
      <c r="AP801" s="31"/>
    </row>
    <row r="802" spans="21:42" ht="14.25" customHeight="1" x14ac:dyDescent="0.3">
      <c r="U802" s="30"/>
      <c r="V802" s="31"/>
      <c r="AD802" s="32"/>
      <c r="AH802" s="31"/>
      <c r="AI802" s="31"/>
      <c r="AJ802" s="31"/>
      <c r="AK802" s="31"/>
      <c r="AL802" s="31"/>
      <c r="AM802" s="31"/>
      <c r="AN802" s="31"/>
      <c r="AO802" s="31"/>
      <c r="AP802" s="31"/>
    </row>
    <row r="803" spans="21:42" ht="14.25" customHeight="1" x14ac:dyDescent="0.3">
      <c r="U803" s="30"/>
      <c r="V803" s="31"/>
      <c r="AD803" s="32"/>
      <c r="AH803" s="31"/>
      <c r="AI803" s="31"/>
      <c r="AJ803" s="31"/>
      <c r="AK803" s="31"/>
      <c r="AL803" s="31"/>
      <c r="AM803" s="31"/>
      <c r="AN803" s="31"/>
      <c r="AO803" s="31"/>
      <c r="AP803" s="31"/>
    </row>
    <row r="804" spans="21:42" ht="14.25" customHeight="1" x14ac:dyDescent="0.3">
      <c r="U804" s="30"/>
      <c r="V804" s="31"/>
      <c r="AD804" s="32"/>
      <c r="AH804" s="31"/>
      <c r="AI804" s="31"/>
      <c r="AJ804" s="31"/>
      <c r="AK804" s="31"/>
      <c r="AL804" s="31"/>
      <c r="AM804" s="31"/>
      <c r="AN804" s="31"/>
      <c r="AO804" s="31"/>
      <c r="AP804" s="31"/>
    </row>
    <row r="805" spans="21:42" ht="14.25" customHeight="1" x14ac:dyDescent="0.3">
      <c r="U805" s="30"/>
      <c r="V805" s="31"/>
      <c r="AD805" s="32"/>
      <c r="AH805" s="31"/>
      <c r="AI805" s="31"/>
      <c r="AJ805" s="31"/>
      <c r="AK805" s="31"/>
      <c r="AL805" s="31"/>
      <c r="AM805" s="31"/>
      <c r="AN805" s="31"/>
      <c r="AO805" s="31"/>
      <c r="AP805" s="31"/>
    </row>
    <row r="806" spans="21:42" ht="14.25" customHeight="1" x14ac:dyDescent="0.3">
      <c r="U806" s="30"/>
      <c r="V806" s="31"/>
      <c r="AD806" s="32"/>
      <c r="AH806" s="31"/>
      <c r="AI806" s="31"/>
      <c r="AJ806" s="31"/>
      <c r="AK806" s="31"/>
      <c r="AL806" s="31"/>
      <c r="AM806" s="31"/>
      <c r="AN806" s="31"/>
      <c r="AO806" s="31"/>
      <c r="AP806" s="31"/>
    </row>
    <row r="807" spans="21:42" ht="14.25" customHeight="1" x14ac:dyDescent="0.3">
      <c r="U807" s="30"/>
      <c r="V807" s="31"/>
      <c r="AD807" s="32"/>
      <c r="AH807" s="31"/>
      <c r="AI807" s="31"/>
      <c r="AJ807" s="31"/>
      <c r="AK807" s="31"/>
      <c r="AL807" s="31"/>
      <c r="AM807" s="31"/>
      <c r="AN807" s="31"/>
      <c r="AO807" s="31"/>
      <c r="AP807" s="31"/>
    </row>
    <row r="808" spans="21:42" ht="14.25" customHeight="1" x14ac:dyDescent="0.3">
      <c r="U808" s="30"/>
      <c r="V808" s="31"/>
      <c r="AD808" s="32"/>
      <c r="AH808" s="31"/>
      <c r="AI808" s="31"/>
      <c r="AJ808" s="31"/>
      <c r="AK808" s="31"/>
      <c r="AL808" s="31"/>
      <c r="AM808" s="31"/>
      <c r="AN808" s="31"/>
      <c r="AO808" s="31"/>
      <c r="AP808" s="31"/>
    </row>
    <row r="809" spans="21:42" ht="14.25" customHeight="1" x14ac:dyDescent="0.3">
      <c r="U809" s="30"/>
      <c r="V809" s="31"/>
      <c r="AD809" s="32"/>
      <c r="AH809" s="31"/>
      <c r="AI809" s="31"/>
      <c r="AJ809" s="31"/>
      <c r="AK809" s="31"/>
      <c r="AL809" s="31"/>
      <c r="AM809" s="31"/>
      <c r="AN809" s="31"/>
      <c r="AO809" s="31"/>
      <c r="AP809" s="31"/>
    </row>
    <row r="810" spans="21:42" ht="14.25" customHeight="1" x14ac:dyDescent="0.3">
      <c r="U810" s="30"/>
      <c r="V810" s="31"/>
      <c r="AD810" s="32"/>
      <c r="AH810" s="31"/>
      <c r="AI810" s="31"/>
      <c r="AJ810" s="31"/>
      <c r="AK810" s="31"/>
      <c r="AL810" s="31"/>
      <c r="AM810" s="31"/>
      <c r="AN810" s="31"/>
      <c r="AO810" s="31"/>
      <c r="AP810" s="31"/>
    </row>
    <row r="811" spans="21:42" ht="14.25" customHeight="1" x14ac:dyDescent="0.3">
      <c r="U811" s="30"/>
      <c r="V811" s="31"/>
      <c r="AD811" s="32"/>
      <c r="AH811" s="31"/>
      <c r="AI811" s="31"/>
      <c r="AJ811" s="31"/>
      <c r="AK811" s="31"/>
      <c r="AL811" s="31"/>
      <c r="AM811" s="31"/>
      <c r="AN811" s="31"/>
      <c r="AO811" s="31"/>
      <c r="AP811" s="31"/>
    </row>
    <row r="812" spans="21:42" ht="14.25" customHeight="1" x14ac:dyDescent="0.3">
      <c r="U812" s="30"/>
      <c r="V812" s="31"/>
      <c r="AD812" s="32"/>
      <c r="AH812" s="31"/>
      <c r="AI812" s="31"/>
      <c r="AJ812" s="31"/>
      <c r="AK812" s="31"/>
      <c r="AL812" s="31"/>
      <c r="AM812" s="31"/>
      <c r="AN812" s="31"/>
      <c r="AO812" s="31"/>
      <c r="AP812" s="31"/>
    </row>
    <row r="813" spans="21:42" ht="14.25" customHeight="1" x14ac:dyDescent="0.3">
      <c r="U813" s="30"/>
      <c r="V813" s="31"/>
      <c r="AD813" s="32"/>
      <c r="AH813" s="31"/>
      <c r="AI813" s="31"/>
      <c r="AJ813" s="31"/>
      <c r="AK813" s="31"/>
      <c r="AL813" s="31"/>
      <c r="AM813" s="31"/>
      <c r="AN813" s="31"/>
      <c r="AO813" s="31"/>
      <c r="AP813" s="31"/>
    </row>
    <row r="814" spans="21:42" ht="14.25" customHeight="1" x14ac:dyDescent="0.3">
      <c r="U814" s="30"/>
      <c r="V814" s="31"/>
      <c r="AD814" s="32"/>
      <c r="AH814" s="31"/>
      <c r="AI814" s="31"/>
      <c r="AJ814" s="31"/>
      <c r="AK814" s="31"/>
      <c r="AL814" s="31"/>
      <c r="AM814" s="31"/>
      <c r="AN814" s="31"/>
      <c r="AO814" s="31"/>
      <c r="AP814" s="31"/>
    </row>
    <row r="815" spans="21:42" ht="14.25" customHeight="1" x14ac:dyDescent="0.3">
      <c r="U815" s="30"/>
      <c r="V815" s="31"/>
      <c r="AD815" s="32"/>
      <c r="AH815" s="31"/>
      <c r="AI815" s="31"/>
      <c r="AJ815" s="31"/>
      <c r="AK815" s="31"/>
      <c r="AL815" s="31"/>
      <c r="AM815" s="31"/>
      <c r="AN815" s="31"/>
      <c r="AO815" s="31"/>
      <c r="AP815" s="31"/>
    </row>
    <row r="816" spans="21:42" ht="14.25" customHeight="1" x14ac:dyDescent="0.3">
      <c r="U816" s="30"/>
      <c r="V816" s="31"/>
      <c r="AD816" s="32"/>
      <c r="AH816" s="31"/>
      <c r="AI816" s="31"/>
      <c r="AJ816" s="31"/>
      <c r="AK816" s="31"/>
      <c r="AL816" s="31"/>
      <c r="AM816" s="31"/>
      <c r="AN816" s="31"/>
      <c r="AO816" s="31"/>
      <c r="AP816" s="31"/>
    </row>
    <row r="817" spans="21:42" ht="14.25" customHeight="1" x14ac:dyDescent="0.3">
      <c r="U817" s="30"/>
      <c r="V817" s="31"/>
      <c r="AD817" s="32"/>
      <c r="AH817" s="31"/>
      <c r="AI817" s="31"/>
      <c r="AJ817" s="31"/>
      <c r="AK817" s="31"/>
      <c r="AL817" s="31"/>
      <c r="AM817" s="31"/>
      <c r="AN817" s="31"/>
      <c r="AO817" s="31"/>
      <c r="AP817" s="31"/>
    </row>
    <row r="818" spans="21:42" ht="14.25" customHeight="1" x14ac:dyDescent="0.3">
      <c r="U818" s="30"/>
      <c r="V818" s="31"/>
      <c r="AD818" s="32"/>
      <c r="AH818" s="31"/>
      <c r="AI818" s="31"/>
      <c r="AJ818" s="31"/>
      <c r="AK818" s="31"/>
      <c r="AL818" s="31"/>
      <c r="AM818" s="31"/>
      <c r="AN818" s="31"/>
      <c r="AO818" s="31"/>
      <c r="AP818" s="31"/>
    </row>
    <row r="819" spans="21:42" ht="14.25" customHeight="1" x14ac:dyDescent="0.3">
      <c r="U819" s="30"/>
      <c r="V819" s="31"/>
      <c r="AD819" s="32"/>
      <c r="AH819" s="31"/>
      <c r="AI819" s="31"/>
      <c r="AJ819" s="31"/>
      <c r="AK819" s="31"/>
      <c r="AL819" s="31"/>
      <c r="AM819" s="31"/>
      <c r="AN819" s="31"/>
      <c r="AO819" s="31"/>
      <c r="AP819" s="31"/>
    </row>
    <row r="820" spans="21:42" ht="14.25" customHeight="1" x14ac:dyDescent="0.3">
      <c r="U820" s="30"/>
      <c r="V820" s="31"/>
      <c r="AD820" s="32"/>
      <c r="AH820" s="31"/>
      <c r="AI820" s="31"/>
      <c r="AJ820" s="31"/>
      <c r="AK820" s="31"/>
      <c r="AL820" s="31"/>
      <c r="AM820" s="31"/>
      <c r="AN820" s="31"/>
      <c r="AO820" s="31"/>
      <c r="AP820" s="31"/>
    </row>
    <row r="821" spans="21:42" ht="14.25" customHeight="1" x14ac:dyDescent="0.3">
      <c r="U821" s="30"/>
      <c r="V821" s="31"/>
      <c r="AD821" s="32"/>
      <c r="AH821" s="31"/>
      <c r="AI821" s="31"/>
      <c r="AJ821" s="31"/>
      <c r="AK821" s="31"/>
      <c r="AL821" s="31"/>
      <c r="AM821" s="31"/>
      <c r="AN821" s="31"/>
      <c r="AO821" s="31"/>
      <c r="AP821" s="31"/>
    </row>
    <row r="822" spans="21:42" ht="14.25" customHeight="1" x14ac:dyDescent="0.3">
      <c r="U822" s="30"/>
      <c r="V822" s="31"/>
      <c r="AD822" s="32"/>
      <c r="AH822" s="31"/>
      <c r="AI822" s="31"/>
      <c r="AJ822" s="31"/>
      <c r="AK822" s="31"/>
      <c r="AL822" s="31"/>
      <c r="AM822" s="31"/>
      <c r="AN822" s="31"/>
      <c r="AO822" s="31"/>
      <c r="AP822" s="31"/>
    </row>
    <row r="823" spans="21:42" ht="14.25" customHeight="1" x14ac:dyDescent="0.3">
      <c r="U823" s="30"/>
      <c r="V823" s="31"/>
      <c r="AD823" s="32"/>
      <c r="AH823" s="31"/>
      <c r="AI823" s="31"/>
      <c r="AJ823" s="31"/>
      <c r="AK823" s="31"/>
      <c r="AL823" s="31"/>
      <c r="AM823" s="31"/>
      <c r="AN823" s="31"/>
      <c r="AO823" s="31"/>
      <c r="AP823" s="31"/>
    </row>
    <row r="824" spans="21:42" ht="14.25" customHeight="1" x14ac:dyDescent="0.3">
      <c r="U824" s="30"/>
      <c r="V824" s="31"/>
      <c r="AD824" s="32"/>
      <c r="AH824" s="31"/>
      <c r="AI824" s="31"/>
      <c r="AJ824" s="31"/>
      <c r="AK824" s="31"/>
      <c r="AL824" s="31"/>
      <c r="AM824" s="31"/>
      <c r="AN824" s="31"/>
      <c r="AO824" s="31"/>
      <c r="AP824" s="31"/>
    </row>
    <row r="825" spans="21:42" ht="14.25" customHeight="1" x14ac:dyDescent="0.3">
      <c r="U825" s="30"/>
      <c r="V825" s="31"/>
      <c r="AD825" s="32"/>
      <c r="AH825" s="31"/>
      <c r="AI825" s="31"/>
      <c r="AJ825" s="31"/>
      <c r="AK825" s="31"/>
      <c r="AL825" s="31"/>
      <c r="AM825" s="31"/>
      <c r="AN825" s="31"/>
      <c r="AO825" s="31"/>
      <c r="AP825" s="31"/>
    </row>
    <row r="826" spans="21:42" ht="14.25" customHeight="1" x14ac:dyDescent="0.3">
      <c r="U826" s="30"/>
      <c r="V826" s="31"/>
      <c r="AD826" s="32"/>
      <c r="AH826" s="31"/>
      <c r="AI826" s="31"/>
      <c r="AJ826" s="31"/>
      <c r="AK826" s="31"/>
      <c r="AL826" s="31"/>
      <c r="AM826" s="31"/>
      <c r="AN826" s="31"/>
      <c r="AO826" s="31"/>
      <c r="AP826" s="31"/>
    </row>
    <row r="827" spans="21:42" ht="14.25" customHeight="1" x14ac:dyDescent="0.3">
      <c r="U827" s="30"/>
      <c r="V827" s="31"/>
      <c r="AD827" s="32"/>
      <c r="AH827" s="31"/>
      <c r="AI827" s="31"/>
      <c r="AJ827" s="31"/>
      <c r="AK827" s="31"/>
      <c r="AL827" s="31"/>
      <c r="AM827" s="31"/>
      <c r="AN827" s="31"/>
      <c r="AO827" s="31"/>
      <c r="AP827" s="31"/>
    </row>
    <row r="828" spans="21:42" ht="14.25" customHeight="1" x14ac:dyDescent="0.3">
      <c r="U828" s="30"/>
      <c r="V828" s="31"/>
      <c r="AD828" s="32"/>
      <c r="AH828" s="31"/>
      <c r="AI828" s="31"/>
      <c r="AJ828" s="31"/>
      <c r="AK828" s="31"/>
      <c r="AL828" s="31"/>
      <c r="AM828" s="31"/>
      <c r="AN828" s="31"/>
      <c r="AO828" s="31"/>
      <c r="AP828" s="31"/>
    </row>
    <row r="829" spans="21:42" ht="14.25" customHeight="1" x14ac:dyDescent="0.3">
      <c r="U829" s="30"/>
      <c r="V829" s="31"/>
      <c r="AD829" s="32"/>
      <c r="AH829" s="31"/>
      <c r="AI829" s="31"/>
      <c r="AJ829" s="31"/>
      <c r="AK829" s="31"/>
      <c r="AL829" s="31"/>
      <c r="AM829" s="31"/>
      <c r="AN829" s="31"/>
      <c r="AO829" s="31"/>
      <c r="AP829" s="31"/>
    </row>
    <row r="830" spans="21:42" ht="14.25" customHeight="1" x14ac:dyDescent="0.3">
      <c r="U830" s="30"/>
      <c r="V830" s="31"/>
      <c r="AD830" s="32"/>
      <c r="AH830" s="31"/>
      <c r="AI830" s="31"/>
      <c r="AJ830" s="31"/>
      <c r="AK830" s="31"/>
      <c r="AL830" s="31"/>
      <c r="AM830" s="31"/>
      <c r="AN830" s="31"/>
      <c r="AO830" s="31"/>
      <c r="AP830" s="31"/>
    </row>
    <row r="831" spans="21:42" ht="14.25" customHeight="1" x14ac:dyDescent="0.3">
      <c r="U831" s="30"/>
      <c r="V831" s="31"/>
      <c r="AD831" s="32"/>
      <c r="AH831" s="31"/>
      <c r="AI831" s="31"/>
      <c r="AJ831" s="31"/>
      <c r="AK831" s="31"/>
      <c r="AL831" s="31"/>
      <c r="AM831" s="31"/>
      <c r="AN831" s="31"/>
      <c r="AO831" s="31"/>
      <c r="AP831" s="31"/>
    </row>
    <row r="832" spans="21:42" ht="14.25" customHeight="1" x14ac:dyDescent="0.3">
      <c r="U832" s="30"/>
      <c r="V832" s="31"/>
      <c r="AD832" s="32"/>
      <c r="AH832" s="31"/>
      <c r="AI832" s="31"/>
      <c r="AJ832" s="31"/>
      <c r="AK832" s="31"/>
      <c r="AL832" s="31"/>
      <c r="AM832" s="31"/>
      <c r="AN832" s="31"/>
      <c r="AO832" s="31"/>
      <c r="AP832" s="31"/>
    </row>
    <row r="833" spans="21:42" ht="14.25" customHeight="1" x14ac:dyDescent="0.3">
      <c r="U833" s="30"/>
      <c r="V833" s="31"/>
      <c r="AD833" s="32"/>
      <c r="AH833" s="31"/>
      <c r="AI833" s="31"/>
      <c r="AJ833" s="31"/>
      <c r="AK833" s="31"/>
      <c r="AL833" s="31"/>
      <c r="AM833" s="31"/>
      <c r="AN833" s="31"/>
      <c r="AO833" s="31"/>
      <c r="AP833" s="31"/>
    </row>
    <row r="834" spans="21:42" ht="14.25" customHeight="1" x14ac:dyDescent="0.3">
      <c r="U834" s="30"/>
      <c r="V834" s="31"/>
      <c r="AD834" s="32"/>
      <c r="AH834" s="31"/>
      <c r="AI834" s="31"/>
      <c r="AJ834" s="31"/>
      <c r="AK834" s="31"/>
      <c r="AL834" s="31"/>
      <c r="AM834" s="31"/>
      <c r="AN834" s="31"/>
      <c r="AO834" s="31"/>
      <c r="AP834" s="31"/>
    </row>
    <row r="835" spans="21:42" ht="14.25" customHeight="1" x14ac:dyDescent="0.3">
      <c r="U835" s="30"/>
      <c r="V835" s="31"/>
      <c r="AD835" s="32"/>
      <c r="AH835" s="31"/>
      <c r="AI835" s="31"/>
      <c r="AJ835" s="31"/>
      <c r="AK835" s="31"/>
      <c r="AL835" s="31"/>
      <c r="AM835" s="31"/>
      <c r="AN835" s="31"/>
      <c r="AO835" s="31"/>
      <c r="AP835" s="31"/>
    </row>
    <row r="836" spans="21:42" ht="14.25" customHeight="1" x14ac:dyDescent="0.3">
      <c r="U836" s="30"/>
      <c r="V836" s="31"/>
      <c r="AD836" s="32"/>
      <c r="AH836" s="31"/>
      <c r="AI836" s="31"/>
      <c r="AJ836" s="31"/>
      <c r="AK836" s="31"/>
      <c r="AL836" s="31"/>
      <c r="AM836" s="31"/>
      <c r="AN836" s="31"/>
      <c r="AO836" s="31"/>
      <c r="AP836" s="31"/>
    </row>
    <row r="837" spans="21:42" ht="14.25" customHeight="1" x14ac:dyDescent="0.3">
      <c r="U837" s="30"/>
      <c r="V837" s="31"/>
      <c r="AD837" s="32"/>
      <c r="AH837" s="31"/>
      <c r="AI837" s="31"/>
      <c r="AJ837" s="31"/>
      <c r="AK837" s="31"/>
      <c r="AL837" s="31"/>
      <c r="AM837" s="31"/>
      <c r="AN837" s="31"/>
      <c r="AO837" s="31"/>
      <c r="AP837" s="31"/>
    </row>
    <row r="838" spans="21:42" ht="14.25" customHeight="1" x14ac:dyDescent="0.3">
      <c r="U838" s="30"/>
      <c r="V838" s="31"/>
      <c r="AD838" s="32"/>
      <c r="AH838" s="31"/>
      <c r="AI838" s="31"/>
      <c r="AJ838" s="31"/>
      <c r="AK838" s="31"/>
      <c r="AL838" s="31"/>
      <c r="AM838" s="31"/>
      <c r="AN838" s="31"/>
      <c r="AO838" s="31"/>
      <c r="AP838" s="31"/>
    </row>
    <row r="839" spans="21:42" ht="14.25" customHeight="1" x14ac:dyDescent="0.3">
      <c r="U839" s="30"/>
      <c r="V839" s="31"/>
      <c r="AD839" s="32"/>
      <c r="AH839" s="31"/>
      <c r="AI839" s="31"/>
      <c r="AJ839" s="31"/>
      <c r="AK839" s="31"/>
      <c r="AL839" s="31"/>
      <c r="AM839" s="31"/>
      <c r="AN839" s="31"/>
      <c r="AO839" s="31"/>
      <c r="AP839" s="31"/>
    </row>
    <row r="840" spans="21:42" ht="14.25" customHeight="1" x14ac:dyDescent="0.3">
      <c r="U840" s="30"/>
      <c r="V840" s="31"/>
      <c r="AD840" s="32"/>
      <c r="AH840" s="31"/>
      <c r="AI840" s="31"/>
      <c r="AJ840" s="31"/>
      <c r="AK840" s="31"/>
      <c r="AL840" s="31"/>
      <c r="AM840" s="31"/>
      <c r="AN840" s="31"/>
      <c r="AO840" s="31"/>
      <c r="AP840" s="31"/>
    </row>
    <row r="841" spans="21:42" ht="14.25" customHeight="1" x14ac:dyDescent="0.3">
      <c r="U841" s="30"/>
      <c r="V841" s="31"/>
      <c r="AD841" s="32"/>
      <c r="AH841" s="31"/>
      <c r="AI841" s="31"/>
      <c r="AJ841" s="31"/>
      <c r="AK841" s="31"/>
      <c r="AL841" s="31"/>
      <c r="AM841" s="31"/>
      <c r="AN841" s="31"/>
      <c r="AO841" s="31"/>
      <c r="AP841" s="31"/>
    </row>
    <row r="842" spans="21:42" ht="14.25" customHeight="1" x14ac:dyDescent="0.3">
      <c r="U842" s="30"/>
      <c r="V842" s="31"/>
      <c r="AD842" s="32"/>
      <c r="AH842" s="31"/>
      <c r="AI842" s="31"/>
      <c r="AJ842" s="31"/>
      <c r="AK842" s="31"/>
      <c r="AL842" s="31"/>
      <c r="AM842" s="31"/>
      <c r="AN842" s="31"/>
      <c r="AO842" s="31"/>
      <c r="AP842" s="31"/>
    </row>
    <row r="843" spans="21:42" ht="14.25" customHeight="1" x14ac:dyDescent="0.3">
      <c r="U843" s="30"/>
      <c r="V843" s="31"/>
      <c r="AD843" s="32"/>
      <c r="AH843" s="31"/>
      <c r="AI843" s="31"/>
      <c r="AJ843" s="31"/>
      <c r="AK843" s="31"/>
      <c r="AL843" s="31"/>
      <c r="AM843" s="31"/>
      <c r="AN843" s="31"/>
      <c r="AO843" s="31"/>
      <c r="AP843" s="31"/>
    </row>
    <row r="844" spans="21:42" ht="14.25" customHeight="1" x14ac:dyDescent="0.3">
      <c r="U844" s="30"/>
      <c r="V844" s="31"/>
      <c r="AD844" s="32"/>
      <c r="AH844" s="31"/>
      <c r="AI844" s="31"/>
      <c r="AJ844" s="31"/>
      <c r="AK844" s="31"/>
      <c r="AL844" s="31"/>
      <c r="AM844" s="31"/>
      <c r="AN844" s="31"/>
      <c r="AO844" s="31"/>
      <c r="AP844" s="31"/>
    </row>
    <row r="845" spans="21:42" ht="14.25" customHeight="1" x14ac:dyDescent="0.3">
      <c r="U845" s="30"/>
      <c r="V845" s="31"/>
      <c r="AD845" s="32"/>
      <c r="AH845" s="31"/>
      <c r="AI845" s="31"/>
      <c r="AJ845" s="31"/>
      <c r="AK845" s="31"/>
      <c r="AL845" s="31"/>
      <c r="AM845" s="31"/>
      <c r="AN845" s="31"/>
      <c r="AO845" s="31"/>
      <c r="AP845" s="31"/>
    </row>
    <row r="846" spans="21:42" ht="14.25" customHeight="1" x14ac:dyDescent="0.3">
      <c r="U846" s="30"/>
      <c r="V846" s="31"/>
      <c r="AD846" s="32"/>
      <c r="AH846" s="31"/>
      <c r="AI846" s="31"/>
      <c r="AJ846" s="31"/>
      <c r="AK846" s="31"/>
      <c r="AL846" s="31"/>
      <c r="AM846" s="31"/>
      <c r="AN846" s="31"/>
      <c r="AO846" s="31"/>
      <c r="AP846" s="31"/>
    </row>
    <row r="847" spans="21:42" ht="14.25" customHeight="1" x14ac:dyDescent="0.3">
      <c r="U847" s="30"/>
      <c r="V847" s="31"/>
      <c r="AD847" s="32"/>
      <c r="AH847" s="31"/>
      <c r="AI847" s="31"/>
      <c r="AJ847" s="31"/>
      <c r="AK847" s="31"/>
      <c r="AL847" s="31"/>
      <c r="AM847" s="31"/>
      <c r="AN847" s="31"/>
      <c r="AO847" s="31"/>
      <c r="AP847" s="31"/>
    </row>
    <row r="848" spans="21:42" ht="14.25" customHeight="1" x14ac:dyDescent="0.3">
      <c r="U848" s="30"/>
      <c r="V848" s="31"/>
      <c r="AD848" s="32"/>
      <c r="AH848" s="31"/>
      <c r="AI848" s="31"/>
      <c r="AJ848" s="31"/>
      <c r="AK848" s="31"/>
      <c r="AL848" s="31"/>
      <c r="AM848" s="31"/>
      <c r="AN848" s="31"/>
      <c r="AO848" s="31"/>
      <c r="AP848" s="31"/>
    </row>
    <row r="849" spans="21:42" ht="14.25" customHeight="1" x14ac:dyDescent="0.3">
      <c r="U849" s="30"/>
      <c r="V849" s="31"/>
      <c r="AD849" s="32"/>
      <c r="AH849" s="31"/>
      <c r="AI849" s="31"/>
      <c r="AJ849" s="31"/>
      <c r="AK849" s="31"/>
      <c r="AL849" s="31"/>
      <c r="AM849" s="31"/>
      <c r="AN849" s="31"/>
      <c r="AO849" s="31"/>
      <c r="AP849" s="31"/>
    </row>
    <row r="850" spans="21:42" ht="14.25" customHeight="1" x14ac:dyDescent="0.3">
      <c r="U850" s="30"/>
      <c r="V850" s="31"/>
      <c r="AD850" s="32"/>
      <c r="AH850" s="31"/>
      <c r="AI850" s="31"/>
      <c r="AJ850" s="31"/>
      <c r="AK850" s="31"/>
      <c r="AL850" s="31"/>
      <c r="AM850" s="31"/>
      <c r="AN850" s="31"/>
      <c r="AO850" s="31"/>
      <c r="AP850" s="31"/>
    </row>
    <row r="851" spans="21:42" ht="14.25" customHeight="1" x14ac:dyDescent="0.3">
      <c r="U851" s="30"/>
      <c r="V851" s="31"/>
      <c r="AD851" s="32"/>
      <c r="AH851" s="31"/>
      <c r="AI851" s="31"/>
      <c r="AJ851" s="31"/>
      <c r="AK851" s="31"/>
      <c r="AL851" s="31"/>
      <c r="AM851" s="31"/>
      <c r="AN851" s="31"/>
      <c r="AO851" s="31"/>
      <c r="AP851" s="31"/>
    </row>
    <row r="852" spans="21:42" ht="14.25" customHeight="1" x14ac:dyDescent="0.3">
      <c r="U852" s="30"/>
      <c r="V852" s="31"/>
      <c r="AD852" s="32"/>
      <c r="AH852" s="31"/>
      <c r="AI852" s="31"/>
      <c r="AJ852" s="31"/>
      <c r="AK852" s="31"/>
      <c r="AL852" s="31"/>
      <c r="AM852" s="31"/>
      <c r="AN852" s="31"/>
      <c r="AO852" s="31"/>
      <c r="AP852" s="31"/>
    </row>
    <row r="853" spans="21:42" ht="14.25" customHeight="1" x14ac:dyDescent="0.3">
      <c r="U853" s="30"/>
      <c r="V853" s="31"/>
      <c r="AD853" s="32"/>
      <c r="AH853" s="31"/>
      <c r="AI853" s="31"/>
      <c r="AJ853" s="31"/>
      <c r="AK853" s="31"/>
      <c r="AL853" s="31"/>
      <c r="AM853" s="31"/>
      <c r="AN853" s="31"/>
      <c r="AO853" s="31"/>
      <c r="AP853" s="31"/>
    </row>
    <row r="854" spans="21:42" ht="14.25" customHeight="1" x14ac:dyDescent="0.3">
      <c r="U854" s="30"/>
      <c r="V854" s="31"/>
      <c r="AD854" s="32"/>
      <c r="AH854" s="31"/>
      <c r="AI854" s="31"/>
      <c r="AJ854" s="31"/>
      <c r="AK854" s="31"/>
      <c r="AL854" s="31"/>
      <c r="AM854" s="31"/>
      <c r="AN854" s="31"/>
      <c r="AO854" s="31"/>
      <c r="AP854" s="31"/>
    </row>
    <row r="855" spans="21:42" ht="14.25" customHeight="1" x14ac:dyDescent="0.3">
      <c r="U855" s="30"/>
      <c r="V855" s="31"/>
      <c r="AD855" s="32"/>
      <c r="AH855" s="31"/>
      <c r="AI855" s="31"/>
      <c r="AJ855" s="31"/>
      <c r="AK855" s="31"/>
      <c r="AL855" s="31"/>
      <c r="AM855" s="31"/>
      <c r="AN855" s="31"/>
      <c r="AO855" s="31"/>
      <c r="AP855" s="31"/>
    </row>
    <row r="856" spans="21:42" ht="14.25" customHeight="1" x14ac:dyDescent="0.3">
      <c r="U856" s="30"/>
      <c r="V856" s="31"/>
      <c r="AD856" s="32"/>
      <c r="AH856" s="31"/>
      <c r="AI856" s="31"/>
      <c r="AJ856" s="31"/>
      <c r="AK856" s="31"/>
      <c r="AL856" s="31"/>
      <c r="AM856" s="31"/>
      <c r="AN856" s="31"/>
      <c r="AO856" s="31"/>
      <c r="AP856" s="31"/>
    </row>
    <row r="857" spans="21:42" ht="14.25" customHeight="1" x14ac:dyDescent="0.3">
      <c r="U857" s="30"/>
      <c r="V857" s="31"/>
      <c r="AD857" s="32"/>
      <c r="AH857" s="31"/>
      <c r="AI857" s="31"/>
      <c r="AJ857" s="31"/>
      <c r="AK857" s="31"/>
      <c r="AL857" s="31"/>
      <c r="AM857" s="31"/>
      <c r="AN857" s="31"/>
      <c r="AO857" s="31"/>
      <c r="AP857" s="31"/>
    </row>
    <row r="858" spans="21:42" ht="14.25" customHeight="1" x14ac:dyDescent="0.3">
      <c r="U858" s="30"/>
      <c r="V858" s="31"/>
      <c r="AD858" s="32"/>
      <c r="AH858" s="31"/>
      <c r="AI858" s="31"/>
      <c r="AJ858" s="31"/>
      <c r="AK858" s="31"/>
      <c r="AL858" s="31"/>
      <c r="AM858" s="31"/>
      <c r="AN858" s="31"/>
      <c r="AO858" s="31"/>
      <c r="AP858" s="31"/>
    </row>
    <row r="859" spans="21:42" ht="14.25" customHeight="1" x14ac:dyDescent="0.3">
      <c r="U859" s="30"/>
      <c r="V859" s="31"/>
      <c r="AD859" s="32"/>
      <c r="AH859" s="31"/>
      <c r="AI859" s="31"/>
      <c r="AJ859" s="31"/>
      <c r="AK859" s="31"/>
      <c r="AL859" s="31"/>
      <c r="AM859" s="31"/>
      <c r="AN859" s="31"/>
      <c r="AO859" s="31"/>
      <c r="AP859" s="31"/>
    </row>
    <row r="860" spans="21:42" ht="14.25" customHeight="1" x14ac:dyDescent="0.3">
      <c r="U860" s="30"/>
      <c r="V860" s="31"/>
      <c r="AD860" s="32"/>
      <c r="AH860" s="31"/>
      <c r="AI860" s="31"/>
      <c r="AJ860" s="31"/>
      <c r="AK860" s="31"/>
      <c r="AL860" s="31"/>
      <c r="AM860" s="31"/>
      <c r="AN860" s="31"/>
      <c r="AO860" s="31"/>
      <c r="AP860" s="31"/>
    </row>
    <row r="861" spans="21:42" ht="14.25" customHeight="1" x14ac:dyDescent="0.3">
      <c r="U861" s="30"/>
      <c r="V861" s="31"/>
      <c r="AD861" s="32"/>
      <c r="AH861" s="31"/>
      <c r="AI861" s="31"/>
      <c r="AJ861" s="31"/>
      <c r="AK861" s="31"/>
      <c r="AL861" s="31"/>
      <c r="AM861" s="31"/>
      <c r="AN861" s="31"/>
      <c r="AO861" s="31"/>
      <c r="AP861" s="31"/>
    </row>
    <row r="862" spans="21:42" ht="14.25" customHeight="1" x14ac:dyDescent="0.3">
      <c r="U862" s="30"/>
      <c r="V862" s="31"/>
      <c r="AD862" s="32"/>
      <c r="AH862" s="31"/>
      <c r="AI862" s="31"/>
      <c r="AJ862" s="31"/>
      <c r="AK862" s="31"/>
      <c r="AL862" s="31"/>
      <c r="AM862" s="31"/>
      <c r="AN862" s="31"/>
      <c r="AO862" s="31"/>
      <c r="AP862" s="31"/>
    </row>
    <row r="863" spans="21:42" ht="14.25" customHeight="1" x14ac:dyDescent="0.3">
      <c r="U863" s="30"/>
      <c r="V863" s="31"/>
      <c r="AD863" s="32"/>
      <c r="AH863" s="31"/>
      <c r="AI863" s="31"/>
      <c r="AJ863" s="31"/>
      <c r="AK863" s="31"/>
      <c r="AL863" s="31"/>
      <c r="AM863" s="31"/>
      <c r="AN863" s="31"/>
      <c r="AO863" s="31"/>
      <c r="AP863" s="31"/>
    </row>
    <row r="864" spans="21:42" ht="14.25" customHeight="1" x14ac:dyDescent="0.3">
      <c r="U864" s="30"/>
      <c r="V864" s="31"/>
      <c r="AD864" s="32"/>
      <c r="AH864" s="31"/>
      <c r="AI864" s="31"/>
      <c r="AJ864" s="31"/>
      <c r="AK864" s="31"/>
      <c r="AL864" s="31"/>
      <c r="AM864" s="31"/>
      <c r="AN864" s="31"/>
      <c r="AO864" s="31"/>
      <c r="AP864" s="31"/>
    </row>
    <row r="865" spans="21:42" ht="14.25" customHeight="1" x14ac:dyDescent="0.3">
      <c r="U865" s="30"/>
      <c r="V865" s="31"/>
      <c r="AD865" s="32"/>
      <c r="AH865" s="31"/>
      <c r="AI865" s="31"/>
      <c r="AJ865" s="31"/>
      <c r="AK865" s="31"/>
      <c r="AL865" s="31"/>
      <c r="AM865" s="31"/>
      <c r="AN865" s="31"/>
      <c r="AO865" s="31"/>
      <c r="AP865" s="31"/>
    </row>
    <row r="866" spans="21:42" ht="14.25" customHeight="1" x14ac:dyDescent="0.3">
      <c r="U866" s="30"/>
      <c r="V866" s="31"/>
      <c r="AD866" s="32"/>
      <c r="AH866" s="31"/>
      <c r="AI866" s="31"/>
      <c r="AJ866" s="31"/>
      <c r="AK866" s="31"/>
      <c r="AL866" s="31"/>
      <c r="AM866" s="31"/>
      <c r="AN866" s="31"/>
      <c r="AO866" s="31"/>
      <c r="AP866" s="31"/>
    </row>
    <row r="867" spans="21:42" ht="14.25" customHeight="1" x14ac:dyDescent="0.3">
      <c r="U867" s="30"/>
      <c r="V867" s="31"/>
      <c r="AD867" s="32"/>
      <c r="AH867" s="31"/>
      <c r="AI867" s="31"/>
      <c r="AJ867" s="31"/>
      <c r="AK867" s="31"/>
      <c r="AL867" s="31"/>
      <c r="AM867" s="31"/>
      <c r="AN867" s="31"/>
      <c r="AO867" s="31"/>
      <c r="AP867" s="31"/>
    </row>
    <row r="868" spans="21:42" ht="14.25" customHeight="1" x14ac:dyDescent="0.3">
      <c r="U868" s="30"/>
      <c r="V868" s="31"/>
      <c r="AD868" s="32"/>
      <c r="AH868" s="31"/>
      <c r="AI868" s="31"/>
      <c r="AJ868" s="31"/>
      <c r="AK868" s="31"/>
      <c r="AL868" s="31"/>
      <c r="AM868" s="31"/>
      <c r="AN868" s="31"/>
      <c r="AO868" s="31"/>
      <c r="AP868" s="31"/>
    </row>
    <row r="869" spans="21:42" ht="14.25" customHeight="1" x14ac:dyDescent="0.3">
      <c r="U869" s="30"/>
      <c r="V869" s="31"/>
      <c r="AD869" s="32"/>
      <c r="AH869" s="31"/>
      <c r="AI869" s="31"/>
      <c r="AJ869" s="31"/>
      <c r="AK869" s="31"/>
      <c r="AL869" s="31"/>
      <c r="AM869" s="31"/>
      <c r="AN869" s="31"/>
      <c r="AO869" s="31"/>
      <c r="AP869" s="31"/>
    </row>
    <row r="870" spans="21:42" ht="14.25" customHeight="1" x14ac:dyDescent="0.3">
      <c r="U870" s="30"/>
      <c r="V870" s="31"/>
      <c r="AD870" s="32"/>
      <c r="AH870" s="31"/>
      <c r="AI870" s="31"/>
      <c r="AJ870" s="31"/>
      <c r="AK870" s="31"/>
      <c r="AL870" s="31"/>
      <c r="AM870" s="31"/>
      <c r="AN870" s="31"/>
      <c r="AO870" s="31"/>
      <c r="AP870" s="31"/>
    </row>
    <row r="871" spans="21:42" ht="14.25" customHeight="1" x14ac:dyDescent="0.3">
      <c r="U871" s="30"/>
      <c r="V871" s="31"/>
      <c r="AD871" s="32"/>
      <c r="AH871" s="31"/>
      <c r="AI871" s="31"/>
      <c r="AJ871" s="31"/>
      <c r="AK871" s="31"/>
      <c r="AL871" s="31"/>
      <c r="AM871" s="31"/>
      <c r="AN871" s="31"/>
      <c r="AO871" s="31"/>
      <c r="AP871" s="31"/>
    </row>
    <row r="872" spans="21:42" ht="14.25" customHeight="1" x14ac:dyDescent="0.3">
      <c r="U872" s="30"/>
      <c r="V872" s="31"/>
      <c r="AD872" s="32"/>
      <c r="AH872" s="31"/>
      <c r="AI872" s="31"/>
      <c r="AJ872" s="31"/>
      <c r="AK872" s="31"/>
      <c r="AL872" s="31"/>
      <c r="AM872" s="31"/>
      <c r="AN872" s="31"/>
      <c r="AO872" s="31"/>
      <c r="AP872" s="31"/>
    </row>
    <row r="873" spans="21:42" ht="14.25" customHeight="1" x14ac:dyDescent="0.3">
      <c r="U873" s="30"/>
      <c r="V873" s="31"/>
      <c r="AD873" s="32"/>
      <c r="AH873" s="31"/>
      <c r="AI873" s="31"/>
      <c r="AJ873" s="31"/>
      <c r="AK873" s="31"/>
      <c r="AL873" s="31"/>
      <c r="AM873" s="31"/>
      <c r="AN873" s="31"/>
      <c r="AO873" s="31"/>
      <c r="AP873" s="31"/>
    </row>
    <row r="874" spans="21:42" ht="14.25" customHeight="1" x14ac:dyDescent="0.3">
      <c r="U874" s="30"/>
      <c r="V874" s="31"/>
      <c r="AD874" s="32"/>
      <c r="AH874" s="31"/>
      <c r="AI874" s="31"/>
      <c r="AJ874" s="31"/>
      <c r="AK874" s="31"/>
      <c r="AL874" s="31"/>
      <c r="AM874" s="31"/>
      <c r="AN874" s="31"/>
      <c r="AO874" s="31"/>
      <c r="AP874" s="31"/>
    </row>
    <row r="875" spans="21:42" ht="14.25" customHeight="1" x14ac:dyDescent="0.3">
      <c r="U875" s="30"/>
      <c r="V875" s="31"/>
      <c r="AD875" s="32"/>
      <c r="AH875" s="31"/>
      <c r="AI875" s="31"/>
      <c r="AJ875" s="31"/>
      <c r="AK875" s="31"/>
      <c r="AL875" s="31"/>
      <c r="AM875" s="31"/>
      <c r="AN875" s="31"/>
      <c r="AO875" s="31"/>
      <c r="AP875" s="31"/>
    </row>
    <row r="876" spans="21:42" ht="14.25" customHeight="1" x14ac:dyDescent="0.3">
      <c r="U876" s="30"/>
      <c r="V876" s="31"/>
      <c r="AD876" s="32"/>
      <c r="AH876" s="31"/>
      <c r="AI876" s="31"/>
      <c r="AJ876" s="31"/>
      <c r="AK876" s="31"/>
      <c r="AL876" s="31"/>
      <c r="AM876" s="31"/>
      <c r="AN876" s="31"/>
      <c r="AO876" s="31"/>
      <c r="AP876" s="31"/>
    </row>
    <row r="877" spans="21:42" ht="14.25" customHeight="1" x14ac:dyDescent="0.3">
      <c r="U877" s="30"/>
      <c r="V877" s="31"/>
      <c r="AD877" s="32"/>
      <c r="AH877" s="31"/>
      <c r="AI877" s="31"/>
      <c r="AJ877" s="31"/>
      <c r="AK877" s="31"/>
      <c r="AL877" s="31"/>
      <c r="AM877" s="31"/>
      <c r="AN877" s="31"/>
      <c r="AO877" s="31"/>
      <c r="AP877" s="31"/>
    </row>
    <row r="878" spans="21:42" ht="14.25" customHeight="1" x14ac:dyDescent="0.3">
      <c r="U878" s="30"/>
      <c r="V878" s="31"/>
      <c r="AD878" s="32"/>
      <c r="AH878" s="31"/>
      <c r="AI878" s="31"/>
      <c r="AJ878" s="31"/>
      <c r="AK878" s="31"/>
      <c r="AL878" s="31"/>
      <c r="AM878" s="31"/>
      <c r="AN878" s="31"/>
      <c r="AO878" s="31"/>
      <c r="AP878" s="31"/>
    </row>
    <row r="879" spans="21:42" ht="14.25" customHeight="1" x14ac:dyDescent="0.3">
      <c r="U879" s="30"/>
      <c r="V879" s="31"/>
      <c r="AD879" s="32"/>
      <c r="AH879" s="31"/>
      <c r="AI879" s="31"/>
      <c r="AJ879" s="31"/>
      <c r="AK879" s="31"/>
      <c r="AL879" s="31"/>
      <c r="AM879" s="31"/>
      <c r="AN879" s="31"/>
      <c r="AO879" s="31"/>
      <c r="AP879" s="31"/>
    </row>
    <row r="880" spans="21:42" ht="14.25" customHeight="1" x14ac:dyDescent="0.3">
      <c r="U880" s="30"/>
      <c r="V880" s="31"/>
      <c r="AD880" s="32"/>
      <c r="AH880" s="31"/>
      <c r="AI880" s="31"/>
      <c r="AJ880" s="31"/>
      <c r="AK880" s="31"/>
      <c r="AL880" s="31"/>
      <c r="AM880" s="31"/>
      <c r="AN880" s="31"/>
      <c r="AO880" s="31"/>
      <c r="AP880" s="31"/>
    </row>
    <row r="881" spans="21:42" ht="14.25" customHeight="1" x14ac:dyDescent="0.3">
      <c r="U881" s="30"/>
      <c r="V881" s="31"/>
      <c r="AD881" s="32"/>
      <c r="AH881" s="31"/>
      <c r="AI881" s="31"/>
      <c r="AJ881" s="31"/>
      <c r="AK881" s="31"/>
      <c r="AL881" s="31"/>
      <c r="AM881" s="31"/>
      <c r="AN881" s="31"/>
      <c r="AO881" s="31"/>
      <c r="AP881" s="31"/>
    </row>
    <row r="882" spans="21:42" ht="14.25" customHeight="1" x14ac:dyDescent="0.3">
      <c r="U882" s="30"/>
      <c r="V882" s="31"/>
      <c r="AD882" s="32"/>
      <c r="AH882" s="31"/>
      <c r="AI882" s="31"/>
      <c r="AJ882" s="31"/>
      <c r="AK882" s="31"/>
      <c r="AL882" s="31"/>
      <c r="AM882" s="31"/>
      <c r="AN882" s="31"/>
      <c r="AO882" s="31"/>
      <c r="AP882" s="31"/>
    </row>
    <row r="883" spans="21:42" ht="14.25" customHeight="1" x14ac:dyDescent="0.3">
      <c r="U883" s="30"/>
      <c r="V883" s="31"/>
      <c r="AD883" s="32"/>
      <c r="AH883" s="31"/>
      <c r="AI883" s="31"/>
      <c r="AJ883" s="31"/>
      <c r="AK883" s="31"/>
      <c r="AL883" s="31"/>
      <c r="AM883" s="31"/>
      <c r="AN883" s="31"/>
      <c r="AO883" s="31"/>
      <c r="AP883" s="31"/>
    </row>
    <row r="884" spans="21:42" ht="14.25" customHeight="1" x14ac:dyDescent="0.3">
      <c r="U884" s="30"/>
      <c r="V884" s="31"/>
      <c r="AD884" s="32"/>
      <c r="AH884" s="31"/>
      <c r="AI884" s="31"/>
      <c r="AJ884" s="31"/>
      <c r="AK884" s="31"/>
      <c r="AL884" s="31"/>
      <c r="AM884" s="31"/>
      <c r="AN884" s="31"/>
      <c r="AO884" s="31"/>
      <c r="AP884" s="31"/>
    </row>
    <row r="885" spans="21:42" ht="14.25" customHeight="1" x14ac:dyDescent="0.3">
      <c r="U885" s="30"/>
      <c r="V885" s="31"/>
      <c r="AD885" s="32"/>
      <c r="AH885" s="31"/>
      <c r="AI885" s="31"/>
      <c r="AJ885" s="31"/>
      <c r="AK885" s="31"/>
      <c r="AL885" s="31"/>
      <c r="AM885" s="31"/>
      <c r="AN885" s="31"/>
      <c r="AO885" s="31"/>
      <c r="AP885" s="31"/>
    </row>
    <row r="886" spans="21:42" ht="14.25" customHeight="1" x14ac:dyDescent="0.3">
      <c r="U886" s="30"/>
      <c r="V886" s="31"/>
      <c r="AD886" s="32"/>
      <c r="AH886" s="31"/>
      <c r="AI886" s="31"/>
      <c r="AJ886" s="31"/>
      <c r="AK886" s="31"/>
      <c r="AL886" s="31"/>
      <c r="AM886" s="31"/>
      <c r="AN886" s="31"/>
      <c r="AO886" s="31"/>
      <c r="AP886" s="31"/>
    </row>
    <row r="887" spans="21:42" ht="14.25" customHeight="1" x14ac:dyDescent="0.3">
      <c r="U887" s="30"/>
      <c r="V887" s="31"/>
      <c r="AD887" s="32"/>
      <c r="AH887" s="31"/>
      <c r="AI887" s="31"/>
      <c r="AJ887" s="31"/>
      <c r="AK887" s="31"/>
      <c r="AL887" s="31"/>
      <c r="AM887" s="31"/>
      <c r="AN887" s="31"/>
      <c r="AO887" s="31"/>
      <c r="AP887" s="31"/>
    </row>
    <row r="888" spans="21:42" ht="14.25" customHeight="1" x14ac:dyDescent="0.3">
      <c r="U888" s="30"/>
      <c r="V888" s="31"/>
      <c r="AD888" s="32"/>
      <c r="AH888" s="31"/>
      <c r="AI888" s="31"/>
      <c r="AJ888" s="31"/>
      <c r="AK888" s="31"/>
      <c r="AL888" s="31"/>
      <c r="AM888" s="31"/>
      <c r="AN888" s="31"/>
      <c r="AO888" s="31"/>
      <c r="AP888" s="31"/>
    </row>
    <row r="889" spans="21:42" ht="14.25" customHeight="1" x14ac:dyDescent="0.3">
      <c r="U889" s="30"/>
      <c r="V889" s="31"/>
      <c r="AD889" s="32"/>
      <c r="AH889" s="31"/>
      <c r="AI889" s="31"/>
      <c r="AJ889" s="31"/>
      <c r="AK889" s="31"/>
      <c r="AL889" s="31"/>
      <c r="AM889" s="31"/>
      <c r="AN889" s="31"/>
      <c r="AO889" s="31"/>
      <c r="AP889" s="31"/>
    </row>
    <row r="890" spans="21:42" ht="14.25" customHeight="1" x14ac:dyDescent="0.3">
      <c r="U890" s="30"/>
      <c r="V890" s="31"/>
      <c r="AD890" s="32"/>
      <c r="AH890" s="31"/>
      <c r="AI890" s="31"/>
      <c r="AJ890" s="31"/>
      <c r="AK890" s="31"/>
      <c r="AL890" s="31"/>
      <c r="AM890" s="31"/>
      <c r="AN890" s="31"/>
      <c r="AO890" s="31"/>
      <c r="AP890" s="31"/>
    </row>
    <row r="891" spans="21:42" ht="14.25" customHeight="1" x14ac:dyDescent="0.3">
      <c r="U891" s="30"/>
      <c r="V891" s="31"/>
      <c r="AD891" s="32"/>
      <c r="AH891" s="31"/>
      <c r="AI891" s="31"/>
      <c r="AJ891" s="31"/>
      <c r="AK891" s="31"/>
      <c r="AL891" s="31"/>
      <c r="AM891" s="31"/>
      <c r="AN891" s="31"/>
      <c r="AO891" s="31"/>
      <c r="AP891" s="31"/>
    </row>
    <row r="892" spans="21:42" ht="14.25" customHeight="1" x14ac:dyDescent="0.3">
      <c r="U892" s="30"/>
      <c r="V892" s="31"/>
      <c r="AD892" s="32"/>
      <c r="AH892" s="31"/>
      <c r="AI892" s="31"/>
      <c r="AJ892" s="31"/>
      <c r="AK892" s="31"/>
      <c r="AL892" s="31"/>
      <c r="AM892" s="31"/>
      <c r="AN892" s="31"/>
      <c r="AO892" s="31"/>
      <c r="AP892" s="31"/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000"/>
  <sheetViews>
    <sheetView tabSelected="1" workbookViewId="0"/>
  </sheetViews>
  <sheetFormatPr defaultColWidth="14.44140625" defaultRowHeight="15" customHeight="1" x14ac:dyDescent="0.3"/>
  <cols>
    <col min="1" max="1" width="89.33203125" customWidth="1"/>
    <col min="2" max="2" width="81.5546875" customWidth="1"/>
    <col min="3" max="3" width="89.88671875" customWidth="1"/>
    <col min="4" max="5" width="81.5546875" customWidth="1"/>
    <col min="6" max="6" width="8.6640625" customWidth="1"/>
    <col min="7" max="7" width="81.5546875" customWidth="1"/>
    <col min="8" max="26" width="8.6640625" customWidth="1"/>
  </cols>
  <sheetData>
    <row r="1" spans="1:6" ht="14.25" customHeight="1" x14ac:dyDescent="0.3">
      <c r="A1" s="33" t="s">
        <v>261</v>
      </c>
      <c r="B1" s="33" t="s">
        <v>262</v>
      </c>
    </row>
    <row r="2" spans="1:6" ht="14.25" customHeight="1" x14ac:dyDescent="0.3">
      <c r="A2" s="33" t="s">
        <v>263</v>
      </c>
      <c r="B2" s="33" t="s">
        <v>264</v>
      </c>
    </row>
    <row r="3" spans="1:6" ht="14.25" customHeight="1" x14ac:dyDescent="0.3">
      <c r="A3" s="33" t="s">
        <v>265</v>
      </c>
      <c r="B3" s="33" t="s">
        <v>266</v>
      </c>
    </row>
    <row r="4" spans="1:6" ht="14.25" customHeight="1" x14ac:dyDescent="0.3">
      <c r="A4" s="33" t="s">
        <v>267</v>
      </c>
      <c r="B4" s="33" t="s">
        <v>268</v>
      </c>
    </row>
    <row r="5" spans="1:6" ht="14.25" customHeight="1" x14ac:dyDescent="0.3">
      <c r="A5" s="33" t="s">
        <v>269</v>
      </c>
      <c r="B5" s="33" t="s">
        <v>270</v>
      </c>
    </row>
    <row r="6" spans="1:6" ht="14.25" customHeight="1" x14ac:dyDescent="0.3">
      <c r="A6" s="33" t="s">
        <v>271</v>
      </c>
      <c r="B6" s="33" t="s">
        <v>272</v>
      </c>
    </row>
    <row r="7" spans="1:6" ht="14.25" customHeight="1" x14ac:dyDescent="0.3">
      <c r="A7" s="33" t="s">
        <v>273</v>
      </c>
      <c r="B7" s="33" t="s">
        <v>274</v>
      </c>
    </row>
    <row r="8" spans="1:6" ht="14.25" customHeight="1" x14ac:dyDescent="0.3">
      <c r="A8" s="33" t="s">
        <v>275</v>
      </c>
      <c r="B8" s="33" t="s">
        <v>276</v>
      </c>
    </row>
    <row r="9" spans="1:6" ht="14.25" customHeight="1" x14ac:dyDescent="0.3">
      <c r="A9" s="33" t="s">
        <v>277</v>
      </c>
      <c r="B9" s="33" t="s">
        <v>278</v>
      </c>
      <c r="F9" s="34" t="s">
        <v>279</v>
      </c>
    </row>
    <row r="10" spans="1:6" ht="14.25" customHeight="1" x14ac:dyDescent="0.3">
      <c r="A10" s="33" t="s">
        <v>280</v>
      </c>
      <c r="B10" s="33" t="s">
        <v>281</v>
      </c>
    </row>
    <row r="11" spans="1:6" ht="14.25" customHeight="1" x14ac:dyDescent="0.3">
      <c r="A11" s="33" t="s">
        <v>282</v>
      </c>
      <c r="B11" s="33" t="s">
        <v>283</v>
      </c>
    </row>
    <row r="12" spans="1:6" ht="14.25" customHeight="1" x14ac:dyDescent="0.3">
      <c r="A12" s="33" t="s">
        <v>268</v>
      </c>
      <c r="B12" s="33" t="s">
        <v>284</v>
      </c>
    </row>
    <row r="13" spans="1:6" ht="14.25" customHeight="1" x14ac:dyDescent="0.3">
      <c r="A13" s="33" t="s">
        <v>285</v>
      </c>
      <c r="B13" s="35" t="s">
        <v>286</v>
      </c>
    </row>
    <row r="14" spans="1:6" ht="14.25" customHeight="1" x14ac:dyDescent="0.3">
      <c r="A14" s="33" t="s">
        <v>287</v>
      </c>
    </row>
    <row r="15" spans="1:6" ht="14.25" customHeight="1" x14ac:dyDescent="0.3">
      <c r="A15" s="33" t="s">
        <v>288</v>
      </c>
    </row>
    <row r="16" spans="1:6" ht="14.25" customHeight="1" x14ac:dyDescent="0.3">
      <c r="A16" s="33" t="s">
        <v>289</v>
      </c>
    </row>
    <row r="17" spans="1:1" ht="14.25" customHeight="1" x14ac:dyDescent="0.3">
      <c r="A17" s="33" t="s">
        <v>290</v>
      </c>
    </row>
    <row r="18" spans="1:1" ht="14.25" customHeight="1" x14ac:dyDescent="0.3">
      <c r="A18" s="33" t="s">
        <v>291</v>
      </c>
    </row>
    <row r="19" spans="1:1" ht="14.25" customHeight="1" x14ac:dyDescent="0.3">
      <c r="A19" s="33" t="s">
        <v>292</v>
      </c>
    </row>
    <row r="20" spans="1:1" ht="14.25" customHeight="1" x14ac:dyDescent="0.3">
      <c r="A20" s="33" t="s">
        <v>293</v>
      </c>
    </row>
    <row r="21" spans="1:1" ht="14.25" customHeight="1" x14ac:dyDescent="0.3"/>
    <row r="22" spans="1:1" ht="14.25" customHeight="1" x14ac:dyDescent="0.3"/>
    <row r="23" spans="1:1" ht="14.25" customHeight="1" x14ac:dyDescent="0.3"/>
    <row r="24" spans="1:1" ht="14.25" customHeight="1" x14ac:dyDescent="0.3"/>
    <row r="25" spans="1:1" ht="14.25" customHeight="1" x14ac:dyDescent="0.3"/>
    <row r="26" spans="1:1" ht="14.25" customHeight="1" x14ac:dyDescent="0.3"/>
    <row r="27" spans="1:1" ht="14.25" customHeight="1" x14ac:dyDescent="0.3"/>
    <row r="28" spans="1:1" ht="14.25" customHeight="1" x14ac:dyDescent="0.3"/>
    <row r="29" spans="1:1" ht="14.25" customHeight="1" x14ac:dyDescent="0.3"/>
    <row r="30" spans="1:1" ht="14.25" customHeight="1" x14ac:dyDescent="0.3"/>
    <row r="31" spans="1:1" ht="14.25" customHeight="1" x14ac:dyDescent="0.3"/>
    <row r="32" spans="1:1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MainData</vt:lpstr>
      <vt:lpstr>Terminologies_Diseases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Aniket Chakraborty</dc:creator>
  <cp:lastModifiedBy>Aniket Chakraborty</cp:lastModifiedBy>
  <dcterms:created xsi:type="dcterms:W3CDTF">2024-07-15T05:21:43Z</dcterms:created>
  <dcterms:modified xsi:type="dcterms:W3CDTF">2024-09-12T07:40:12Z</dcterms:modified>
</cp:coreProperties>
</file>