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4cc3124c2c81a8a/Desktop/Capstone Project - MDS6406/DataSourcesFiles/"/>
    </mc:Choice>
  </mc:AlternateContent>
  <xr:revisionPtr revIDLastSave="20" documentId="13_ncr:1_{65292CF4-C827-4DEC-86F8-66F9A59AAD99}" xr6:coauthVersionLast="47" xr6:coauthVersionMax="47" xr10:uidLastSave="{63225F07-C469-4E0D-AB73-57DFAA10A1CE}"/>
  <bookViews>
    <workbookView xWindow="-108" yWindow="-108" windowWidth="23256" windowHeight="12456" xr2:uid="{00000000-000D-0000-FFFF-FFFF00000000}"/>
  </bookViews>
  <sheets>
    <sheet name="Sheet1" sheetId="4" r:id="rId1"/>
  </sheets>
  <definedNames>
    <definedName name="_xlnm._FilterDatabase" localSheetId="0" hidden="1">Sheet1!$A$1:$M$1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2" i="4"/>
  <c r="N73" i="4"/>
  <c r="Q73" i="4" s="1"/>
  <c r="M62" i="4"/>
  <c r="N62" i="4" s="1"/>
  <c r="M61" i="4"/>
  <c r="N61" i="4" s="1"/>
  <c r="M52" i="4"/>
  <c r="N52" i="4" s="1"/>
  <c r="M55" i="4"/>
  <c r="N55" i="4" s="1"/>
  <c r="M2" i="4"/>
  <c r="N2" i="4" s="1"/>
  <c r="Q2" i="4" s="1"/>
  <c r="M71" i="4"/>
  <c r="N71" i="4" s="1"/>
  <c r="M56" i="4"/>
  <c r="N56" i="4" s="1"/>
  <c r="M4" i="4"/>
  <c r="N4" i="4" s="1"/>
  <c r="M3" i="4"/>
  <c r="N3" i="4" s="1"/>
  <c r="M70" i="4"/>
  <c r="N70" i="4" s="1"/>
  <c r="M5" i="4"/>
  <c r="N5" i="4" s="1"/>
  <c r="M6" i="4"/>
  <c r="N6" i="4" s="1"/>
  <c r="M57" i="4"/>
  <c r="N57" i="4" s="1"/>
  <c r="Q57" i="4" s="1"/>
  <c r="M60" i="4"/>
  <c r="N60" i="4" s="1"/>
  <c r="M58" i="4"/>
  <c r="N58" i="4" s="1"/>
  <c r="M7" i="4"/>
  <c r="N7" i="4" s="1"/>
  <c r="M59" i="4"/>
  <c r="N59" i="4" s="1"/>
  <c r="M54" i="4"/>
  <c r="N54" i="4" s="1"/>
  <c r="M69" i="4"/>
  <c r="N69" i="4" s="1"/>
  <c r="M68" i="4"/>
  <c r="N68" i="4" s="1"/>
  <c r="M64" i="4"/>
  <c r="N64" i="4" s="1"/>
  <c r="M67" i="4"/>
  <c r="N67" i="4" s="1"/>
  <c r="M8" i="4"/>
  <c r="N8" i="4" s="1"/>
  <c r="M65" i="4"/>
  <c r="N65" i="4" s="1"/>
  <c r="M66" i="4"/>
  <c r="N66" i="4" s="1"/>
  <c r="M53" i="4"/>
  <c r="N53" i="4" s="1"/>
  <c r="M72" i="4"/>
  <c r="N72" i="4" s="1"/>
  <c r="M76" i="4"/>
  <c r="N76" i="4" s="1"/>
  <c r="M11" i="4"/>
  <c r="N11" i="4" s="1"/>
  <c r="M90" i="4"/>
  <c r="N90" i="4" s="1"/>
  <c r="M89" i="4"/>
  <c r="N89" i="4" s="1"/>
  <c r="Q89" i="4" s="1"/>
  <c r="M93" i="4"/>
  <c r="N93" i="4" s="1"/>
  <c r="M92" i="4"/>
  <c r="N92" i="4" s="1"/>
  <c r="M87" i="4"/>
  <c r="N87" i="4" s="1"/>
  <c r="M49" i="4"/>
  <c r="N49" i="4" s="1"/>
  <c r="Q49" i="4" s="1"/>
  <c r="M94" i="4"/>
  <c r="N94" i="4" s="1"/>
  <c r="M48" i="4"/>
  <c r="N48" i="4" s="1"/>
  <c r="M78" i="4"/>
  <c r="N78" i="4" s="1"/>
  <c r="M12" i="4"/>
  <c r="N12" i="4" s="1"/>
  <c r="M28" i="4"/>
  <c r="N28" i="4" s="1"/>
  <c r="M29" i="4"/>
  <c r="N29" i="4" s="1"/>
  <c r="M40" i="4"/>
  <c r="N40" i="4" s="1"/>
  <c r="M35" i="4"/>
  <c r="N35" i="4" s="1"/>
  <c r="M37" i="4"/>
  <c r="N37" i="4" s="1"/>
  <c r="M18" i="4"/>
  <c r="N18" i="4" s="1"/>
  <c r="M75" i="4"/>
  <c r="N75" i="4" s="1"/>
  <c r="M27" i="4"/>
  <c r="N27" i="4" s="1"/>
  <c r="M26" i="4"/>
  <c r="N26" i="4" s="1"/>
  <c r="M36" i="4"/>
  <c r="N36" i="4" s="1"/>
  <c r="M16" i="4"/>
  <c r="N16" i="4" s="1"/>
  <c r="M79" i="4"/>
  <c r="N79" i="4" s="1"/>
  <c r="M77" i="4"/>
  <c r="N77" i="4" s="1"/>
  <c r="M30" i="4"/>
  <c r="N30" i="4" s="1"/>
  <c r="M17" i="4"/>
  <c r="N17" i="4" s="1"/>
  <c r="Q17" i="4" s="1"/>
  <c r="M34" i="4"/>
  <c r="N34" i="4" s="1"/>
  <c r="M38" i="4"/>
  <c r="N38" i="4" s="1"/>
  <c r="M95" i="4"/>
  <c r="N95" i="4" s="1"/>
  <c r="M25" i="4"/>
  <c r="N25" i="4" s="1"/>
  <c r="Q25" i="4" s="1"/>
  <c r="M15" i="4"/>
  <c r="N15" i="4" s="1"/>
  <c r="M80" i="4"/>
  <c r="N80" i="4" s="1"/>
  <c r="M32" i="4"/>
  <c r="N32" i="4" s="1"/>
  <c r="M19" i="4"/>
  <c r="N19" i="4" s="1"/>
  <c r="M14" i="4"/>
  <c r="N14" i="4" s="1"/>
  <c r="M33" i="4"/>
  <c r="N33" i="4" s="1"/>
  <c r="M39" i="4"/>
  <c r="N39" i="4" s="1"/>
  <c r="M46" i="4"/>
  <c r="N46" i="4" s="1"/>
  <c r="M82" i="4"/>
  <c r="N82" i="4" s="1"/>
  <c r="M13" i="4"/>
  <c r="N13" i="4" s="1"/>
  <c r="M81" i="4"/>
  <c r="N81" i="4" s="1"/>
  <c r="Q81" i="4" s="1"/>
  <c r="M24" i="4"/>
  <c r="N24" i="4" s="1"/>
  <c r="M31" i="4"/>
  <c r="N31" i="4" s="1"/>
  <c r="M96" i="4"/>
  <c r="N96" i="4" s="1"/>
  <c r="M42" i="4"/>
  <c r="N42" i="4" s="1"/>
  <c r="M45" i="4"/>
  <c r="N45" i="4" s="1"/>
  <c r="M23" i="4"/>
  <c r="N23" i="4" s="1"/>
  <c r="M43" i="4"/>
  <c r="N43" i="4" s="1"/>
  <c r="M20" i="4"/>
  <c r="N20" i="4" s="1"/>
  <c r="M22" i="4"/>
  <c r="N22" i="4" s="1"/>
  <c r="M83" i="4"/>
  <c r="N83" i="4" s="1"/>
  <c r="M74" i="4"/>
  <c r="N74" i="4" s="1"/>
  <c r="M47" i="4"/>
  <c r="N47" i="4" s="1"/>
  <c r="M21" i="4"/>
  <c r="N21" i="4" s="1"/>
  <c r="M88" i="4"/>
  <c r="N88" i="4" s="1"/>
  <c r="M50" i="4"/>
  <c r="N50" i="4" s="1"/>
  <c r="M44" i="4"/>
  <c r="N44" i="4" s="1"/>
  <c r="M91" i="4"/>
  <c r="N91" i="4" s="1"/>
  <c r="M51" i="4"/>
  <c r="N51" i="4" s="1"/>
  <c r="M41" i="4"/>
  <c r="N41" i="4" s="1"/>
  <c r="M73" i="4"/>
  <c r="M84" i="4"/>
  <c r="N84" i="4" s="1"/>
  <c r="M86" i="4"/>
  <c r="N86" i="4" s="1"/>
  <c r="M85" i="4"/>
  <c r="N85" i="4" s="1"/>
  <c r="M10" i="4"/>
  <c r="N10" i="4" s="1"/>
  <c r="M9" i="4"/>
  <c r="N9" i="4" s="1"/>
  <c r="Q9" i="4" s="1"/>
  <c r="M63" i="4"/>
  <c r="N63" i="4" s="1"/>
  <c r="Q48" i="4" l="1"/>
  <c r="O48" i="4"/>
  <c r="Q50" i="4"/>
  <c r="O50" i="4"/>
  <c r="Q55" i="4"/>
  <c r="O55" i="4"/>
  <c r="Q44" i="4"/>
  <c r="O44" i="4"/>
  <c r="Q64" i="4"/>
  <c r="O64" i="4"/>
  <c r="Q77" i="4"/>
  <c r="O77" i="4"/>
  <c r="Q79" i="4"/>
  <c r="O79" i="4"/>
  <c r="Q52" i="4"/>
  <c r="O52" i="4"/>
  <c r="Q11" i="4"/>
  <c r="O11" i="4"/>
  <c r="Q43" i="4"/>
  <c r="O43" i="4"/>
  <c r="Q37" i="4"/>
  <c r="O37" i="4"/>
  <c r="Q86" i="4"/>
  <c r="O86" i="4"/>
  <c r="Q15" i="4"/>
  <c r="O15" i="4"/>
  <c r="Q21" i="4"/>
  <c r="O21" i="4"/>
  <c r="Q40" i="4"/>
  <c r="O40" i="4"/>
  <c r="Q70" i="4"/>
  <c r="O70" i="4"/>
  <c r="Q61" i="4"/>
  <c r="O61" i="4"/>
  <c r="Q32" i="4"/>
  <c r="O32" i="4"/>
  <c r="Q13" i="4"/>
  <c r="O13" i="4"/>
  <c r="Q6" i="4"/>
  <c r="O6" i="4"/>
  <c r="Q23" i="4"/>
  <c r="O23" i="4"/>
  <c r="Q35" i="4"/>
  <c r="O35" i="4"/>
  <c r="Q84" i="4"/>
  <c r="O84" i="4"/>
  <c r="Q16" i="4"/>
  <c r="O16" i="4"/>
  <c r="Q53" i="4"/>
  <c r="O53" i="4"/>
  <c r="Q47" i="4"/>
  <c r="O47" i="4"/>
  <c r="Q42" i="4"/>
  <c r="O42" i="4"/>
  <c r="Q39" i="4"/>
  <c r="O39" i="4"/>
  <c r="Q95" i="4"/>
  <c r="O95" i="4"/>
  <c r="Q36" i="4"/>
  <c r="O36" i="4"/>
  <c r="Q29" i="4"/>
  <c r="O29" i="4"/>
  <c r="Q92" i="4"/>
  <c r="O92" i="4"/>
  <c r="Q66" i="4"/>
  <c r="O66" i="4"/>
  <c r="Q59" i="4"/>
  <c r="O59" i="4"/>
  <c r="Q3" i="4"/>
  <c r="O3" i="4"/>
  <c r="Q62" i="4"/>
  <c r="O62" i="4"/>
  <c r="Q20" i="4"/>
  <c r="O20" i="4"/>
  <c r="Q80" i="4"/>
  <c r="O80" i="4"/>
  <c r="Q68" i="4"/>
  <c r="O68" i="4"/>
  <c r="Q82" i="4"/>
  <c r="O82" i="4"/>
  <c r="Q5" i="4"/>
  <c r="O5" i="4"/>
  <c r="Q45" i="4"/>
  <c r="O45" i="4"/>
  <c r="Q87" i="4"/>
  <c r="O87" i="4"/>
  <c r="Q74" i="4"/>
  <c r="O74" i="4"/>
  <c r="Q96" i="4"/>
  <c r="O96" i="4"/>
  <c r="Q33" i="4"/>
  <c r="O33" i="4"/>
  <c r="Q38" i="4"/>
  <c r="O38" i="4"/>
  <c r="Q26" i="4"/>
  <c r="O26" i="4"/>
  <c r="Q28" i="4"/>
  <c r="O28" i="4"/>
  <c r="Q93" i="4"/>
  <c r="O93" i="4"/>
  <c r="Q65" i="4"/>
  <c r="O65" i="4"/>
  <c r="Q7" i="4"/>
  <c r="O7" i="4"/>
  <c r="Q4" i="4"/>
  <c r="O4" i="4"/>
  <c r="Q10" i="4"/>
  <c r="O10" i="4"/>
  <c r="Q18" i="4"/>
  <c r="O18" i="4"/>
  <c r="Q76" i="4"/>
  <c r="O76" i="4"/>
  <c r="Q69" i="4"/>
  <c r="O69" i="4"/>
  <c r="Q46" i="4"/>
  <c r="O46" i="4"/>
  <c r="Q54" i="4"/>
  <c r="O54" i="4"/>
  <c r="Q41" i="4"/>
  <c r="O41" i="4"/>
  <c r="Q63" i="4"/>
  <c r="O63" i="4"/>
  <c r="Q51" i="4"/>
  <c r="O51" i="4"/>
  <c r="Q83" i="4"/>
  <c r="O83" i="4"/>
  <c r="Q31" i="4"/>
  <c r="O31" i="4"/>
  <c r="Q14" i="4"/>
  <c r="O14" i="4"/>
  <c r="Q34" i="4"/>
  <c r="O34" i="4"/>
  <c r="Q27" i="4"/>
  <c r="O27" i="4"/>
  <c r="Q12" i="4"/>
  <c r="O12" i="4"/>
  <c r="Q8" i="4"/>
  <c r="O8" i="4"/>
  <c r="Q58" i="4"/>
  <c r="O58" i="4"/>
  <c r="Q56" i="4"/>
  <c r="O56" i="4"/>
  <c r="Q30" i="4"/>
  <c r="O30" i="4"/>
  <c r="Q85" i="4"/>
  <c r="O85" i="4"/>
  <c r="Q94" i="4"/>
  <c r="O94" i="4"/>
  <c r="Q88" i="4"/>
  <c r="O88" i="4"/>
  <c r="Q72" i="4"/>
  <c r="O72" i="4"/>
  <c r="Q91" i="4"/>
  <c r="O91" i="4"/>
  <c r="Q22" i="4"/>
  <c r="O22" i="4"/>
  <c r="Q24" i="4"/>
  <c r="O24" i="4"/>
  <c r="Q19" i="4"/>
  <c r="O19" i="4"/>
  <c r="Q75" i="4"/>
  <c r="O75" i="4"/>
  <c r="Q78" i="4"/>
  <c r="O78" i="4"/>
  <c r="Q90" i="4"/>
  <c r="O90" i="4"/>
  <c r="Q67" i="4"/>
  <c r="O67" i="4"/>
  <c r="Q60" i="4"/>
  <c r="O60" i="4"/>
  <c r="Q71" i="4"/>
  <c r="O71" i="4"/>
  <c r="O2" i="4"/>
  <c r="O89" i="4"/>
  <c r="O81" i="4"/>
  <c r="O73" i="4"/>
  <c r="O57" i="4"/>
  <c r="O49" i="4"/>
  <c r="O25" i="4"/>
  <c r="O17" i="4"/>
  <c r="O9" i="4"/>
</calcChain>
</file>

<file path=xl/sharedStrings.xml><?xml version="1.0" encoding="utf-8"?>
<sst xmlns="http://schemas.openxmlformats.org/spreadsheetml/2006/main" count="113" uniqueCount="31">
  <si>
    <t>NA</t>
  </si>
  <si>
    <t>Bangladesh</t>
  </si>
  <si>
    <t>Bhutan</t>
  </si>
  <si>
    <t>Indonesia</t>
  </si>
  <si>
    <t>India</t>
  </si>
  <si>
    <t>Iran, Islamic Rep.</t>
  </si>
  <si>
    <t>Cambodia</t>
  </si>
  <si>
    <t>Lao PDR</t>
  </si>
  <si>
    <t>Sri Lanka</t>
  </si>
  <si>
    <t>Myanmar</t>
  </si>
  <si>
    <t>Malaysia</t>
  </si>
  <si>
    <t>Nepal</t>
  </si>
  <si>
    <t>Pakistan</t>
  </si>
  <si>
    <t>Philippines</t>
  </si>
  <si>
    <t>LE</t>
  </si>
  <si>
    <t>PD</t>
  </si>
  <si>
    <t>POP</t>
  </si>
  <si>
    <t>gdp</t>
  </si>
  <si>
    <t>gexp</t>
  </si>
  <si>
    <t>gdpg</t>
  </si>
  <si>
    <t>gr</t>
  </si>
  <si>
    <t>di</t>
  </si>
  <si>
    <t>dic</t>
  </si>
  <si>
    <t>td</t>
  </si>
  <si>
    <t>dic2</t>
  </si>
  <si>
    <t>pcg</t>
  </si>
  <si>
    <t>year</t>
  </si>
  <si>
    <t>country</t>
  </si>
  <si>
    <t>tds</t>
  </si>
  <si>
    <t>tas</t>
  </si>
  <si>
    <t>totalharm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</si>
</sst>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9" fillId="33" borderId="10" xfId="0" applyFont="1" applyFill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6"/>
  <sheetViews>
    <sheetView tabSelected="1" workbookViewId="0">
      <selection activeCell="M1" sqref="M1"/>
    </sheetView>
  </sheetViews>
  <sheetFormatPr defaultRowHeight="14.4" x14ac:dyDescent="0.3"/>
  <cols>
    <col min="1" max="2" width="9.109375" bestFit="1" customWidth="1"/>
    <col min="3" max="3" width="12.6640625" customWidth="1"/>
    <col min="4" max="6" width="9.109375" bestFit="1" customWidth="1"/>
    <col min="7" max="7" width="12.109375" bestFit="1" customWidth="1"/>
    <col min="8" max="9" width="9.109375" bestFit="1" customWidth="1"/>
    <col min="10" max="11" width="9.77734375" bestFit="1" customWidth="1"/>
    <col min="12" max="12" width="9.109375" bestFit="1" customWidth="1"/>
    <col min="13" max="13" width="10.109375" bestFit="1" customWidth="1"/>
    <col min="14" max="14" width="12.21875" style="1" bestFit="1" customWidth="1"/>
    <col min="15" max="17" width="9.109375" bestFit="1" customWidth="1"/>
  </cols>
  <sheetData>
    <row r="1" spans="1:17" ht="15.6" x14ac:dyDescent="0.3">
      <c r="A1" s="2" t="s">
        <v>28</v>
      </c>
      <c r="B1" s="2" t="s">
        <v>29</v>
      </c>
      <c r="C1" s="2" t="s">
        <v>27</v>
      </c>
      <c r="D1" s="2" t="s">
        <v>26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25</v>
      </c>
      <c r="M1" s="2" t="s">
        <v>30</v>
      </c>
      <c r="N1" s="3" t="s">
        <v>21</v>
      </c>
      <c r="O1" s="2" t="s">
        <v>22</v>
      </c>
      <c r="P1" s="2" t="s">
        <v>23</v>
      </c>
      <c r="Q1" s="2" t="s">
        <v>24</v>
      </c>
    </row>
    <row r="2" spans="1:17" ht="15.6" x14ac:dyDescent="0.3">
      <c r="A2" s="4">
        <v>23</v>
      </c>
      <c r="B2" s="4">
        <v>200</v>
      </c>
      <c r="C2" s="4" t="s">
        <v>1</v>
      </c>
      <c r="D2" s="4">
        <v>1997</v>
      </c>
      <c r="E2" s="4">
        <v>63.552999999999997</v>
      </c>
      <c r="F2" s="4">
        <v>923.10489360067595</v>
      </c>
      <c r="G2" s="4">
        <v>120160564</v>
      </c>
      <c r="H2" s="4">
        <v>401.49869081414602</v>
      </c>
      <c r="I2" s="4">
        <v>4.90298208959861</v>
      </c>
      <c r="J2" s="4">
        <v>1.7179922646605558E-2</v>
      </c>
      <c r="K2" s="4">
        <v>7.3977793744504083E-3</v>
      </c>
      <c r="L2" s="4">
        <v>2.30668705583814</v>
      </c>
      <c r="M2" s="4">
        <f>A2+B2</f>
        <v>223</v>
      </c>
      <c r="N2" s="5">
        <f>M2/G2</f>
        <v>1.855850143979018E-6</v>
      </c>
      <c r="O2" s="4">
        <f>IF(N2&gt;0.01,1,0)</f>
        <v>0</v>
      </c>
      <c r="P2" s="4">
        <f>A2+1</f>
        <v>24</v>
      </c>
      <c r="Q2" s="4">
        <f>IF(N2&gt;0.0001,1,0)</f>
        <v>0</v>
      </c>
    </row>
    <row r="3" spans="1:17" ht="15.6" x14ac:dyDescent="0.3">
      <c r="A3" s="4">
        <v>6</v>
      </c>
      <c r="B3" s="4">
        <v>15200</v>
      </c>
      <c r="C3" s="4" t="s">
        <v>1</v>
      </c>
      <c r="D3" s="4">
        <v>1999</v>
      </c>
      <c r="E3" s="4">
        <v>64.881</v>
      </c>
      <c r="F3" s="4">
        <v>961.73965583467805</v>
      </c>
      <c r="G3" s="4">
        <v>125189651</v>
      </c>
      <c r="H3" s="4">
        <v>409.54319685360798</v>
      </c>
      <c r="I3" s="4">
        <v>5.0396152025342698</v>
      </c>
      <c r="J3" s="4">
        <v>5.1886579671213996E-3</v>
      </c>
      <c r="K3" s="4">
        <v>2.2475795921632624E-3</v>
      </c>
      <c r="L3" s="4">
        <v>2.5742090274746698</v>
      </c>
      <c r="M3" s="4">
        <f>A3+B3</f>
        <v>15206</v>
      </c>
      <c r="N3" s="5">
        <f>M3/G3</f>
        <v>1.2146371428098318E-4</v>
      </c>
      <c r="O3" s="4">
        <f>IF(N3&gt;0.01,1,0)</f>
        <v>0</v>
      </c>
      <c r="P3" s="4">
        <f>A3+1</f>
        <v>7</v>
      </c>
      <c r="Q3" s="4">
        <f>IF(N3&gt;0.0001,1,0)</f>
        <v>1</v>
      </c>
    </row>
    <row r="4" spans="1:17" ht="15.6" x14ac:dyDescent="0.3">
      <c r="A4" s="4">
        <v>0</v>
      </c>
      <c r="B4" s="4">
        <v>1000</v>
      </c>
      <c r="C4" s="4" t="s">
        <v>1</v>
      </c>
      <c r="D4" s="4">
        <v>2000</v>
      </c>
      <c r="E4" s="4">
        <v>65.447000000000003</v>
      </c>
      <c r="F4" s="4">
        <v>980.70103710532396</v>
      </c>
      <c r="G4" s="4">
        <v>127657854</v>
      </c>
      <c r="H4" s="4">
        <v>418.068968311378</v>
      </c>
      <c r="I4" s="4">
        <v>4.9731213831929102</v>
      </c>
      <c r="J4" s="4">
        <v>2.0817758720620558E-2</v>
      </c>
      <c r="K4" s="4">
        <v>8.948216674192544E-3</v>
      </c>
      <c r="L4" s="4">
        <v>3.2574996791360902</v>
      </c>
      <c r="M4" s="4">
        <f>A4+B4</f>
        <v>1000</v>
      </c>
      <c r="N4" s="5">
        <f>M4/G4</f>
        <v>7.8334389045894501E-6</v>
      </c>
      <c r="O4" s="4">
        <f>IF(N4&gt;0.01,1,0)</f>
        <v>0</v>
      </c>
      <c r="P4" s="4">
        <f>A4+1</f>
        <v>1</v>
      </c>
      <c r="Q4" s="4">
        <f>IF(N4&gt;0.0001,1,0)</f>
        <v>0</v>
      </c>
    </row>
    <row r="5" spans="1:17" ht="15.6" x14ac:dyDescent="0.3">
      <c r="A5" s="4">
        <v>2</v>
      </c>
      <c r="B5" s="4">
        <v>2525</v>
      </c>
      <c r="C5" s="4" t="s">
        <v>1</v>
      </c>
      <c r="D5" s="4">
        <v>2003</v>
      </c>
      <c r="E5" s="4">
        <v>66.885999999999996</v>
      </c>
      <c r="F5" s="4">
        <v>1035.50436352462</v>
      </c>
      <c r="G5" s="4">
        <v>134791603</v>
      </c>
      <c r="H5" s="4">
        <v>446.310659190362</v>
      </c>
      <c r="I5" s="4">
        <v>5.1282986171918798</v>
      </c>
      <c r="J5" s="4">
        <v>8.0445395893774432E-2</v>
      </c>
      <c r="K5" s="4">
        <v>3.3602823175526098E-2</v>
      </c>
      <c r="L5" s="4">
        <v>2.9418532659583301</v>
      </c>
      <c r="M5" s="4">
        <f>A5+B5</f>
        <v>2527</v>
      </c>
      <c r="N5" s="5">
        <f>M5/G5</f>
        <v>1.8747458623220024E-5</v>
      </c>
      <c r="O5" s="4">
        <f>IF(N5&gt;0.01,1,0)</f>
        <v>0</v>
      </c>
      <c r="P5" s="4">
        <f>A5+1</f>
        <v>3</v>
      </c>
      <c r="Q5" s="4">
        <f>IF(N5&gt;0.0001,1,0)</f>
        <v>0</v>
      </c>
    </row>
    <row r="6" spans="1:17" ht="15.6" x14ac:dyDescent="0.3">
      <c r="A6" s="4">
        <v>2</v>
      </c>
      <c r="B6" s="4">
        <v>0</v>
      </c>
      <c r="C6" s="4" t="s">
        <v>1</v>
      </c>
      <c r="D6" s="4">
        <v>2004</v>
      </c>
      <c r="E6" s="4">
        <v>67.331000000000003</v>
      </c>
      <c r="F6" s="4">
        <v>1052.3656141968199</v>
      </c>
      <c r="G6" s="4">
        <v>136986432</v>
      </c>
      <c r="H6" s="4">
        <v>475.29191978693501</v>
      </c>
      <c r="I6" s="4">
        <v>5.1743831106148299</v>
      </c>
      <c r="J6" s="4">
        <v>6.4935174636310489E-2</v>
      </c>
      <c r="K6" s="4">
        <v>2.7323171948838709E-2</v>
      </c>
      <c r="L6" s="4">
        <v>3.5533602333052401</v>
      </c>
      <c r="M6" s="4">
        <f>A6+B6</f>
        <v>2</v>
      </c>
      <c r="N6" s="5">
        <f>M6/G6</f>
        <v>1.4599986077453277E-8</v>
      </c>
      <c r="O6" s="4">
        <f>IF(N6&gt;0.01,1,0)</f>
        <v>0</v>
      </c>
      <c r="P6" s="4">
        <f>A6+1</f>
        <v>3</v>
      </c>
      <c r="Q6" s="4">
        <f>IF(N6&gt;0.0001,1,0)</f>
        <v>0</v>
      </c>
    </row>
    <row r="7" spans="1:17" ht="15.6" x14ac:dyDescent="0.3">
      <c r="A7" s="4">
        <v>4</v>
      </c>
      <c r="B7" s="4">
        <v>200</v>
      </c>
      <c r="C7" s="4" t="s">
        <v>1</v>
      </c>
      <c r="D7" s="4">
        <v>2015</v>
      </c>
      <c r="E7" s="4">
        <v>71.513999999999996</v>
      </c>
      <c r="F7" s="4">
        <v>1200.4015979104199</v>
      </c>
      <c r="G7" s="4">
        <v>156256276</v>
      </c>
      <c r="H7" s="4">
        <v>1248.45339778371</v>
      </c>
      <c r="I7" s="4">
        <v>5.4042403814798297</v>
      </c>
      <c r="J7" s="4">
        <v>0.11583260485239998</v>
      </c>
      <c r="K7" s="4">
        <v>4.7599047431580832E-2</v>
      </c>
      <c r="L7" s="4">
        <v>5.36877064933054</v>
      </c>
      <c r="M7" s="4">
        <f>A7+B7</f>
        <v>204</v>
      </c>
      <c r="N7" s="5">
        <f>M7/G7</f>
        <v>1.3055475608544517E-6</v>
      </c>
      <c r="O7" s="4">
        <f>IF(N7&gt;0.01,1,0)</f>
        <v>0</v>
      </c>
      <c r="P7" s="4">
        <f>A7+1</f>
        <v>5</v>
      </c>
      <c r="Q7" s="4">
        <f>IF(N7&gt;0.0001,1,0)</f>
        <v>0</v>
      </c>
    </row>
    <row r="8" spans="1:17" ht="15.6" x14ac:dyDescent="0.3">
      <c r="A8" s="4">
        <v>5</v>
      </c>
      <c r="B8" s="4">
        <v>70</v>
      </c>
      <c r="C8" s="4" t="s">
        <v>1</v>
      </c>
      <c r="D8" s="4">
        <v>2016</v>
      </c>
      <c r="E8" s="4">
        <v>71.784999999999997</v>
      </c>
      <c r="F8" s="4">
        <v>1213.5733271875199</v>
      </c>
      <c r="G8" s="4">
        <v>157970840</v>
      </c>
      <c r="H8" s="4">
        <v>1401.62062821515</v>
      </c>
      <c r="I8" s="4">
        <v>5.8924881521278198</v>
      </c>
      <c r="J8" s="4">
        <v>0.12268558097831028</v>
      </c>
      <c r="K8" s="4">
        <v>5.025814489415481E-2</v>
      </c>
      <c r="L8" s="4">
        <v>5.9509034389709097</v>
      </c>
      <c r="M8" s="4">
        <f>A8+B8</f>
        <v>75</v>
      </c>
      <c r="N8" s="5">
        <f>M8/G8</f>
        <v>4.7477116662796752E-7</v>
      </c>
      <c r="O8" s="4">
        <f>IF(N8&gt;0.01,1,0)</f>
        <v>0</v>
      </c>
      <c r="P8" s="4">
        <f>A8+1</f>
        <v>6</v>
      </c>
      <c r="Q8" s="4">
        <f>IF(N8&gt;0.0001,1,0)</f>
        <v>0</v>
      </c>
    </row>
    <row r="9" spans="1:17" ht="15.6" x14ac:dyDescent="0.3">
      <c r="A9" s="4">
        <v>11</v>
      </c>
      <c r="B9" s="4">
        <v>12</v>
      </c>
      <c r="C9" s="4" t="s">
        <v>2</v>
      </c>
      <c r="D9" s="4">
        <v>2009</v>
      </c>
      <c r="E9" s="4">
        <v>67.882000000000005</v>
      </c>
      <c r="F9" s="4">
        <v>17.7958128918855</v>
      </c>
      <c r="G9" s="4">
        <v>678323</v>
      </c>
      <c r="H9" s="4">
        <v>1819.2134010248999</v>
      </c>
      <c r="I9" s="4">
        <v>21.9009729858447</v>
      </c>
      <c r="J9" s="4">
        <v>-4.887911551336937E-3</v>
      </c>
      <c r="K9" s="4">
        <v>-2.1279979949411221E-3</v>
      </c>
      <c r="L9" s="4">
        <v>5.69237468555548</v>
      </c>
      <c r="M9" s="4">
        <f>A9+B9</f>
        <v>23</v>
      </c>
      <c r="N9" s="5">
        <f>M9/G9</f>
        <v>3.3907150428335762E-5</v>
      </c>
      <c r="O9" s="4">
        <f>IF(N9&gt;0.01,1,0)</f>
        <v>0</v>
      </c>
      <c r="P9" s="4">
        <f>A9+1</f>
        <v>12</v>
      </c>
      <c r="Q9" s="4">
        <f>IF(N9&gt;0.0001,1,0)</f>
        <v>0</v>
      </c>
    </row>
    <row r="10" spans="1:17" ht="15.6" x14ac:dyDescent="0.3">
      <c r="A10" s="4">
        <v>1</v>
      </c>
      <c r="B10" s="4">
        <v>20016</v>
      </c>
      <c r="C10" s="4" t="s">
        <v>2</v>
      </c>
      <c r="D10" s="4">
        <v>2011</v>
      </c>
      <c r="E10" s="4">
        <v>68.84</v>
      </c>
      <c r="F10" s="4">
        <v>18.188682215284501</v>
      </c>
      <c r="G10" s="4">
        <v>693298</v>
      </c>
      <c r="H10" s="4">
        <v>2563.2575266012</v>
      </c>
      <c r="I10" s="4">
        <v>20.554864056803201</v>
      </c>
      <c r="J10" s="4">
        <v>0.1350972735050551</v>
      </c>
      <c r="K10" s="4">
        <v>5.5033080503852361E-2</v>
      </c>
      <c r="L10" s="4">
        <v>6.76852944787605</v>
      </c>
      <c r="M10" s="4">
        <f>A10+B10</f>
        <v>20017</v>
      </c>
      <c r="N10" s="5">
        <f>M10/G10</f>
        <v>2.8872144445822721E-2</v>
      </c>
      <c r="O10" s="4">
        <f>IF(N10&gt;0.01,1,0)</f>
        <v>1</v>
      </c>
      <c r="P10" s="4">
        <f>A10+1</f>
        <v>2</v>
      </c>
      <c r="Q10" s="4">
        <f>IF(N10&gt;0.0001,1,0)</f>
        <v>1</v>
      </c>
    </row>
    <row r="11" spans="1:17" ht="15.6" x14ac:dyDescent="0.3">
      <c r="A11" s="4">
        <v>80</v>
      </c>
      <c r="B11" s="4">
        <v>5063</v>
      </c>
      <c r="C11" s="4" t="s">
        <v>6</v>
      </c>
      <c r="D11" s="4">
        <v>2004</v>
      </c>
      <c r="E11" s="4">
        <v>71.591999999999999</v>
      </c>
      <c r="F11" s="4">
        <v>42.333604091456102</v>
      </c>
      <c r="G11" s="4">
        <v>68951281</v>
      </c>
      <c r="H11" s="4">
        <v>1150.2613149956501</v>
      </c>
      <c r="I11" s="4">
        <v>8.3218680055136591</v>
      </c>
      <c r="J11" s="4">
        <v>7.9400264368798712E-2</v>
      </c>
      <c r="K11" s="4">
        <v>3.3182520097451818E-2</v>
      </c>
      <c r="L11" s="4">
        <v>8.5645879894051795</v>
      </c>
      <c r="M11" s="4">
        <f>A11+B11</f>
        <v>5143</v>
      </c>
      <c r="N11" s="5">
        <f>M11/G11</f>
        <v>7.4588897050368067E-5</v>
      </c>
      <c r="O11" s="4">
        <f>IF(N11&gt;0.01,1,0)</f>
        <v>0</v>
      </c>
      <c r="P11" s="4">
        <f>A11+1</f>
        <v>81</v>
      </c>
      <c r="Q11" s="4">
        <f>IF(N11&gt;0.0001,1,0)</f>
        <v>0</v>
      </c>
    </row>
    <row r="12" spans="1:17" ht="15.6" x14ac:dyDescent="0.3">
      <c r="A12" s="4">
        <v>24</v>
      </c>
      <c r="B12" s="4">
        <v>10</v>
      </c>
      <c r="C12" s="4" t="s">
        <v>6</v>
      </c>
      <c r="D12" s="4">
        <v>2015</v>
      </c>
      <c r="E12" s="4">
        <v>75.796000000000006</v>
      </c>
      <c r="F12" s="4">
        <v>48.191394066651903</v>
      </c>
      <c r="G12" s="4">
        <v>78492215</v>
      </c>
      <c r="H12" s="4">
        <v>3331.6951275862798</v>
      </c>
      <c r="I12" s="4">
        <v>9.7494137696657504</v>
      </c>
      <c r="J12" s="4">
        <v>-4.580379417918666E-2</v>
      </c>
      <c r="K12" s="4">
        <v>-2.0362314662819347E-2</v>
      </c>
      <c r="L12" s="4">
        <v>5.3332330029530102</v>
      </c>
      <c r="M12" s="4">
        <f>A12+B12</f>
        <v>34</v>
      </c>
      <c r="N12" s="5">
        <f>M12/G12</f>
        <v>4.3316397683515492E-7</v>
      </c>
      <c r="O12" s="4">
        <f>IF(N12&gt;0.01,1,0)</f>
        <v>0</v>
      </c>
      <c r="P12" s="4">
        <f>A12+1</f>
        <v>25</v>
      </c>
      <c r="Q12" s="4">
        <f>IF(N12&gt;0.0001,1,0)</f>
        <v>0</v>
      </c>
    </row>
    <row r="13" spans="1:17" ht="15.6" x14ac:dyDescent="0.3">
      <c r="A13" s="4">
        <v>6</v>
      </c>
      <c r="B13" s="4">
        <v>9311</v>
      </c>
      <c r="C13" s="4" t="s">
        <v>4</v>
      </c>
      <c r="D13" s="4">
        <v>1990</v>
      </c>
      <c r="E13" s="4">
        <v>57.865000000000002</v>
      </c>
      <c r="F13" s="4">
        <v>293.71745431674401</v>
      </c>
      <c r="G13" s="4">
        <v>873277798</v>
      </c>
      <c r="H13" s="4">
        <v>367.55660931120298</v>
      </c>
      <c r="I13" s="4">
        <v>11.2854919029417</v>
      </c>
      <c r="J13" s="4">
        <v>6.1955861304722776E-2</v>
      </c>
      <c r="K13" s="4">
        <v>2.6106466283904339E-2</v>
      </c>
      <c r="L13" s="4">
        <v>3.3650730428015501</v>
      </c>
      <c r="M13" s="4">
        <f>A13+B13</f>
        <v>9317</v>
      </c>
      <c r="N13" s="5">
        <f>M13/G13</f>
        <v>1.0668999053151241E-5</v>
      </c>
      <c r="O13" s="4">
        <f>IF(N13&gt;0.01,1,0)</f>
        <v>0</v>
      </c>
      <c r="P13" s="4">
        <f>A13+1</f>
        <v>7</v>
      </c>
      <c r="Q13" s="4">
        <f>IF(N13&gt;0.0001,1,0)</f>
        <v>0</v>
      </c>
    </row>
    <row r="14" spans="1:17" ht="15.6" x14ac:dyDescent="0.3">
      <c r="A14" s="4">
        <v>28</v>
      </c>
      <c r="B14" s="4">
        <v>17191</v>
      </c>
      <c r="C14" s="4" t="s">
        <v>4</v>
      </c>
      <c r="D14" s="4">
        <v>1991</v>
      </c>
      <c r="E14" s="4">
        <v>58.353000000000002</v>
      </c>
      <c r="F14" s="4">
        <v>299.77001436167899</v>
      </c>
      <c r="G14" s="4">
        <v>891273209</v>
      </c>
      <c r="H14" s="4">
        <v>303.05560534270103</v>
      </c>
      <c r="I14" s="4">
        <v>11.078726246478301</v>
      </c>
      <c r="J14" s="4">
        <v>-0.17548590430566904</v>
      </c>
      <c r="K14" s="4">
        <v>-8.3801915362168522E-2</v>
      </c>
      <c r="L14" s="4">
        <v>-0.98357458131817999</v>
      </c>
      <c r="M14" s="4">
        <f>A14+B14</f>
        <v>17219</v>
      </c>
      <c r="N14" s="5">
        <f>M14/G14</f>
        <v>1.9319553001396231E-5</v>
      </c>
      <c r="O14" s="4">
        <f>IF(N14&gt;0.01,1,0)</f>
        <v>0</v>
      </c>
      <c r="P14" s="4">
        <f>A14+1</f>
        <v>29</v>
      </c>
      <c r="Q14" s="4">
        <f>IF(N14&gt;0.0001,1,0)</f>
        <v>0</v>
      </c>
    </row>
    <row r="15" spans="1:17" ht="15.6" x14ac:dyDescent="0.3">
      <c r="A15" s="4">
        <v>2500</v>
      </c>
      <c r="B15" s="4">
        <v>99604</v>
      </c>
      <c r="C15" s="4" t="s">
        <v>4</v>
      </c>
      <c r="D15" s="4">
        <v>1992</v>
      </c>
      <c r="E15" s="4">
        <v>58.850999999999999</v>
      </c>
      <c r="F15" s="4">
        <v>305.835488482068</v>
      </c>
      <c r="G15" s="4">
        <v>909307016</v>
      </c>
      <c r="H15" s="4">
        <v>316.95392789531098</v>
      </c>
      <c r="I15" s="4">
        <v>10.915046479567801</v>
      </c>
      <c r="J15" s="4">
        <v>4.5860635169224034E-2</v>
      </c>
      <c r="K15" s="4">
        <v>1.947381702703499E-2</v>
      </c>
      <c r="L15" s="4">
        <v>3.3904192324444602</v>
      </c>
      <c r="M15" s="4">
        <f>A15+B15</f>
        <v>102104</v>
      </c>
      <c r="N15" s="5">
        <f>M15/G15</f>
        <v>1.1228770723572642E-4</v>
      </c>
      <c r="O15" s="4">
        <f>IF(N15&gt;0.01,1,0)</f>
        <v>0</v>
      </c>
      <c r="P15" s="4">
        <f>A15+1</f>
        <v>2501</v>
      </c>
      <c r="Q15" s="4">
        <f>IF(N15&gt;0.0001,1,0)</f>
        <v>1</v>
      </c>
    </row>
    <row r="16" spans="1:17" ht="15.6" x14ac:dyDescent="0.3">
      <c r="A16" s="4">
        <v>454</v>
      </c>
      <c r="B16" s="4">
        <v>260663</v>
      </c>
      <c r="C16" s="4" t="s">
        <v>4</v>
      </c>
      <c r="D16" s="4">
        <v>1994</v>
      </c>
      <c r="E16" s="4">
        <v>59.84</v>
      </c>
      <c r="F16" s="4">
        <v>318.04285329898198</v>
      </c>
      <c r="G16" s="4">
        <v>945601831</v>
      </c>
      <c r="H16" s="4">
        <v>346.10295032260598</v>
      </c>
      <c r="I16" s="4">
        <v>10.4358134716054</v>
      </c>
      <c r="J16" s="4">
        <v>0.14923660083930551</v>
      </c>
      <c r="K16" s="4">
        <v>6.0409448932701615E-2</v>
      </c>
      <c r="L16" s="4">
        <v>4.6062884405500499</v>
      </c>
      <c r="M16" s="4">
        <f>A16+B16</f>
        <v>261117</v>
      </c>
      <c r="N16" s="5">
        <f>M16/G16</f>
        <v>2.7613842469389213E-4</v>
      </c>
      <c r="O16" s="4">
        <f>IF(N16&gt;0.01,1,0)</f>
        <v>0</v>
      </c>
      <c r="P16" s="4">
        <f>A16+1</f>
        <v>455</v>
      </c>
      <c r="Q16" s="4">
        <f>IF(N16&gt;0.0001,1,0)</f>
        <v>1</v>
      </c>
    </row>
    <row r="17" spans="1:17" ht="15.6" x14ac:dyDescent="0.3">
      <c r="A17" s="4">
        <v>99</v>
      </c>
      <c r="B17" s="4">
        <v>91932</v>
      </c>
      <c r="C17" s="4" t="s">
        <v>4</v>
      </c>
      <c r="D17" s="4">
        <v>1995</v>
      </c>
      <c r="E17" s="4">
        <v>60.32</v>
      </c>
      <c r="F17" s="4">
        <v>324.20483991941302</v>
      </c>
      <c r="G17" s="4">
        <v>963922588</v>
      </c>
      <c r="H17" s="4">
        <v>373.76648000782899</v>
      </c>
      <c r="I17" s="4">
        <v>10.540267518656099</v>
      </c>
      <c r="J17" s="4">
        <v>7.9928615631382399E-2</v>
      </c>
      <c r="K17" s="4">
        <v>3.3395049133256638E-2</v>
      </c>
      <c r="L17" s="4">
        <v>5.5298814650297698</v>
      </c>
      <c r="M17" s="4">
        <f>A17+B17</f>
        <v>92031</v>
      </c>
      <c r="N17" s="5">
        <f>M17/G17</f>
        <v>9.5475509284361743E-5</v>
      </c>
      <c r="O17" s="4">
        <f>IF(N17&gt;0.01,1,0)</f>
        <v>0</v>
      </c>
      <c r="P17" s="4">
        <f>A17+1</f>
        <v>100</v>
      </c>
      <c r="Q17" s="4">
        <f>IF(N17&gt;0.0001,1,0)</f>
        <v>0</v>
      </c>
    </row>
    <row r="18" spans="1:17" ht="15.6" x14ac:dyDescent="0.3">
      <c r="A18" s="4">
        <v>175</v>
      </c>
      <c r="B18" s="4">
        <v>38638</v>
      </c>
      <c r="C18" s="4" t="s">
        <v>4</v>
      </c>
      <c r="D18" s="4">
        <v>1996</v>
      </c>
      <c r="E18" s="4">
        <v>60.783000000000001</v>
      </c>
      <c r="F18" s="4">
        <v>330.407825601458</v>
      </c>
      <c r="G18" s="4">
        <v>982365243</v>
      </c>
      <c r="H18" s="4">
        <v>399.95007676393402</v>
      </c>
      <c r="I18" s="4">
        <v>10.330889677471101</v>
      </c>
      <c r="J18" s="4">
        <v>7.0053357260813187E-2</v>
      </c>
      <c r="K18" s="4">
        <v>2.9405433933981762E-2</v>
      </c>
      <c r="L18" s="4">
        <v>5.5304170856602202</v>
      </c>
      <c r="M18" s="4">
        <f>A18+B18</f>
        <v>38813</v>
      </c>
      <c r="N18" s="5">
        <f>M18/G18</f>
        <v>3.9509744747758754E-5</v>
      </c>
      <c r="O18" s="4">
        <f>IF(N18&gt;0.01,1,0)</f>
        <v>0</v>
      </c>
      <c r="P18" s="4">
        <f>A18+1</f>
        <v>176</v>
      </c>
      <c r="Q18" s="4">
        <f>IF(N18&gt;0.0001,1,0)</f>
        <v>0</v>
      </c>
    </row>
    <row r="19" spans="1:17" ht="15.6" x14ac:dyDescent="0.3">
      <c r="A19" s="4">
        <v>20</v>
      </c>
      <c r="B19" s="4">
        <v>3105</v>
      </c>
      <c r="C19" s="4" t="s">
        <v>4</v>
      </c>
      <c r="D19" s="4">
        <v>1997</v>
      </c>
      <c r="E19" s="4">
        <v>61.232999999999997</v>
      </c>
      <c r="F19" s="4">
        <v>336.64179887595498</v>
      </c>
      <c r="G19" s="4">
        <v>1000900030</v>
      </c>
      <c r="H19" s="4">
        <v>415.493796981777</v>
      </c>
      <c r="I19" s="4">
        <v>11.0287262031216</v>
      </c>
      <c r="J19" s="4">
        <v>3.8864151105082741E-2</v>
      </c>
      <c r="K19" s="4">
        <v>1.655875998953249E-2</v>
      </c>
      <c r="L19" s="4">
        <v>2.1230137664451001</v>
      </c>
      <c r="M19" s="4">
        <f>A19+B19</f>
        <v>3125</v>
      </c>
      <c r="N19" s="5">
        <f>M19/G19</f>
        <v>3.1221899353924485E-6</v>
      </c>
      <c r="O19" s="4">
        <f>IF(N19&gt;0.01,1,0)</f>
        <v>0</v>
      </c>
      <c r="P19" s="4">
        <f>A19+1</f>
        <v>21</v>
      </c>
      <c r="Q19" s="4">
        <f>IF(N19&gt;0.0001,1,0)</f>
        <v>0</v>
      </c>
    </row>
    <row r="20" spans="1:17" ht="15.6" x14ac:dyDescent="0.3">
      <c r="A20" s="4">
        <v>34</v>
      </c>
      <c r="B20" s="4">
        <v>6948</v>
      </c>
      <c r="C20" s="4" t="s">
        <v>4</v>
      </c>
      <c r="D20" s="4">
        <v>1998</v>
      </c>
      <c r="E20" s="4">
        <v>61.668999999999997</v>
      </c>
      <c r="F20" s="4">
        <v>342.89217338952398</v>
      </c>
      <c r="G20" s="4">
        <v>1019483581</v>
      </c>
      <c r="H20" s="4">
        <v>413.29893424222098</v>
      </c>
      <c r="I20" s="4">
        <v>11.909889813916701</v>
      </c>
      <c r="J20" s="4">
        <v>-5.2825403303247845E-3</v>
      </c>
      <c r="K20" s="4">
        <v>-2.3002590848659743E-3</v>
      </c>
      <c r="L20" s="4">
        <v>4.24884418092208</v>
      </c>
      <c r="M20" s="4">
        <f>A20+B20</f>
        <v>6982</v>
      </c>
      <c r="N20" s="5">
        <f>M20/G20</f>
        <v>6.8485654208883236E-6</v>
      </c>
      <c r="O20" s="4">
        <f>IF(N20&gt;0.01,1,0)</f>
        <v>0</v>
      </c>
      <c r="P20" s="4">
        <f>A20+1</f>
        <v>35</v>
      </c>
      <c r="Q20" s="4">
        <f>IF(N20&gt;0.0001,1,0)</f>
        <v>0</v>
      </c>
    </row>
    <row r="21" spans="1:17" ht="15.6" x14ac:dyDescent="0.3">
      <c r="A21" s="4">
        <v>5</v>
      </c>
      <c r="B21" s="4">
        <v>16920</v>
      </c>
      <c r="C21" s="4" t="s">
        <v>4</v>
      </c>
      <c r="D21" s="4">
        <v>1999</v>
      </c>
      <c r="E21" s="4">
        <v>62.093000000000004</v>
      </c>
      <c r="F21" s="4">
        <v>349.13952892347902</v>
      </c>
      <c r="G21" s="4">
        <v>1038058156</v>
      </c>
      <c r="H21" s="4">
        <v>441.99875959339499</v>
      </c>
      <c r="I21" s="4">
        <v>12.1754896050679</v>
      </c>
      <c r="J21" s="4">
        <v>6.9440840450737729E-2</v>
      </c>
      <c r="K21" s="4">
        <v>2.9156765180179622E-2</v>
      </c>
      <c r="L21" s="4">
        <v>6.8981155002216603</v>
      </c>
      <c r="M21" s="4">
        <f>A21+B21</f>
        <v>16925</v>
      </c>
      <c r="N21" s="5">
        <f>M21/G21</f>
        <v>1.630448149958951E-5</v>
      </c>
      <c r="O21" s="4">
        <f>IF(N21&gt;0.01,1,0)</f>
        <v>0</v>
      </c>
      <c r="P21" s="4">
        <f>A21+1</f>
        <v>6</v>
      </c>
      <c r="Q21" s="4">
        <f>IF(N21&gt;0.0001,1,0)</f>
        <v>0</v>
      </c>
    </row>
    <row r="22" spans="1:17" ht="15.6" x14ac:dyDescent="0.3">
      <c r="A22" s="4">
        <v>149</v>
      </c>
      <c r="B22" s="4">
        <v>270108</v>
      </c>
      <c r="C22" s="4" t="s">
        <v>4</v>
      </c>
      <c r="D22" s="4">
        <v>2000</v>
      </c>
      <c r="E22" s="4">
        <v>62.505000000000003</v>
      </c>
      <c r="F22" s="4">
        <v>355.367651915956</v>
      </c>
      <c r="G22" s="4">
        <v>1056575549</v>
      </c>
      <c r="H22" s="4">
        <v>443.31419339173999</v>
      </c>
      <c r="I22" s="4">
        <v>11.947835468946399</v>
      </c>
      <c r="J22" s="4">
        <v>2.9761029183771829E-3</v>
      </c>
      <c r="K22" s="4">
        <v>1.2905855684541834E-3</v>
      </c>
      <c r="L22" s="4">
        <v>2.0210886949584901</v>
      </c>
      <c r="M22" s="4">
        <f>A22+B22</f>
        <v>270257</v>
      </c>
      <c r="N22" s="5">
        <f>M22/G22</f>
        <v>2.5578577911989899E-4</v>
      </c>
      <c r="O22" s="4">
        <f>IF(N22&gt;0.01,1,0)</f>
        <v>0</v>
      </c>
      <c r="P22" s="4">
        <f>A22+1</f>
        <v>150</v>
      </c>
      <c r="Q22" s="4">
        <f>IF(N22&gt;0.0001,1,0)</f>
        <v>1</v>
      </c>
    </row>
    <row r="23" spans="1:17" ht="15.6" x14ac:dyDescent="0.3">
      <c r="A23" s="4">
        <v>0</v>
      </c>
      <c r="B23" s="4">
        <v>12512</v>
      </c>
      <c r="C23" s="4" t="s">
        <v>4</v>
      </c>
      <c r="D23" s="4">
        <v>2001</v>
      </c>
      <c r="E23" s="4">
        <v>62.906999999999996</v>
      </c>
      <c r="F23" s="4">
        <v>361.564543470145</v>
      </c>
      <c r="G23" s="4">
        <v>1075000085</v>
      </c>
      <c r="H23" s="4">
        <v>451.573001074356</v>
      </c>
      <c r="I23" s="4">
        <v>11.761449889089899</v>
      </c>
      <c r="J23" s="4">
        <v>1.8629693805715834E-2</v>
      </c>
      <c r="K23" s="4">
        <v>8.0163320286588124E-3</v>
      </c>
      <c r="L23" s="4">
        <v>3.0273776244812001</v>
      </c>
      <c r="M23" s="4">
        <f>A23+B23</f>
        <v>12512</v>
      </c>
      <c r="N23" s="5">
        <f>M23/G23</f>
        <v>1.1639068847143393E-5</v>
      </c>
      <c r="O23" s="4">
        <f>IF(N23&gt;0.01,1,0)</f>
        <v>0</v>
      </c>
      <c r="P23" s="4">
        <f>A23+1</f>
        <v>1</v>
      </c>
      <c r="Q23" s="4">
        <f>IF(N23&gt;0.0001,1,0)</f>
        <v>0</v>
      </c>
    </row>
    <row r="24" spans="1:17" ht="15.6" x14ac:dyDescent="0.3">
      <c r="A24" s="4">
        <v>11</v>
      </c>
      <c r="B24" s="4">
        <v>11845</v>
      </c>
      <c r="C24" s="4" t="s">
        <v>4</v>
      </c>
      <c r="D24" s="4">
        <v>2002</v>
      </c>
      <c r="E24" s="4">
        <v>63.304000000000002</v>
      </c>
      <c r="F24" s="4">
        <v>367.72530144390402</v>
      </c>
      <c r="G24" s="4">
        <v>1093317189</v>
      </c>
      <c r="H24" s="4">
        <v>470.98678594915998</v>
      </c>
      <c r="I24" s="4">
        <v>11.314095069333201</v>
      </c>
      <c r="J24" s="4">
        <v>4.299146500923625E-2</v>
      </c>
      <c r="K24" s="4">
        <v>1.8280754529543142E-2</v>
      </c>
      <c r="L24" s="4">
        <v>2.0648750577879</v>
      </c>
      <c r="M24" s="4">
        <f>A24+B24</f>
        <v>11856</v>
      </c>
      <c r="N24" s="5">
        <f>M24/G24</f>
        <v>1.0844062564171393E-5</v>
      </c>
      <c r="O24" s="4">
        <f>IF(N24&gt;0.01,1,0)</f>
        <v>0</v>
      </c>
      <c r="P24" s="4">
        <f>A24+1</f>
        <v>12</v>
      </c>
      <c r="Q24" s="4">
        <f>IF(N24&gt;0.0001,1,0)</f>
        <v>0</v>
      </c>
    </row>
    <row r="25" spans="1:17" ht="15.6" x14ac:dyDescent="0.3">
      <c r="A25" s="4">
        <v>1</v>
      </c>
      <c r="B25" s="4">
        <v>3249</v>
      </c>
      <c r="C25" s="4" t="s">
        <v>4</v>
      </c>
      <c r="D25" s="4">
        <v>2003</v>
      </c>
      <c r="E25" s="4">
        <v>63.698999999999998</v>
      </c>
      <c r="F25" s="4">
        <v>373.84867566485798</v>
      </c>
      <c r="G25" s="4">
        <v>1111523144</v>
      </c>
      <c r="H25" s="4">
        <v>546.72661447872804</v>
      </c>
      <c r="I25" s="4">
        <v>10.8762099129509</v>
      </c>
      <c r="J25" s="4">
        <v>0.16081094159984285</v>
      </c>
      <c r="K25" s="4">
        <v>6.4761493032401418E-2</v>
      </c>
      <c r="L25" s="4">
        <v>6.0937054849997203</v>
      </c>
      <c r="M25" s="4">
        <f>A25+B25</f>
        <v>3250</v>
      </c>
      <c r="N25" s="5">
        <f>M25/G25</f>
        <v>2.9239157255010787E-6</v>
      </c>
      <c r="O25" s="4">
        <f>IF(N25&gt;0.01,1,0)</f>
        <v>0</v>
      </c>
      <c r="P25" s="4">
        <f>A25+1</f>
        <v>2</v>
      </c>
      <c r="Q25" s="4">
        <f>IF(N25&gt;0.0001,1,0)</f>
        <v>0</v>
      </c>
    </row>
    <row r="26" spans="1:17" ht="15.6" x14ac:dyDescent="0.3">
      <c r="A26" s="4">
        <v>165816</v>
      </c>
      <c r="B26" s="4">
        <v>673731</v>
      </c>
      <c r="C26" s="4" t="s">
        <v>4</v>
      </c>
      <c r="D26" s="4">
        <v>2004</v>
      </c>
      <c r="E26" s="4">
        <v>64.094999999999999</v>
      </c>
      <c r="F26" s="4">
        <v>379.93651801600299</v>
      </c>
      <c r="G26" s="4">
        <v>1129623456</v>
      </c>
      <c r="H26" s="4">
        <v>627.77424728391895</v>
      </c>
      <c r="I26" s="4">
        <v>10.4047023481415</v>
      </c>
      <c r="J26" s="4">
        <v>0.14824160861908123</v>
      </c>
      <c r="K26" s="4">
        <v>6.0033280265667788E-2</v>
      </c>
      <c r="L26" s="4">
        <v>6.1936534483969297</v>
      </c>
      <c r="M26" s="4">
        <f>A26+B26</f>
        <v>839547</v>
      </c>
      <c r="N26" s="5">
        <f>M26/G26</f>
        <v>7.4320960275810698E-4</v>
      </c>
      <c r="O26" s="4">
        <f>IF(N26&gt;0.01,1,0)</f>
        <v>0</v>
      </c>
      <c r="P26" s="4">
        <f>A26+1</f>
        <v>165817</v>
      </c>
      <c r="Q26" s="4">
        <f>IF(N26&gt;0.0001,1,0)</f>
        <v>1</v>
      </c>
    </row>
    <row r="27" spans="1:17" ht="15.6" x14ac:dyDescent="0.3">
      <c r="A27" s="4">
        <v>916</v>
      </c>
      <c r="B27" s="4">
        <v>105997</v>
      </c>
      <c r="C27" s="4" t="s">
        <v>4</v>
      </c>
      <c r="D27" s="4">
        <v>2005</v>
      </c>
      <c r="E27" s="4">
        <v>64.5</v>
      </c>
      <c r="F27" s="4">
        <v>385.98607118952998</v>
      </c>
      <c r="G27" s="4">
        <v>1147609927</v>
      </c>
      <c r="H27" s="4">
        <v>714.86101349566104</v>
      </c>
      <c r="I27" s="4">
        <v>10.366140197302601</v>
      </c>
      <c r="J27" s="4">
        <v>0.13872306261132114</v>
      </c>
      <c r="K27" s="4">
        <v>5.64181165253963E-2</v>
      </c>
      <c r="L27" s="4">
        <v>6.2319485164512498</v>
      </c>
      <c r="M27" s="4">
        <f>A27+B27</f>
        <v>106913</v>
      </c>
      <c r="N27" s="5">
        <f>M27/G27</f>
        <v>9.316144578801643E-5</v>
      </c>
      <c r="O27" s="4">
        <f>IF(N27&gt;0.01,1,0)</f>
        <v>0</v>
      </c>
      <c r="P27" s="4">
        <f>A27+1</f>
        <v>917</v>
      </c>
      <c r="Q27" s="4">
        <f>IF(N27&gt;0.0001,1,0)</f>
        <v>0</v>
      </c>
    </row>
    <row r="28" spans="1:17" ht="15.6" x14ac:dyDescent="0.3">
      <c r="A28" s="4">
        <v>6592</v>
      </c>
      <c r="B28" s="4">
        <v>3215982</v>
      </c>
      <c r="C28" s="4" t="s">
        <v>4</v>
      </c>
      <c r="D28" s="4">
        <v>2006</v>
      </c>
      <c r="E28" s="4">
        <v>64.918000000000006</v>
      </c>
      <c r="F28" s="4">
        <v>391.99859107557899</v>
      </c>
      <c r="G28" s="4">
        <v>1165486291</v>
      </c>
      <c r="H28" s="4">
        <v>806.75328062879896</v>
      </c>
      <c r="I28" s="4">
        <v>9.8024704677888597</v>
      </c>
      <c r="J28" s="4">
        <v>0.12854564089848169</v>
      </c>
      <c r="K28" s="4">
        <v>5.2519127604777616E-2</v>
      </c>
      <c r="L28" s="4">
        <v>6.4032845150854003</v>
      </c>
      <c r="M28" s="4">
        <f>A28+B28</f>
        <v>3222574</v>
      </c>
      <c r="N28" s="5">
        <f>M28/G28</f>
        <v>2.7650037798685697E-3</v>
      </c>
      <c r="O28" s="4">
        <f>IF(N28&gt;0.01,1,0)</f>
        <v>0</v>
      </c>
      <c r="P28" s="4">
        <f>A28+1</f>
        <v>6593</v>
      </c>
      <c r="Q28" s="4">
        <f>IF(N28&gt;0.0001,1,0)</f>
        <v>1</v>
      </c>
    </row>
    <row r="29" spans="1:17" ht="15.6" x14ac:dyDescent="0.3">
      <c r="A29" s="4">
        <v>95</v>
      </c>
      <c r="B29" s="4">
        <v>619496</v>
      </c>
      <c r="C29" s="4" t="s">
        <v>4</v>
      </c>
      <c r="D29" s="4">
        <v>2007</v>
      </c>
      <c r="E29" s="4">
        <v>65.349999999999994</v>
      </c>
      <c r="F29" s="4">
        <v>397.959589531782</v>
      </c>
      <c r="G29" s="4">
        <v>1183209472</v>
      </c>
      <c r="H29" s="4">
        <v>1028.33477107667</v>
      </c>
      <c r="I29" s="4">
        <v>9.8621157284465504</v>
      </c>
      <c r="J29" s="4">
        <v>0.27465830727724611</v>
      </c>
      <c r="K29" s="4">
        <v>0.10539378072911587</v>
      </c>
      <c r="L29" s="4">
        <v>6.0481740600883303</v>
      </c>
      <c r="M29" s="4">
        <f>A29+B29</f>
        <v>619591</v>
      </c>
      <c r="N29" s="5">
        <f>M29/G29</f>
        <v>5.2365283972304099E-4</v>
      </c>
      <c r="O29" s="4">
        <f>IF(N29&gt;0.01,1,0)</f>
        <v>0</v>
      </c>
      <c r="P29" s="4">
        <f>A29+1</f>
        <v>96</v>
      </c>
      <c r="Q29" s="4">
        <f>IF(N29&gt;0.0001,1,0)</f>
        <v>1</v>
      </c>
    </row>
    <row r="30" spans="1:17" ht="15.6" x14ac:dyDescent="0.3">
      <c r="A30" s="4">
        <v>11</v>
      </c>
      <c r="B30" s="4">
        <v>10727</v>
      </c>
      <c r="C30" s="4" t="s">
        <v>4</v>
      </c>
      <c r="D30" s="4">
        <v>2008</v>
      </c>
      <c r="E30" s="4">
        <v>65.793999999999997</v>
      </c>
      <c r="F30" s="4">
        <v>403.83216847897398</v>
      </c>
      <c r="G30" s="4">
        <v>1200669765</v>
      </c>
      <c r="H30" s="4">
        <v>998.52233901926797</v>
      </c>
      <c r="I30" s="4">
        <v>10.538481156353299</v>
      </c>
      <c r="J30" s="4">
        <v>-2.8990979295767955E-2</v>
      </c>
      <c r="K30" s="4">
        <v>-1.2776735463907229E-2</v>
      </c>
      <c r="L30" s="4">
        <v>1.5875981363146401</v>
      </c>
      <c r="M30" s="4">
        <f>A30+B30</f>
        <v>10738</v>
      </c>
      <c r="N30" s="5">
        <f>M30/G30</f>
        <v>8.9433417189446759E-6</v>
      </c>
      <c r="O30" s="4">
        <f>IF(N30&gt;0.01,1,0)</f>
        <v>0</v>
      </c>
      <c r="P30" s="4">
        <f>A30+1</f>
        <v>12</v>
      </c>
      <c r="Q30" s="4">
        <f>IF(N30&gt;0.0001,1,0)</f>
        <v>0</v>
      </c>
    </row>
    <row r="31" spans="1:17" ht="15.6" x14ac:dyDescent="0.3">
      <c r="A31" s="4">
        <v>1330</v>
      </c>
      <c r="B31" s="4">
        <v>2850399</v>
      </c>
      <c r="C31" s="4" t="s">
        <v>4</v>
      </c>
      <c r="D31" s="4">
        <v>2009</v>
      </c>
      <c r="E31" s="4">
        <v>66.244</v>
      </c>
      <c r="F31" s="4">
        <v>409.56891924162301</v>
      </c>
      <c r="G31" s="4">
        <v>1217726215</v>
      </c>
      <c r="H31" s="4">
        <v>1101.9608400223899</v>
      </c>
      <c r="I31" s="4">
        <v>11.459667419744999</v>
      </c>
      <c r="J31" s="4">
        <v>0.10359157423029464</v>
      </c>
      <c r="K31" s="4">
        <v>4.2808376041238549E-2</v>
      </c>
      <c r="L31" s="4">
        <v>6.3510887113621397</v>
      </c>
      <c r="M31" s="4">
        <f>A31+B31</f>
        <v>2851729</v>
      </c>
      <c r="N31" s="5">
        <f>M31/G31</f>
        <v>2.3418474242176022E-3</v>
      </c>
      <c r="O31" s="4">
        <f>IF(N31&gt;0.01,1,0)</f>
        <v>0</v>
      </c>
      <c r="P31" s="4">
        <f>A31+1</f>
        <v>1331</v>
      </c>
      <c r="Q31" s="4">
        <f>IF(N31&gt;0.0001,1,0)</f>
        <v>1</v>
      </c>
    </row>
    <row r="32" spans="1:17" ht="15.6" x14ac:dyDescent="0.3">
      <c r="A32" s="4">
        <v>547</v>
      </c>
      <c r="B32" s="4">
        <v>16464</v>
      </c>
      <c r="C32" s="4" t="s">
        <v>4</v>
      </c>
      <c r="D32" s="4">
        <v>2010</v>
      </c>
      <c r="E32" s="4">
        <v>66.692999999999998</v>
      </c>
      <c r="F32" s="4">
        <v>415.13699763553598</v>
      </c>
      <c r="G32" s="4">
        <v>1234281170</v>
      </c>
      <c r="H32" s="4">
        <v>1357.56371913262</v>
      </c>
      <c r="I32" s="4">
        <v>11.0076078674643</v>
      </c>
      <c r="J32" s="4">
        <v>0.23195277892546229</v>
      </c>
      <c r="K32" s="4">
        <v>9.0594061525539615E-2</v>
      </c>
      <c r="L32" s="4">
        <v>7.0423468870534496</v>
      </c>
      <c r="M32" s="4">
        <f>A32+B32</f>
        <v>17011</v>
      </c>
      <c r="N32" s="5">
        <f>M32/G32</f>
        <v>1.3782110926961641E-5</v>
      </c>
      <c r="O32" s="4">
        <f>IF(N32&gt;0.01,1,0)</f>
        <v>0</v>
      </c>
      <c r="P32" s="4">
        <f>A32+1</f>
        <v>548</v>
      </c>
      <c r="Q32" s="4">
        <f>IF(N32&gt;0.0001,1,0)</f>
        <v>0</v>
      </c>
    </row>
    <row r="33" spans="1:17" ht="15.6" x14ac:dyDescent="0.3">
      <c r="A33" s="4">
        <v>11</v>
      </c>
      <c r="B33" s="4">
        <v>95</v>
      </c>
      <c r="C33" s="4" t="s">
        <v>4</v>
      </c>
      <c r="D33" s="4">
        <v>2011</v>
      </c>
      <c r="E33" s="4">
        <v>67.13</v>
      </c>
      <c r="F33" s="4">
        <v>420.52096536043803</v>
      </c>
      <c r="G33" s="4">
        <v>1250288729</v>
      </c>
      <c r="H33" s="4">
        <v>1458.10352686177</v>
      </c>
      <c r="I33" s="4">
        <v>11.084457212530101</v>
      </c>
      <c r="J33" s="4">
        <v>7.4058997240576865E-2</v>
      </c>
      <c r="K33" s="4">
        <v>3.1028137483009921E-2</v>
      </c>
      <c r="L33" s="4">
        <v>3.8939303448059399</v>
      </c>
      <c r="M33" s="4">
        <f>A33+B33</f>
        <v>106</v>
      </c>
      <c r="N33" s="5">
        <f>M33/G33</f>
        <v>8.4780417147949828E-8</v>
      </c>
      <c r="O33" s="4">
        <f>IF(N33&gt;0.01,1,0)</f>
        <v>0</v>
      </c>
      <c r="P33" s="4">
        <f>A33+1</f>
        <v>12</v>
      </c>
      <c r="Q33" s="4">
        <f>IF(N33&gt;0.0001,1,0)</f>
        <v>0</v>
      </c>
    </row>
    <row r="34" spans="1:17" ht="15.6" x14ac:dyDescent="0.3">
      <c r="A34" s="4">
        <v>13</v>
      </c>
      <c r="B34" s="4">
        <v>7990</v>
      </c>
      <c r="C34" s="4" t="s">
        <v>4</v>
      </c>
      <c r="D34" s="4">
        <v>2012</v>
      </c>
      <c r="E34" s="4">
        <v>67.545000000000002</v>
      </c>
      <c r="F34" s="4">
        <v>425.73222363858298</v>
      </c>
      <c r="G34" s="4">
        <v>1265782790</v>
      </c>
      <c r="H34" s="4">
        <v>1443.87952939042</v>
      </c>
      <c r="I34" s="4">
        <v>10.683856231812699</v>
      </c>
      <c r="J34" s="4">
        <v>-9.7551354957379887E-3</v>
      </c>
      <c r="K34" s="4">
        <v>-4.2574012066731726E-3</v>
      </c>
      <c r="L34" s="4">
        <v>4.1654998307150803</v>
      </c>
      <c r="M34" s="4">
        <f>A34+B34</f>
        <v>8003</v>
      </c>
      <c r="N34" s="5">
        <f>M34/G34</f>
        <v>6.3225697672821098E-6</v>
      </c>
      <c r="O34" s="4">
        <f>IF(N34&gt;0.01,1,0)</f>
        <v>0</v>
      </c>
      <c r="P34" s="4">
        <f>A34+1</f>
        <v>14</v>
      </c>
      <c r="Q34" s="4">
        <f>IF(N34&gt;0.0001,1,0)</f>
        <v>0</v>
      </c>
    </row>
    <row r="35" spans="1:17" ht="15.6" x14ac:dyDescent="0.3">
      <c r="A35" s="4">
        <v>50</v>
      </c>
      <c r="B35" s="4">
        <v>59188</v>
      </c>
      <c r="C35" s="4" t="s">
        <v>4</v>
      </c>
      <c r="D35" s="4">
        <v>2013</v>
      </c>
      <c r="E35" s="4">
        <v>67.930999999999997</v>
      </c>
      <c r="F35" s="4">
        <v>430.79861327395798</v>
      </c>
      <c r="G35" s="4">
        <v>1280846129</v>
      </c>
      <c r="H35" s="4">
        <v>1449.6059123386999</v>
      </c>
      <c r="I35" s="4">
        <v>10.2951601419598</v>
      </c>
      <c r="J35" s="4">
        <v>3.965970035393126E-3</v>
      </c>
      <c r="K35" s="4">
        <v>1.7189924142626545E-3</v>
      </c>
      <c r="L35" s="4">
        <v>5.1349569074031498</v>
      </c>
      <c r="M35" s="4">
        <f>A35+B35</f>
        <v>59238</v>
      </c>
      <c r="N35" s="5">
        <f>M35/G35</f>
        <v>4.6249115064468449E-5</v>
      </c>
      <c r="O35" s="4">
        <f>IF(N35&gt;0.01,1,0)</f>
        <v>0</v>
      </c>
      <c r="P35" s="4">
        <f>A35+1</f>
        <v>51</v>
      </c>
      <c r="Q35" s="4">
        <f>IF(N35&gt;0.0001,1,0)</f>
        <v>0</v>
      </c>
    </row>
    <row r="36" spans="1:17" ht="15.6" x14ac:dyDescent="0.3">
      <c r="A36" s="4">
        <v>0</v>
      </c>
      <c r="B36" s="4">
        <v>12247</v>
      </c>
      <c r="C36" s="4" t="s">
        <v>4</v>
      </c>
      <c r="D36" s="4">
        <v>2015</v>
      </c>
      <c r="E36" s="4">
        <v>68.606999999999999</v>
      </c>
      <c r="F36" s="4">
        <v>440.65545861515699</v>
      </c>
      <c r="G36" s="4">
        <v>1310152403</v>
      </c>
      <c r="H36" s="4">
        <v>1605.6054335548799</v>
      </c>
      <c r="I36" s="4">
        <v>10.428290693178701</v>
      </c>
      <c r="J36" s="4">
        <v>2.0156499459066189E-2</v>
      </c>
      <c r="K36" s="4">
        <v>8.6668008187027468E-3</v>
      </c>
      <c r="L36" s="4">
        <v>6.7970394117199602</v>
      </c>
      <c r="M36" s="4">
        <f>A36+B36</f>
        <v>12247</v>
      </c>
      <c r="N36" s="5">
        <f>M36/G36</f>
        <v>9.3477674596914808E-6</v>
      </c>
      <c r="O36" s="4">
        <f>IF(N36&gt;0.01,1,0)</f>
        <v>0</v>
      </c>
      <c r="P36" s="4">
        <f>A36+1</f>
        <v>1</v>
      </c>
      <c r="Q36" s="4">
        <f>IF(N36&gt;0.0001,1,0)</f>
        <v>0</v>
      </c>
    </row>
    <row r="37" spans="1:17" ht="15.6" x14ac:dyDescent="0.3">
      <c r="A37" s="4">
        <v>104</v>
      </c>
      <c r="B37" s="4">
        <v>89796</v>
      </c>
      <c r="C37" s="4" t="s">
        <v>4</v>
      </c>
      <c r="D37" s="4">
        <v>2016</v>
      </c>
      <c r="E37" s="4">
        <v>68.897000000000006</v>
      </c>
      <c r="F37" s="4">
        <v>445.48434139762298</v>
      </c>
      <c r="G37" s="4">
        <v>1324509589</v>
      </c>
      <c r="H37" s="4">
        <v>1732.56426178428</v>
      </c>
      <c r="I37" s="4">
        <v>10.3085480846814</v>
      </c>
      <c r="J37" s="4">
        <v>7.9072246254366318E-2</v>
      </c>
      <c r="K37" s="4">
        <v>3.3050522624741063E-2</v>
      </c>
      <c r="L37" s="4">
        <v>7.0828481874188602</v>
      </c>
      <c r="M37" s="4">
        <f>A37+B37</f>
        <v>89900</v>
      </c>
      <c r="N37" s="5">
        <f>M37/G37</f>
        <v>6.7874178297096496E-5</v>
      </c>
      <c r="O37" s="4">
        <f>IF(N37&gt;0.01,1,0)</f>
        <v>0</v>
      </c>
      <c r="P37" s="4">
        <f>A37+1</f>
        <v>105</v>
      </c>
      <c r="Q37" s="4">
        <f>IF(N37&gt;0.0001,1,0)</f>
        <v>0</v>
      </c>
    </row>
    <row r="38" spans="1:17" ht="15.6" x14ac:dyDescent="0.3">
      <c r="A38" s="4">
        <v>4</v>
      </c>
      <c r="B38" s="4">
        <v>8895</v>
      </c>
      <c r="C38" s="4" t="s">
        <v>4</v>
      </c>
      <c r="D38" s="4">
        <v>2017</v>
      </c>
      <c r="E38" s="4">
        <v>69.165000000000006</v>
      </c>
      <c r="F38" s="4">
        <v>450.24328583104301</v>
      </c>
      <c r="G38" s="4">
        <v>1338658835</v>
      </c>
      <c r="H38" s="4">
        <v>1981.6510498992</v>
      </c>
      <c r="I38" s="4">
        <v>10.7502858383532</v>
      </c>
      <c r="J38" s="4">
        <v>0.14376770525001947</v>
      </c>
      <c r="K38" s="4">
        <v>5.8337829901057514E-2</v>
      </c>
      <c r="L38" s="4">
        <v>5.91239788600544</v>
      </c>
      <c r="M38" s="4">
        <f>A38+B38</f>
        <v>8899</v>
      </c>
      <c r="N38" s="5">
        <f>M38/G38</f>
        <v>6.6476982539020107E-6</v>
      </c>
      <c r="O38" s="4">
        <f>IF(N38&gt;0.01,1,0)</f>
        <v>0</v>
      </c>
      <c r="P38" s="4">
        <f>A38+1</f>
        <v>5</v>
      </c>
      <c r="Q38" s="4">
        <f>IF(N38&gt;0.0001,1,0)</f>
        <v>0</v>
      </c>
    </row>
    <row r="39" spans="1:17" ht="15.6" x14ac:dyDescent="0.3">
      <c r="A39" s="4">
        <v>4929</v>
      </c>
      <c r="B39" s="4">
        <v>843394</v>
      </c>
      <c r="C39" s="4" t="s">
        <v>4</v>
      </c>
      <c r="D39" s="4">
        <v>2018</v>
      </c>
      <c r="E39" s="4">
        <v>69.415999999999997</v>
      </c>
      <c r="F39" s="4">
        <v>454.93807257524702</v>
      </c>
      <c r="G39" s="4">
        <v>1352617328</v>
      </c>
      <c r="H39" s="4">
        <v>2005.86300452403</v>
      </c>
      <c r="I39" s="4">
        <v>11.0917110470008</v>
      </c>
      <c r="J39" s="4">
        <v>1.221807170644983E-2</v>
      </c>
      <c r="K39" s="4">
        <v>5.2740867490266297E-3</v>
      </c>
      <c r="L39" s="4">
        <v>5.0244733311181999</v>
      </c>
      <c r="M39" s="4">
        <f>A39+B39</f>
        <v>848323</v>
      </c>
      <c r="N39" s="5">
        <f>M39/G39</f>
        <v>6.2717147151614789E-4</v>
      </c>
      <c r="O39" s="4">
        <f>IF(N39&gt;0.01,1,0)</f>
        <v>0</v>
      </c>
      <c r="P39" s="4">
        <f>A39+1</f>
        <v>4930</v>
      </c>
      <c r="Q39" s="4">
        <f>IF(N39&gt;0.0001,1,0)</f>
        <v>1</v>
      </c>
    </row>
    <row r="40" spans="1:17" ht="15.6" x14ac:dyDescent="0.3">
      <c r="A40" s="4">
        <v>1500</v>
      </c>
      <c r="B40" s="4">
        <v>54383</v>
      </c>
      <c r="C40" s="4" t="s">
        <v>3</v>
      </c>
      <c r="D40" s="4">
        <v>1991</v>
      </c>
      <c r="E40" s="4">
        <v>53.915999999999997</v>
      </c>
      <c r="F40" s="4">
        <v>52.624626104690698</v>
      </c>
      <c r="G40" s="4">
        <v>9289299</v>
      </c>
      <c r="H40" s="4" t="s">
        <v>0</v>
      </c>
      <c r="I40" s="4">
        <v>10.276256867311799</v>
      </c>
      <c r="J40" s="4" t="e">
        <v>#VALUE!</v>
      </c>
      <c r="K40" s="4" t="e">
        <v>#VALUE!</v>
      </c>
      <c r="L40" s="4">
        <v>5.07105786123567</v>
      </c>
      <c r="M40" s="4">
        <f>A40+B40</f>
        <v>55883</v>
      </c>
      <c r="N40" s="5">
        <f>M40/G40</f>
        <v>6.0158468362359746E-3</v>
      </c>
      <c r="O40" s="4">
        <f>IF(N40&gt;0.01,1,0)</f>
        <v>0</v>
      </c>
      <c r="P40" s="4">
        <f>A40+1</f>
        <v>1501</v>
      </c>
      <c r="Q40" s="4">
        <f>IF(N40&gt;0.0001,1,0)</f>
        <v>1</v>
      </c>
    </row>
    <row r="41" spans="1:17" ht="15.6" x14ac:dyDescent="0.3">
      <c r="A41" s="4">
        <v>9748</v>
      </c>
      <c r="B41" s="4">
        <v>30525</v>
      </c>
      <c r="C41" s="4" t="s">
        <v>3</v>
      </c>
      <c r="D41" s="4">
        <v>1993</v>
      </c>
      <c r="E41" s="4">
        <v>54.514000000000003</v>
      </c>
      <c r="F41" s="4">
        <v>56.485004532064401</v>
      </c>
      <c r="G41" s="4">
        <v>9970733</v>
      </c>
      <c r="H41" s="4">
        <v>1067.30753326284</v>
      </c>
      <c r="I41" s="4">
        <v>14.230906817811499</v>
      </c>
      <c r="J41" s="4" t="e">
        <v>#VALUE!</v>
      </c>
      <c r="K41" s="4" t="e">
        <v>#VALUE!</v>
      </c>
      <c r="L41" s="4">
        <v>4.7602293792664101</v>
      </c>
      <c r="M41" s="4">
        <f>A41+B41</f>
        <v>40273</v>
      </c>
      <c r="N41" s="5">
        <f>M41/G41</f>
        <v>4.0391212962978748E-3</v>
      </c>
      <c r="O41" s="4">
        <f>IF(N41&gt;0.01,1,0)</f>
        <v>0</v>
      </c>
      <c r="P41" s="4">
        <f>A41+1</f>
        <v>9749</v>
      </c>
      <c r="Q41" s="4">
        <f>IF(N41&gt;0.0001,1,0)</f>
        <v>1</v>
      </c>
    </row>
    <row r="42" spans="1:17" ht="15.6" x14ac:dyDescent="0.3">
      <c r="A42" s="4">
        <v>43</v>
      </c>
      <c r="B42" s="4">
        <v>156500</v>
      </c>
      <c r="C42" s="4" t="s">
        <v>3</v>
      </c>
      <c r="D42" s="4">
        <v>1997</v>
      </c>
      <c r="E42" s="4">
        <v>56.212000000000003</v>
      </c>
      <c r="F42" s="4">
        <v>64.007477906186296</v>
      </c>
      <c r="G42" s="4">
        <v>11298600</v>
      </c>
      <c r="H42" s="4">
        <v>1804.3366774593801</v>
      </c>
      <c r="I42" s="4">
        <v>11.5927263679117</v>
      </c>
      <c r="J42" s="4">
        <v>-6.6467288773069996E-2</v>
      </c>
      <c r="K42" s="4">
        <v>-2.9870459657642456E-2</v>
      </c>
      <c r="L42" s="4">
        <v>3.1898688120119898</v>
      </c>
      <c r="M42" s="4">
        <f>A42+B42</f>
        <v>156543</v>
      </c>
      <c r="N42" s="5">
        <f>M42/G42</f>
        <v>1.3855079390366948E-2</v>
      </c>
      <c r="O42" s="4">
        <f>IF(N42&gt;0.01,1,0)</f>
        <v>1</v>
      </c>
      <c r="P42" s="4">
        <f>A42+1</f>
        <v>44</v>
      </c>
      <c r="Q42" s="4">
        <f>IF(N42&gt;0.0001,1,0)</f>
        <v>1</v>
      </c>
    </row>
    <row r="43" spans="1:17" ht="15.6" x14ac:dyDescent="0.3">
      <c r="A43" s="4">
        <v>100</v>
      </c>
      <c r="B43" s="4">
        <v>477894</v>
      </c>
      <c r="C43" s="4" t="s">
        <v>3</v>
      </c>
      <c r="D43" s="4">
        <v>1999</v>
      </c>
      <c r="E43" s="4">
        <v>57.603999999999999</v>
      </c>
      <c r="F43" s="4">
        <v>67.337740765918895</v>
      </c>
      <c r="G43" s="4">
        <v>11886458</v>
      </c>
      <c r="H43" s="4">
        <v>1756.89666696426</v>
      </c>
      <c r="I43" s="4">
        <v>11.8162972088892</v>
      </c>
      <c r="J43" s="4">
        <v>1.9178919875026755E-2</v>
      </c>
      <c r="K43" s="4">
        <v>8.2504323807657265E-3</v>
      </c>
      <c r="L43" s="4">
        <v>-0.60543828220038198</v>
      </c>
      <c r="M43" s="4">
        <f>A43+B43</f>
        <v>477994</v>
      </c>
      <c r="N43" s="5">
        <f>M43/G43</f>
        <v>4.0213325113334857E-2</v>
      </c>
      <c r="O43" s="4">
        <f>IF(N43&gt;0.01,1,0)</f>
        <v>1</v>
      </c>
      <c r="P43" s="4">
        <f>A43+1</f>
        <v>101</v>
      </c>
      <c r="Q43" s="4">
        <f>IF(N43&gt;0.0001,1,0)</f>
        <v>1</v>
      </c>
    </row>
    <row r="44" spans="1:17" ht="15.6" x14ac:dyDescent="0.3">
      <c r="A44" s="4">
        <v>20005</v>
      </c>
      <c r="B44" s="4">
        <v>6321812</v>
      </c>
      <c r="C44" s="4" t="s">
        <v>3</v>
      </c>
      <c r="D44" s="4">
        <v>2001</v>
      </c>
      <c r="E44" s="4">
        <v>59.335000000000001</v>
      </c>
      <c r="F44" s="4">
        <v>70.277634262406494</v>
      </c>
      <c r="G44" s="4">
        <v>12405408</v>
      </c>
      <c r="H44" s="4">
        <v>1909.4122777135301</v>
      </c>
      <c r="I44" s="4">
        <v>12.8715629189045</v>
      </c>
      <c r="J44" s="4">
        <v>0.14335416178096505</v>
      </c>
      <c r="K44" s="4">
        <v>5.8180776924402711E-2</v>
      </c>
      <c r="L44" s="4">
        <v>2.23518113461513</v>
      </c>
      <c r="M44" s="4">
        <f>A44+B44</f>
        <v>6341817</v>
      </c>
      <c r="N44" s="5">
        <f>M44/G44</f>
        <v>0.51121389961539354</v>
      </c>
      <c r="O44" s="4">
        <f>IF(N44&gt;0.01,1,0)</f>
        <v>1</v>
      </c>
      <c r="P44" s="4">
        <f>A44+1</f>
        <v>20006</v>
      </c>
      <c r="Q44" s="4">
        <f>IF(N44&gt;0.0001,1,0)</f>
        <v>1</v>
      </c>
    </row>
    <row r="45" spans="1:17" ht="15.6" x14ac:dyDescent="0.3">
      <c r="A45" s="4">
        <v>2</v>
      </c>
      <c r="B45" s="4">
        <v>200</v>
      </c>
      <c r="C45" s="4" t="s">
        <v>3</v>
      </c>
      <c r="D45" s="4">
        <v>2002</v>
      </c>
      <c r="E45" s="4">
        <v>60.283000000000001</v>
      </c>
      <c r="F45" s="4">
        <v>71.593740086109193</v>
      </c>
      <c r="G45" s="4">
        <v>12637727</v>
      </c>
      <c r="H45" s="4">
        <v>1911.6787915017201</v>
      </c>
      <c r="I45" s="4">
        <v>11.717106801223499</v>
      </c>
      <c r="J45" s="4">
        <v>1.1870216896814226E-3</v>
      </c>
      <c r="K45" s="4">
        <v>5.152112467250447E-4</v>
      </c>
      <c r="L45" s="4">
        <v>3.0906335431767502</v>
      </c>
      <c r="M45" s="4">
        <f>A45+B45</f>
        <v>202</v>
      </c>
      <c r="N45" s="5">
        <f>M45/G45</f>
        <v>1.5983886975877863E-5</v>
      </c>
      <c r="O45" s="4">
        <f>IF(N45&gt;0.01,1,0)</f>
        <v>0</v>
      </c>
      <c r="P45" s="4">
        <f>A45+1</f>
        <v>3</v>
      </c>
      <c r="Q45" s="4">
        <f>IF(N45&gt;0.0001,1,0)</f>
        <v>0</v>
      </c>
    </row>
    <row r="46" spans="1:17" ht="15.6" x14ac:dyDescent="0.3">
      <c r="A46" s="4">
        <v>16389</v>
      </c>
      <c r="B46" s="4">
        <v>654512</v>
      </c>
      <c r="C46" s="4" t="s">
        <v>3</v>
      </c>
      <c r="D46" s="4">
        <v>2004</v>
      </c>
      <c r="E46" s="4">
        <v>62.186</v>
      </c>
      <c r="F46" s="4">
        <v>74.022598005891695</v>
      </c>
      <c r="G46" s="4">
        <v>13066469</v>
      </c>
      <c r="H46" s="4">
        <v>2756.1987421936601</v>
      </c>
      <c r="I46" s="4">
        <v>11.236303493867</v>
      </c>
      <c r="J46" s="4">
        <v>0.22283799559249959</v>
      </c>
      <c r="K46" s="4">
        <v>8.7368924509232393E-2</v>
      </c>
      <c r="L46" s="4">
        <v>3.6309022681446002</v>
      </c>
      <c r="M46" s="4">
        <f>A46+B46</f>
        <v>670901</v>
      </c>
      <c r="N46" s="5">
        <f>M46/G46</f>
        <v>5.1345241013467373E-2</v>
      </c>
      <c r="O46" s="4">
        <f>IF(N46&gt;0.01,1,0)</f>
        <v>1</v>
      </c>
      <c r="P46" s="4">
        <f>A46+1</f>
        <v>16390</v>
      </c>
      <c r="Q46" s="4">
        <f>IF(N46&gt;0.0001,1,0)</f>
        <v>1</v>
      </c>
    </row>
    <row r="47" spans="1:17" ht="15.6" x14ac:dyDescent="0.3">
      <c r="A47" s="4">
        <v>1309</v>
      </c>
      <c r="B47" s="4">
        <v>156622</v>
      </c>
      <c r="C47" s="4" t="s">
        <v>3</v>
      </c>
      <c r="D47" s="4">
        <v>2005</v>
      </c>
      <c r="E47" s="4">
        <v>63.088000000000001</v>
      </c>
      <c r="F47" s="4">
        <v>75.194618173578107</v>
      </c>
      <c r="G47" s="4">
        <v>13273354</v>
      </c>
      <c r="H47" s="4">
        <v>3246.0510293832599</v>
      </c>
      <c r="I47" s="4">
        <v>12.076242870641099</v>
      </c>
      <c r="J47" s="4">
        <v>0.17772749101529814</v>
      </c>
      <c r="K47" s="4">
        <v>7.104481265871998E-2</v>
      </c>
      <c r="L47" s="4">
        <v>4.2895952328437801</v>
      </c>
      <c r="M47" s="4">
        <f>A47+B47</f>
        <v>157931</v>
      </c>
      <c r="N47" s="5">
        <f>M47/G47</f>
        <v>1.1898349128637721E-2</v>
      </c>
      <c r="O47" s="4">
        <f>IF(N47&gt;0.01,1,0)</f>
        <v>1</v>
      </c>
      <c r="P47" s="4">
        <f>A47+1</f>
        <v>1310</v>
      </c>
      <c r="Q47" s="4">
        <f>IF(N47&gt;0.0001,1,0)</f>
        <v>1</v>
      </c>
    </row>
    <row r="48" spans="1:17" ht="15.6" x14ac:dyDescent="0.3">
      <c r="A48" s="4">
        <v>112</v>
      </c>
      <c r="B48" s="4">
        <v>575200</v>
      </c>
      <c r="C48" s="4" t="s">
        <v>3</v>
      </c>
      <c r="D48" s="4">
        <v>2011</v>
      </c>
      <c r="E48" s="4">
        <v>67.043000000000006</v>
      </c>
      <c r="F48" s="4">
        <v>82.378331067301204</v>
      </c>
      <c r="G48" s="4">
        <v>14541423</v>
      </c>
      <c r="H48" s="4">
        <v>7781.4061137443296</v>
      </c>
      <c r="I48" s="4">
        <v>9.6225860054880208</v>
      </c>
      <c r="J48" s="4">
        <v>0.17906149830305085</v>
      </c>
      <c r="K48" s="4">
        <v>7.153645791706742E-2</v>
      </c>
      <c r="L48" s="4">
        <v>4.7482206076205404</v>
      </c>
      <c r="M48" s="4">
        <f>A48+B48</f>
        <v>575312</v>
      </c>
      <c r="N48" s="5">
        <f>M48/G48</f>
        <v>3.9563665811798474E-2</v>
      </c>
      <c r="O48" s="4">
        <f>IF(N48&gt;0.01,1,0)</f>
        <v>1</v>
      </c>
      <c r="P48" s="4">
        <f>A48+1</f>
        <v>113</v>
      </c>
      <c r="Q48" s="4">
        <f>IF(N48&gt;0.0001,1,0)</f>
        <v>1</v>
      </c>
    </row>
    <row r="49" spans="1:17" ht="15.6" x14ac:dyDescent="0.3">
      <c r="A49" s="4">
        <v>3</v>
      </c>
      <c r="B49" s="4">
        <v>59350</v>
      </c>
      <c r="C49" s="4" t="s">
        <v>3</v>
      </c>
      <c r="D49" s="4">
        <v>2013</v>
      </c>
      <c r="E49" s="4">
        <v>67.888000000000005</v>
      </c>
      <c r="F49" s="4">
        <v>85.125379560389803</v>
      </c>
      <c r="G49" s="4">
        <v>15026332</v>
      </c>
      <c r="H49" s="4">
        <v>6018.3244733247102</v>
      </c>
      <c r="I49" s="4">
        <v>9.2369525349645905</v>
      </c>
      <c r="J49" s="4">
        <v>-0.24086267710075174</v>
      </c>
      <c r="K49" s="4">
        <v>-0.11967965601104691</v>
      </c>
      <c r="L49" s="4">
        <v>4.1512712341086297</v>
      </c>
      <c r="M49" s="4">
        <f>A49+B49</f>
        <v>59353</v>
      </c>
      <c r="N49" s="5">
        <f>M49/G49</f>
        <v>3.9499326914911766E-3</v>
      </c>
      <c r="O49" s="4">
        <f>IF(N49&gt;0.01,1,0)</f>
        <v>0</v>
      </c>
      <c r="P49" s="4">
        <f>A49+1</f>
        <v>4</v>
      </c>
      <c r="Q49" s="4">
        <f>IF(N49&gt;0.0001,1,0)</f>
        <v>1</v>
      </c>
    </row>
    <row r="50" spans="1:17" ht="15.6" x14ac:dyDescent="0.3">
      <c r="A50" s="4">
        <v>98</v>
      </c>
      <c r="B50" s="4">
        <v>570</v>
      </c>
      <c r="C50" s="4" t="s">
        <v>3</v>
      </c>
      <c r="D50" s="4">
        <v>2015</v>
      </c>
      <c r="E50" s="4">
        <v>68.637</v>
      </c>
      <c r="F50" s="4">
        <v>87.930183548606394</v>
      </c>
      <c r="G50" s="4">
        <v>15521436</v>
      </c>
      <c r="H50" s="4">
        <v>4904.3268774797598</v>
      </c>
      <c r="I50" s="4">
        <v>12.6952680503935</v>
      </c>
      <c r="J50" s="4">
        <v>-0.12195803720364584</v>
      </c>
      <c r="K50" s="4">
        <v>-5.6484728085451685E-2</v>
      </c>
      <c r="L50" s="4">
        <v>3.5554395662481699</v>
      </c>
      <c r="M50" s="4">
        <f>A50+B50</f>
        <v>668</v>
      </c>
      <c r="N50" s="5">
        <f>M50/G50</f>
        <v>4.303725505810158E-5</v>
      </c>
      <c r="O50" s="4">
        <f>IF(N50&gt;0.01,1,0)</f>
        <v>0</v>
      </c>
      <c r="P50" s="4">
        <f>A50+1</f>
        <v>99</v>
      </c>
      <c r="Q50" s="4">
        <f>IF(N50&gt;0.0001,1,0)</f>
        <v>0</v>
      </c>
    </row>
    <row r="51" spans="1:17" ht="15.6" x14ac:dyDescent="0.3">
      <c r="A51" s="4">
        <v>8</v>
      </c>
      <c r="B51" s="4">
        <v>10808</v>
      </c>
      <c r="C51" s="4" t="s">
        <v>3</v>
      </c>
      <c r="D51" s="4">
        <v>2016</v>
      </c>
      <c r="E51" s="4">
        <v>68.977000000000004</v>
      </c>
      <c r="F51" s="4">
        <v>89.3173181509177</v>
      </c>
      <c r="G51" s="4">
        <v>15766293</v>
      </c>
      <c r="H51" s="4">
        <v>5253.4249096418198</v>
      </c>
      <c r="I51" s="4">
        <v>13.3223518142832</v>
      </c>
      <c r="J51" s="4">
        <v>7.1181640392912568E-2</v>
      </c>
      <c r="K51" s="4">
        <v>2.9863120441238955E-2</v>
      </c>
      <c r="L51" s="4">
        <v>3.7596938048539998</v>
      </c>
      <c r="M51" s="4">
        <f>A51+B51</f>
        <v>10816</v>
      </c>
      <c r="N51" s="5">
        <f>M51/G51</f>
        <v>6.8602048687031248E-4</v>
      </c>
      <c r="O51" s="4">
        <f>IF(N51&gt;0.01,1,0)</f>
        <v>0</v>
      </c>
      <c r="P51" s="4">
        <f>A51+1</f>
        <v>9</v>
      </c>
      <c r="Q51" s="4">
        <f>IF(N51&gt;0.0001,1,0)</f>
        <v>1</v>
      </c>
    </row>
    <row r="52" spans="1:17" ht="15.6" x14ac:dyDescent="0.3">
      <c r="A52" s="4">
        <v>24</v>
      </c>
      <c r="B52" s="4">
        <v>5052</v>
      </c>
      <c r="C52" s="4" t="s">
        <v>5</v>
      </c>
      <c r="D52" s="4">
        <v>1993</v>
      </c>
      <c r="E52" s="4">
        <v>63.529000000000003</v>
      </c>
      <c r="F52" s="4">
        <v>105.351256092781</v>
      </c>
      <c r="G52" s="4">
        <v>190851175</v>
      </c>
      <c r="H52" s="4">
        <v>254.11648191177599</v>
      </c>
      <c r="I52" s="4">
        <v>4.4911097890373401</v>
      </c>
      <c r="J52" s="4" t="e">
        <v>#VALUE!</v>
      </c>
      <c r="K52" s="4" t="e">
        <v>#VALUE!</v>
      </c>
      <c r="L52" s="4">
        <v>-0.55602556429108996</v>
      </c>
      <c r="M52" s="4">
        <f>A52+B52</f>
        <v>5076</v>
      </c>
      <c r="N52" s="5">
        <f>M52/G52</f>
        <v>2.6596640025925959E-5</v>
      </c>
      <c r="O52" s="4">
        <f>IF(N52&gt;0.01,1,0)</f>
        <v>0</v>
      </c>
      <c r="P52" s="4">
        <f>A52+1</f>
        <v>25</v>
      </c>
      <c r="Q52" s="4">
        <f>IF(N52&gt;0.0001,1,0)</f>
        <v>0</v>
      </c>
    </row>
    <row r="53" spans="1:17" ht="15.6" x14ac:dyDescent="0.3">
      <c r="A53" s="4">
        <v>14</v>
      </c>
      <c r="B53" s="4">
        <v>16641</v>
      </c>
      <c r="C53" s="4" t="s">
        <v>5</v>
      </c>
      <c r="D53" s="4">
        <v>1994</v>
      </c>
      <c r="E53" s="4">
        <v>63.918999999999997</v>
      </c>
      <c r="F53" s="4">
        <v>107.04386913009201</v>
      </c>
      <c r="G53" s="4">
        <v>193917462</v>
      </c>
      <c r="H53" s="4">
        <v>270.54299254785599</v>
      </c>
      <c r="I53" s="4">
        <v>6.9336835012419096</v>
      </c>
      <c r="J53" s="4">
        <v>6.46416576858755E-2</v>
      </c>
      <c r="K53" s="4">
        <v>2.7203455401596965E-2</v>
      </c>
      <c r="L53" s="4">
        <v>-2.9206290931509802</v>
      </c>
      <c r="M53" s="4">
        <f>A53+B53</f>
        <v>16655</v>
      </c>
      <c r="N53" s="5">
        <f>M53/G53</f>
        <v>8.5887056421973999E-5</v>
      </c>
      <c r="O53" s="4">
        <f>IF(N53&gt;0.01,1,0)</f>
        <v>0</v>
      </c>
      <c r="P53" s="4">
        <f>A53+1</f>
        <v>15</v>
      </c>
      <c r="Q53" s="4">
        <f>IF(N53&gt;0.0001,1,0)</f>
        <v>0</v>
      </c>
    </row>
    <row r="54" spans="1:17" ht="15.6" x14ac:dyDescent="0.3">
      <c r="A54" s="4">
        <v>2768</v>
      </c>
      <c r="B54" s="4">
        <v>223200</v>
      </c>
      <c r="C54" s="4" t="s">
        <v>5</v>
      </c>
      <c r="D54" s="4">
        <v>1997</v>
      </c>
      <c r="E54" s="4">
        <v>64.953999999999994</v>
      </c>
      <c r="F54" s="4">
        <v>111.961694000232</v>
      </c>
      <c r="G54" s="4">
        <v>202826446</v>
      </c>
      <c r="H54" s="4">
        <v>304.76460700360201</v>
      </c>
      <c r="I54" s="4">
        <v>5.4506956575185903</v>
      </c>
      <c r="J54" s="4">
        <v>-4.5481943421612096E-2</v>
      </c>
      <c r="K54" s="4">
        <v>-2.0215851661950612E-2</v>
      </c>
      <c r="L54" s="4">
        <v>-0.85703657770960695</v>
      </c>
      <c r="M54" s="4">
        <f>A54+B54</f>
        <v>225968</v>
      </c>
      <c r="N54" s="5">
        <f>M54/G54</f>
        <v>1.1140953482959516E-3</v>
      </c>
      <c r="O54" s="4">
        <f>IF(N54&gt;0.01,1,0)</f>
        <v>0</v>
      </c>
      <c r="P54" s="4">
        <f>A54+1</f>
        <v>2769</v>
      </c>
      <c r="Q54" s="4">
        <f>IF(N54&gt;0.0001,1,0)</f>
        <v>1</v>
      </c>
    </row>
    <row r="55" spans="1:17" ht="15.6" x14ac:dyDescent="0.3">
      <c r="A55" s="4">
        <v>22</v>
      </c>
      <c r="B55" s="4">
        <v>9290</v>
      </c>
      <c r="C55" s="4" t="s">
        <v>5</v>
      </c>
      <c r="D55" s="4">
        <v>1998</v>
      </c>
      <c r="E55" s="4">
        <v>65.244</v>
      </c>
      <c r="F55" s="4">
        <v>113.56149196553299</v>
      </c>
      <c r="G55" s="4">
        <v>205724592</v>
      </c>
      <c r="H55" s="4">
        <v>268.99041857326699</v>
      </c>
      <c r="I55" s="4">
        <v>4.8044941355854398</v>
      </c>
      <c r="J55" s="4">
        <v>-0.11738301498346952</v>
      </c>
      <c r="K55" s="4">
        <v>-5.4227719277249786E-2</v>
      </c>
      <c r="L55" s="4">
        <v>0.84329799135819905</v>
      </c>
      <c r="M55" s="4">
        <f>A55+B55</f>
        <v>9312</v>
      </c>
      <c r="N55" s="5">
        <f>M55/G55</f>
        <v>4.5264398920280759E-5</v>
      </c>
      <c r="O55" s="4">
        <f>IF(N55&gt;0.01,1,0)</f>
        <v>0</v>
      </c>
      <c r="P55" s="4">
        <f>A55+1</f>
        <v>23</v>
      </c>
      <c r="Q55" s="4">
        <f>IF(N55&gt;0.0001,1,0)</f>
        <v>0</v>
      </c>
    </row>
    <row r="56" spans="1:17" ht="15.6" x14ac:dyDescent="0.3">
      <c r="A56" s="4">
        <v>21</v>
      </c>
      <c r="B56" s="4">
        <v>7040</v>
      </c>
      <c r="C56" s="4" t="s">
        <v>5</v>
      </c>
      <c r="D56" s="4">
        <v>1999</v>
      </c>
      <c r="E56" s="4">
        <v>65.513000000000005</v>
      </c>
      <c r="F56" s="4">
        <v>115.15711178701299</v>
      </c>
      <c r="G56" s="4">
        <v>208615169</v>
      </c>
      <c r="H56" s="4">
        <v>295.90332773888599</v>
      </c>
      <c r="I56" s="4">
        <v>4.9431547886670097</v>
      </c>
      <c r="J56" s="4">
        <v>0.10005155316819778</v>
      </c>
      <c r="K56" s="4">
        <v>4.141303855080336E-2</v>
      </c>
      <c r="L56" s="4">
        <v>-0.43485740115430399</v>
      </c>
      <c r="M56" s="4">
        <f>A56+B56</f>
        <v>7061</v>
      </c>
      <c r="N56" s="5">
        <f>M56/G56</f>
        <v>3.3847011383913312E-5</v>
      </c>
      <c r="O56" s="4">
        <f>IF(N56&gt;0.01,1,0)</f>
        <v>0</v>
      </c>
      <c r="P56" s="4">
        <f>A56+1</f>
        <v>22</v>
      </c>
      <c r="Q56" s="4">
        <f>IF(N56&gt;0.0001,1,0)</f>
        <v>0</v>
      </c>
    </row>
    <row r="57" spans="1:17" ht="15.6" x14ac:dyDescent="0.3">
      <c r="A57" s="4">
        <v>1</v>
      </c>
      <c r="B57" s="4">
        <v>3015</v>
      </c>
      <c r="C57" s="4" t="s">
        <v>5</v>
      </c>
      <c r="D57" s="4">
        <v>2000</v>
      </c>
      <c r="E57" s="4">
        <v>65.772000000000006</v>
      </c>
      <c r="F57" s="4">
        <v>116.757190172061</v>
      </c>
      <c r="G57" s="4">
        <v>211513823</v>
      </c>
      <c r="H57" s="4">
        <v>302.57716356513299</v>
      </c>
      <c r="I57" s="4">
        <v>5.1988420845336698</v>
      </c>
      <c r="J57" s="4">
        <v>2.2554108726131644E-2</v>
      </c>
      <c r="K57" s="4">
        <v>9.6862980969243395E-3</v>
      </c>
      <c r="L57" s="4">
        <v>4.5312395901434996</v>
      </c>
      <c r="M57" s="4">
        <f>A57+B57</f>
        <v>3016</v>
      </c>
      <c r="N57" s="5">
        <f>M57/G57</f>
        <v>1.4259115348692837E-5</v>
      </c>
      <c r="O57" s="4">
        <f>IF(N57&gt;0.01,1,0)</f>
        <v>0</v>
      </c>
      <c r="P57" s="4">
        <f>A57+1</f>
        <v>2</v>
      </c>
      <c r="Q57" s="4">
        <f>IF(N57&gt;0.0001,1,0)</f>
        <v>0</v>
      </c>
    </row>
    <row r="58" spans="1:17" ht="15.6" x14ac:dyDescent="0.3">
      <c r="A58" s="4">
        <v>0</v>
      </c>
      <c r="B58" s="4">
        <v>1000</v>
      </c>
      <c r="C58" s="4" t="s">
        <v>5</v>
      </c>
      <c r="D58" s="4">
        <v>2001</v>
      </c>
      <c r="E58" s="4">
        <v>66.037000000000006</v>
      </c>
      <c r="F58" s="4">
        <v>118.365515547288</v>
      </c>
      <c r="G58" s="4">
        <v>214427417</v>
      </c>
      <c r="H58" s="4">
        <v>321.15030130596602</v>
      </c>
      <c r="I58" s="4">
        <v>5.2959217895814801</v>
      </c>
      <c r="J58" s="4">
        <v>6.1383144458074627E-2</v>
      </c>
      <c r="K58" s="4">
        <v>2.5872186433584243E-2</v>
      </c>
      <c r="L58" s="4">
        <v>-0.47365230503362499</v>
      </c>
      <c r="M58" s="4">
        <f>A58+B58</f>
        <v>1000</v>
      </c>
      <c r="N58" s="5">
        <f>M58/G58</f>
        <v>4.6635827357842029E-6</v>
      </c>
      <c r="O58" s="4">
        <f>IF(N58&gt;0.01,1,0)</f>
        <v>0</v>
      </c>
      <c r="P58" s="4">
        <f>A58+1</f>
        <v>1</v>
      </c>
      <c r="Q58" s="4">
        <f>IF(N58&gt;0.0001,1,0)</f>
        <v>0</v>
      </c>
    </row>
    <row r="59" spans="1:17" ht="15.6" x14ac:dyDescent="0.3">
      <c r="A59" s="4">
        <v>230</v>
      </c>
      <c r="B59" s="4">
        <v>147156</v>
      </c>
      <c r="C59" s="4" t="s">
        <v>5</v>
      </c>
      <c r="D59" s="4">
        <v>2002</v>
      </c>
      <c r="E59" s="4">
        <v>66.320999999999998</v>
      </c>
      <c r="F59" s="4">
        <v>119.98310471027899</v>
      </c>
      <c r="G59" s="4">
        <v>217357793</v>
      </c>
      <c r="H59" s="4">
        <v>338.987262704572</v>
      </c>
      <c r="I59" s="4">
        <v>5.4420478936496997</v>
      </c>
      <c r="J59" s="4">
        <v>5.5540852137057048E-2</v>
      </c>
      <c r="K59" s="4">
        <v>2.3475046278791822E-2</v>
      </c>
      <c r="L59" s="4">
        <v>5.9333020909867402</v>
      </c>
      <c r="M59" s="4">
        <f>A59+B59</f>
        <v>147386</v>
      </c>
      <c r="N59" s="5">
        <f>M59/G59</f>
        <v>6.7808012754343714E-4</v>
      </c>
      <c r="O59" s="4">
        <f>IF(N59&gt;0.01,1,0)</f>
        <v>0</v>
      </c>
      <c r="P59" s="4">
        <f>A59+1</f>
        <v>231</v>
      </c>
      <c r="Q59" s="4">
        <f>IF(N59&gt;0.0001,1,0)</f>
        <v>1</v>
      </c>
    </row>
    <row r="60" spans="1:17" ht="15.6" x14ac:dyDescent="0.3">
      <c r="A60" s="4">
        <v>26797</v>
      </c>
      <c r="B60" s="4">
        <v>297049</v>
      </c>
      <c r="C60" s="4" t="s">
        <v>5</v>
      </c>
      <c r="D60" s="4">
        <v>2003</v>
      </c>
      <c r="E60" s="4">
        <v>66.631</v>
      </c>
      <c r="F60" s="4">
        <v>121.612451630354</v>
      </c>
      <c r="G60" s="4">
        <v>220309469</v>
      </c>
      <c r="H60" s="4">
        <v>362.33570765016901</v>
      </c>
      <c r="I60" s="4">
        <v>5.2603888173842099</v>
      </c>
      <c r="J60" s="4">
        <v>6.8877056793562236E-2</v>
      </c>
      <c r="K60" s="4">
        <v>2.8927755137016398E-2</v>
      </c>
      <c r="L60" s="4">
        <v>7.3967821506504503</v>
      </c>
      <c r="M60" s="4">
        <f>A60+B60</f>
        <v>323846</v>
      </c>
      <c r="N60" s="5">
        <f>M60/G60</f>
        <v>1.4699595140869773E-3</v>
      </c>
      <c r="O60" s="4">
        <f>IF(N60&gt;0.01,1,0)</f>
        <v>0</v>
      </c>
      <c r="P60" s="4">
        <f>A60+1</f>
        <v>26798</v>
      </c>
      <c r="Q60" s="4">
        <f>IF(N60&gt;0.0001,1,0)</f>
        <v>1</v>
      </c>
    </row>
    <row r="61" spans="1:17" ht="15.6" x14ac:dyDescent="0.3">
      <c r="A61" s="4">
        <v>35</v>
      </c>
      <c r="B61" s="4">
        <v>498</v>
      </c>
      <c r="C61" s="4" t="s">
        <v>5</v>
      </c>
      <c r="D61" s="4">
        <v>2004</v>
      </c>
      <c r="E61" s="4">
        <v>66.968999999999994</v>
      </c>
      <c r="F61" s="4">
        <v>123.25533984334</v>
      </c>
      <c r="G61" s="4">
        <v>223285676</v>
      </c>
      <c r="H61" s="4">
        <v>408.51382634736598</v>
      </c>
      <c r="I61" s="4">
        <v>4.4836541197323498</v>
      </c>
      <c r="J61" s="4">
        <v>0.12744567461118519</v>
      </c>
      <c r="K61" s="4">
        <v>5.2095624798340623E-2</v>
      </c>
      <c r="L61" s="4">
        <v>3.12061097498824</v>
      </c>
      <c r="M61" s="4">
        <f>A61+B61</f>
        <v>533</v>
      </c>
      <c r="N61" s="5">
        <f>M61/G61</f>
        <v>2.3870765449369891E-6</v>
      </c>
      <c r="O61" s="4">
        <f>IF(N61&gt;0.01,1,0)</f>
        <v>0</v>
      </c>
      <c r="P61" s="4">
        <f>A61+1</f>
        <v>36</v>
      </c>
      <c r="Q61" s="4">
        <f>IF(N61&gt;0.0001,1,0)</f>
        <v>0</v>
      </c>
    </row>
    <row r="62" spans="1:17" ht="15.6" x14ac:dyDescent="0.3">
      <c r="A62" s="4">
        <v>625</v>
      </c>
      <c r="B62" s="4">
        <v>116888</v>
      </c>
      <c r="C62" s="4" t="s">
        <v>5</v>
      </c>
      <c r="D62" s="4">
        <v>2005</v>
      </c>
      <c r="E62" s="4">
        <v>67.334000000000003</v>
      </c>
      <c r="F62" s="4">
        <v>124.913456283776</v>
      </c>
      <c r="G62" s="4">
        <v>226289470</v>
      </c>
      <c r="H62" s="4">
        <v>474.11122779009901</v>
      </c>
      <c r="I62" s="4">
        <v>4.0701037451019602</v>
      </c>
      <c r="J62" s="4">
        <v>0.16057571913601398</v>
      </c>
      <c r="K62" s="4">
        <v>6.4673480276803197E-2</v>
      </c>
      <c r="L62" s="4">
        <v>1.9901061808829601</v>
      </c>
      <c r="M62" s="4">
        <f>A62+B62</f>
        <v>117513</v>
      </c>
      <c r="N62" s="5">
        <f>M62/G62</f>
        <v>5.1930388099808626E-4</v>
      </c>
      <c r="O62" s="4">
        <f>IF(N62&gt;0.01,1,0)</f>
        <v>0</v>
      </c>
      <c r="P62" s="4">
        <f>A62+1</f>
        <v>626</v>
      </c>
      <c r="Q62" s="4">
        <f>IF(N62&gt;0.0001,1,0)</f>
        <v>1</v>
      </c>
    </row>
    <row r="63" spans="1:17" ht="15.6" x14ac:dyDescent="0.3">
      <c r="A63" s="4">
        <v>63</v>
      </c>
      <c r="B63" s="4">
        <v>168494</v>
      </c>
      <c r="C63" s="4" t="s">
        <v>5</v>
      </c>
      <c r="D63" s="4">
        <v>2006</v>
      </c>
      <c r="E63" s="4">
        <v>67.716999999999999</v>
      </c>
      <c r="F63" s="4">
        <v>126.585371804567</v>
      </c>
      <c r="G63" s="4">
        <v>229318262</v>
      </c>
      <c r="H63" s="4">
        <v>539.75016871721596</v>
      </c>
      <c r="I63" s="4">
        <v>3.4603355068434798</v>
      </c>
      <c r="J63" s="4">
        <v>0.13844629082730131</v>
      </c>
      <c r="K63" s="4">
        <v>5.6312546459686086E-2</v>
      </c>
      <c r="L63" s="4">
        <v>3.8205239729167602</v>
      </c>
      <c r="M63" s="4">
        <f>A63+B63</f>
        <v>168557</v>
      </c>
      <c r="N63" s="5">
        <f>M63/G63</f>
        <v>7.3503522366657396E-4</v>
      </c>
      <c r="O63" s="4">
        <f>IF(N63&gt;0.01,1,0)</f>
        <v>0</v>
      </c>
      <c r="P63" s="4">
        <f>A63+1</f>
        <v>64</v>
      </c>
      <c r="Q63" s="4">
        <f>IF(N63&gt;0.0001,1,0)</f>
        <v>1</v>
      </c>
    </row>
    <row r="64" spans="1:17" ht="15.6" x14ac:dyDescent="0.3">
      <c r="A64" s="4">
        <v>6</v>
      </c>
      <c r="B64" s="4">
        <v>20715</v>
      </c>
      <c r="C64" s="4" t="s">
        <v>5</v>
      </c>
      <c r="D64" s="4">
        <v>2008</v>
      </c>
      <c r="E64" s="4">
        <v>68.484999999999999</v>
      </c>
      <c r="F64" s="4">
        <v>129.981045170763</v>
      </c>
      <c r="G64" s="4">
        <v>235469762</v>
      </c>
      <c r="H64" s="4">
        <v>745.60918066092802</v>
      </c>
      <c r="I64" s="4">
        <v>5.6345321919960298</v>
      </c>
      <c r="J64" s="4">
        <v>0.18064901162808586</v>
      </c>
      <c r="K64" s="4">
        <v>7.2120807885526883E-2</v>
      </c>
      <c r="L64" s="4">
        <v>-0.83911773316752702</v>
      </c>
      <c r="M64" s="4">
        <f>A64+B64</f>
        <v>20721</v>
      </c>
      <c r="N64" s="5">
        <f>M64/G64</f>
        <v>8.7998560086878589E-5</v>
      </c>
      <c r="O64" s="4">
        <f>IF(N64&gt;0.01,1,0)</f>
        <v>0</v>
      </c>
      <c r="P64" s="4">
        <f>A64+1</f>
        <v>7</v>
      </c>
      <c r="Q64" s="4">
        <f>IF(N64&gt;0.0001,1,0)</f>
        <v>0</v>
      </c>
    </row>
    <row r="65" spans="1:17" ht="15.6" x14ac:dyDescent="0.3">
      <c r="A65" s="4">
        <v>0</v>
      </c>
      <c r="B65" s="4">
        <v>269</v>
      </c>
      <c r="C65" s="4" t="s">
        <v>5</v>
      </c>
      <c r="D65" s="4">
        <v>2009</v>
      </c>
      <c r="E65" s="4">
        <v>68.852999999999994</v>
      </c>
      <c r="F65" s="4">
        <v>131.720310559349</v>
      </c>
      <c r="G65" s="4">
        <v>238620563</v>
      </c>
      <c r="H65" s="4">
        <v>738.05478361750602</v>
      </c>
      <c r="I65" s="4">
        <v>6.16250546417991</v>
      </c>
      <c r="J65" s="4">
        <v>-1.0131845528947993E-2</v>
      </c>
      <c r="K65" s="4">
        <v>-4.4226474215167677E-3</v>
      </c>
      <c r="L65" s="4">
        <v>-0.106548778642463</v>
      </c>
      <c r="M65" s="4">
        <f>A65+B65</f>
        <v>269</v>
      </c>
      <c r="N65" s="5">
        <f>M65/G65</f>
        <v>1.1273127370837694E-6</v>
      </c>
      <c r="O65" s="4">
        <f>IF(N65&gt;0.01,1,0)</f>
        <v>0</v>
      </c>
      <c r="P65" s="4">
        <f>A65+1</f>
        <v>1</v>
      </c>
      <c r="Q65" s="4">
        <f>IF(N65&gt;0.0001,1,0)</f>
        <v>0</v>
      </c>
    </row>
    <row r="66" spans="1:17" ht="15.6" x14ac:dyDescent="0.3">
      <c r="A66" s="4">
        <v>11</v>
      </c>
      <c r="B66" s="4">
        <v>4785</v>
      </c>
      <c r="C66" s="4" t="s">
        <v>5</v>
      </c>
      <c r="D66" s="4">
        <v>2010</v>
      </c>
      <c r="E66" s="4">
        <v>69.204999999999998</v>
      </c>
      <c r="F66" s="4">
        <v>133.49427016344899</v>
      </c>
      <c r="G66" s="4">
        <v>241834215</v>
      </c>
      <c r="H66" s="4">
        <v>785.50228287411301</v>
      </c>
      <c r="I66" s="4">
        <v>6.3446821644929701</v>
      </c>
      <c r="J66" s="4">
        <v>6.4287232207950115E-2</v>
      </c>
      <c r="K66" s="4">
        <v>2.7058852139870471E-2</v>
      </c>
      <c r="L66" s="4">
        <v>4.5964469514267101</v>
      </c>
      <c r="M66" s="4">
        <f>A66+B66</f>
        <v>4796</v>
      </c>
      <c r="N66" s="5">
        <f>M66/G66</f>
        <v>1.983176780837236E-5</v>
      </c>
      <c r="O66" s="4">
        <f>IF(N66&gt;0.01,1,0)</f>
        <v>0</v>
      </c>
      <c r="P66" s="4">
        <f>A66+1</f>
        <v>12</v>
      </c>
      <c r="Q66" s="4">
        <f>IF(N66&gt;0.0001,1,0)</f>
        <v>0</v>
      </c>
    </row>
    <row r="67" spans="1:17" ht="15.6" x14ac:dyDescent="0.3">
      <c r="A67" s="4">
        <v>312</v>
      </c>
      <c r="B67" s="4">
        <v>67307</v>
      </c>
      <c r="C67" s="4" t="s">
        <v>5</v>
      </c>
      <c r="D67" s="4">
        <v>2012</v>
      </c>
      <c r="E67" s="4">
        <v>69.866</v>
      </c>
      <c r="F67" s="4">
        <v>137.14756426745899</v>
      </c>
      <c r="G67" s="4">
        <v>248452413</v>
      </c>
      <c r="H67" s="4">
        <v>950.88034599369701</v>
      </c>
      <c r="I67" s="4">
        <v>5.7820965475597896</v>
      </c>
      <c r="J67" s="4">
        <v>7.7758992430283377E-2</v>
      </c>
      <c r="K67" s="4">
        <v>3.2521655136743099E-2</v>
      </c>
      <c r="L67" s="4">
        <v>-8.5532958261909897</v>
      </c>
      <c r="M67" s="4">
        <f>A67+B67</f>
        <v>67619</v>
      </c>
      <c r="N67" s="5">
        <f>M67/G67</f>
        <v>2.7216076987748958E-4</v>
      </c>
      <c r="O67" s="4">
        <f>IF(N67&gt;0.01,1,0)</f>
        <v>0</v>
      </c>
      <c r="P67" s="4">
        <f>A67+1</f>
        <v>313</v>
      </c>
      <c r="Q67" s="4">
        <f>IF(N67&gt;0.0001,1,0)</f>
        <v>1</v>
      </c>
    </row>
    <row r="68" spans="1:17" ht="15.6" x14ac:dyDescent="0.3">
      <c r="A68" s="4">
        <v>45</v>
      </c>
      <c r="B68" s="4">
        <v>5997</v>
      </c>
      <c r="C68" s="4" t="s">
        <v>5</v>
      </c>
      <c r="D68" s="4">
        <v>2013</v>
      </c>
      <c r="E68" s="4">
        <v>70.179000000000002</v>
      </c>
      <c r="F68" s="4">
        <v>138.998990930519</v>
      </c>
      <c r="G68" s="4">
        <v>251806402</v>
      </c>
      <c r="H68" s="4">
        <v>1013.4204006154</v>
      </c>
      <c r="I68" s="4">
        <v>5.6127383521598802</v>
      </c>
      <c r="J68" s="4">
        <v>6.5770688063119948E-2</v>
      </c>
      <c r="K68" s="4">
        <v>2.7663771649407476E-2</v>
      </c>
      <c r="L68" s="4">
        <v>-1.42345211102175</v>
      </c>
      <c r="M68" s="4">
        <f>A68+B68</f>
        <v>6042</v>
      </c>
      <c r="N68" s="5">
        <f>M68/G68</f>
        <v>2.3994624251054587E-5</v>
      </c>
      <c r="O68" s="4">
        <f>IF(N68&gt;0.01,1,0)</f>
        <v>0</v>
      </c>
      <c r="P68" s="4">
        <f>A68+1</f>
        <v>46</v>
      </c>
      <c r="Q68" s="4">
        <f>IF(N68&gt;0.0001,1,0)</f>
        <v>0</v>
      </c>
    </row>
    <row r="69" spans="1:17" ht="15.6" x14ac:dyDescent="0.3">
      <c r="A69" s="4">
        <v>1</v>
      </c>
      <c r="B69" s="4">
        <v>12580</v>
      </c>
      <c r="C69" s="4" t="s">
        <v>5</v>
      </c>
      <c r="D69" s="4">
        <v>2014</v>
      </c>
      <c r="E69" s="4">
        <v>70.480999999999995</v>
      </c>
      <c r="F69" s="4">
        <v>140.83309173810599</v>
      </c>
      <c r="G69" s="4">
        <v>255129004</v>
      </c>
      <c r="H69" s="4">
        <v>1093.4961905079599</v>
      </c>
      <c r="I69" s="4">
        <v>5.4939390617292903</v>
      </c>
      <c r="J69" s="4">
        <v>7.9015371946266164E-2</v>
      </c>
      <c r="K69" s="4">
        <v>3.3027631804213531E-2</v>
      </c>
      <c r="L69" s="4">
        <v>3.2749622969099099</v>
      </c>
      <c r="M69" s="4">
        <f>A69+B69</f>
        <v>12581</v>
      </c>
      <c r="N69" s="5">
        <f>M69/G69</f>
        <v>4.931230790208392E-5</v>
      </c>
      <c r="O69" s="4">
        <f>IF(N69&gt;0.01,1,0)</f>
        <v>0</v>
      </c>
      <c r="P69" s="4">
        <f>A69+1</f>
        <v>2</v>
      </c>
      <c r="Q69" s="4">
        <f>IF(N69&gt;0.0001,1,0)</f>
        <v>0</v>
      </c>
    </row>
    <row r="70" spans="1:17" ht="15.6" x14ac:dyDescent="0.3">
      <c r="A70" s="4">
        <v>449</v>
      </c>
      <c r="B70" s="4">
        <v>211382</v>
      </c>
      <c r="C70" s="4" t="s">
        <v>5</v>
      </c>
      <c r="D70" s="4">
        <v>2017</v>
      </c>
      <c r="E70" s="4">
        <v>71.281999999999996</v>
      </c>
      <c r="F70" s="4">
        <v>140.95510404954601</v>
      </c>
      <c r="G70" s="4">
        <v>264645886</v>
      </c>
      <c r="H70" s="4">
        <v>1385.2599796333</v>
      </c>
      <c r="I70" s="4">
        <v>5.1234983210634404</v>
      </c>
      <c r="J70" s="4">
        <v>9.1107056374189144E-2</v>
      </c>
      <c r="K70" s="4">
        <v>3.7867364439449158E-2</v>
      </c>
      <c r="L70" s="4">
        <v>2.3277031589008002</v>
      </c>
      <c r="M70" s="4">
        <f>A70+B70</f>
        <v>211831</v>
      </c>
      <c r="N70" s="5">
        <f>M70/G70</f>
        <v>8.004318646389236E-4</v>
      </c>
      <c r="O70" s="4">
        <f>IF(N70&gt;0.01,1,0)</f>
        <v>0</v>
      </c>
      <c r="P70" s="4">
        <f>A70+1</f>
        <v>450</v>
      </c>
      <c r="Q70" s="4">
        <f>IF(N70&gt;0.0001,1,0)</f>
        <v>1</v>
      </c>
    </row>
    <row r="71" spans="1:17" ht="15.6" x14ac:dyDescent="0.3">
      <c r="A71" s="4">
        <v>2</v>
      </c>
      <c r="B71" s="4">
        <v>19013</v>
      </c>
      <c r="C71" s="4" t="s">
        <v>5</v>
      </c>
      <c r="D71" s="4">
        <v>2018</v>
      </c>
      <c r="E71" s="4">
        <v>71.509</v>
      </c>
      <c r="F71" s="4">
        <v>142.56230429625501</v>
      </c>
      <c r="G71" s="4">
        <v>267663435</v>
      </c>
      <c r="H71" s="4">
        <v>1512.1267097284699</v>
      </c>
      <c r="I71" s="4">
        <v>4.9262731711361001</v>
      </c>
      <c r="J71" s="4">
        <v>9.1583335951677142E-2</v>
      </c>
      <c r="K71" s="4">
        <v>3.8056897133922352E-2</v>
      </c>
      <c r="L71" s="4">
        <v>-7.3199184260891599</v>
      </c>
      <c r="M71" s="4">
        <f>A71+B71</f>
        <v>19015</v>
      </c>
      <c r="N71" s="5">
        <f>M71/G71</f>
        <v>7.1040708268576164E-5</v>
      </c>
      <c r="O71" s="4">
        <f>IF(N71&gt;0.01,1,0)</f>
        <v>0</v>
      </c>
      <c r="P71" s="4">
        <f>A71+1</f>
        <v>3</v>
      </c>
      <c r="Q71" s="4">
        <f>IF(N71&gt;0.0001,1,0)</f>
        <v>0</v>
      </c>
    </row>
    <row r="72" spans="1:17" ht="15.6" x14ac:dyDescent="0.3">
      <c r="A72" s="4">
        <v>102</v>
      </c>
      <c r="B72" s="4">
        <v>27214</v>
      </c>
      <c r="C72" s="4" t="s">
        <v>7</v>
      </c>
      <c r="D72" s="4">
        <v>2004</v>
      </c>
      <c r="E72" s="4">
        <v>61.064999999999998</v>
      </c>
      <c r="F72" s="4">
        <v>24.5329636048527</v>
      </c>
      <c r="G72" s="4">
        <v>5662208</v>
      </c>
      <c r="H72" s="4">
        <v>417.92850419520101</v>
      </c>
      <c r="I72" s="4">
        <v>7.7450555577948696</v>
      </c>
      <c r="J72" s="4">
        <v>0.15188489063974531</v>
      </c>
      <c r="K72" s="4">
        <v>6.1409081641236707E-2</v>
      </c>
      <c r="L72" s="4">
        <v>4.7504045987538897</v>
      </c>
      <c r="M72" s="4">
        <f>A72+B72</f>
        <v>27316</v>
      </c>
      <c r="N72" s="5">
        <f>M72/G72</f>
        <v>4.8242664345781719E-3</v>
      </c>
      <c r="O72" s="4">
        <f>IF(N72&gt;0.01,1,0)</f>
        <v>0</v>
      </c>
      <c r="P72" s="4">
        <f>A72+1</f>
        <v>103</v>
      </c>
      <c r="Q72" s="4">
        <f>IF(N72&gt;0.0001,1,0)</f>
        <v>1</v>
      </c>
    </row>
    <row r="73" spans="1:17" ht="15.6" x14ac:dyDescent="0.3">
      <c r="A73" s="4">
        <v>2417</v>
      </c>
      <c r="B73" s="4">
        <v>1632072</v>
      </c>
      <c r="C73" s="4" t="s">
        <v>10</v>
      </c>
      <c r="D73" s="4">
        <v>1990</v>
      </c>
      <c r="E73" s="4">
        <v>54.404000000000003</v>
      </c>
      <c r="F73" s="4">
        <v>132.20613986014001</v>
      </c>
      <c r="G73" s="4">
        <v>18905478</v>
      </c>
      <c r="H73" s="4">
        <v>371.67855727058202</v>
      </c>
      <c r="I73" s="4">
        <v>15.1367556017165</v>
      </c>
      <c r="J73" s="4">
        <v>-3.3004426107378089E-2</v>
      </c>
      <c r="K73" s="4">
        <v>-1.4575513754030212E-2</v>
      </c>
      <c r="L73" s="4">
        <v>5.9803035736922396</v>
      </c>
      <c r="M73" s="4">
        <f>A73+B73</f>
        <v>1634489</v>
      </c>
      <c r="N73" s="5">
        <f>M73/G73</f>
        <v>8.6455841000158795E-2</v>
      </c>
      <c r="O73" s="4">
        <f>IF(N73&gt;0.01,1,0)</f>
        <v>1</v>
      </c>
      <c r="P73" s="4">
        <f>A73+1</f>
        <v>2418</v>
      </c>
      <c r="Q73" s="4">
        <f>IF(N73&gt;0.0001,1,0)</f>
        <v>1</v>
      </c>
    </row>
    <row r="74" spans="1:17" ht="15.6" x14ac:dyDescent="0.3">
      <c r="A74" s="4">
        <v>81</v>
      </c>
      <c r="B74" s="4">
        <v>271084</v>
      </c>
      <c r="C74" s="4" t="s">
        <v>10</v>
      </c>
      <c r="D74" s="4">
        <v>1994</v>
      </c>
      <c r="E74" s="4">
        <v>57.792999999999999</v>
      </c>
      <c r="F74" s="4">
        <v>147.139188811189</v>
      </c>
      <c r="G74" s="4">
        <v>21040904</v>
      </c>
      <c r="H74" s="4">
        <v>434.46541137255201</v>
      </c>
      <c r="I74" s="4">
        <v>12.0210006121682</v>
      </c>
      <c r="J74" s="4">
        <v>-1.8140040311620677E-2</v>
      </c>
      <c r="K74" s="4">
        <v>-7.9504501678253625E-3</v>
      </c>
      <c r="L74" s="4">
        <v>6.5191087330815201</v>
      </c>
      <c r="M74" s="4">
        <f>A74+B74</f>
        <v>271165</v>
      </c>
      <c r="N74" s="5">
        <f>M74/G74</f>
        <v>1.2887516620008341E-2</v>
      </c>
      <c r="O74" s="4">
        <f>IF(N74&gt;0.01,1,0)</f>
        <v>1</v>
      </c>
      <c r="P74" s="4">
        <f>A74+1</f>
        <v>82</v>
      </c>
      <c r="Q74" s="4">
        <f>IF(N74&gt;0.0001,1,0)</f>
        <v>1</v>
      </c>
    </row>
    <row r="75" spans="1:17" ht="15.6" x14ac:dyDescent="0.3">
      <c r="A75" s="4">
        <v>6</v>
      </c>
      <c r="B75" s="4">
        <v>190</v>
      </c>
      <c r="C75" s="4" t="s">
        <v>10</v>
      </c>
      <c r="D75" s="4">
        <v>1999</v>
      </c>
      <c r="E75" s="4">
        <v>61.6</v>
      </c>
      <c r="F75" s="4">
        <v>164.405342657343</v>
      </c>
      <c r="G75" s="4">
        <v>23509964</v>
      </c>
      <c r="H75" s="4">
        <v>454.27612544302201</v>
      </c>
      <c r="I75" s="4">
        <v>10.360099905424001</v>
      </c>
      <c r="J75" s="4">
        <v>-1.504847970517161E-2</v>
      </c>
      <c r="K75" s="4">
        <v>-6.5851451232883385E-3</v>
      </c>
      <c r="L75" s="4">
        <v>3.57732226989613</v>
      </c>
      <c r="M75" s="4">
        <f>A75+B75</f>
        <v>196</v>
      </c>
      <c r="N75" s="5">
        <f>M75/G75</f>
        <v>8.3368906902622233E-6</v>
      </c>
      <c r="O75" s="4">
        <f>IF(N75&gt;0.01,1,0)</f>
        <v>0</v>
      </c>
      <c r="P75" s="4">
        <f>A75+1</f>
        <v>7</v>
      </c>
      <c r="Q75" s="4">
        <f>IF(N75&gt;0.0001,1,0)</f>
        <v>0</v>
      </c>
    </row>
    <row r="76" spans="1:17" ht="15.6" x14ac:dyDescent="0.3">
      <c r="A76" s="4">
        <v>15</v>
      </c>
      <c r="B76" s="4">
        <v>73451</v>
      </c>
      <c r="C76" s="4" t="s">
        <v>10</v>
      </c>
      <c r="D76" s="4">
        <v>2002</v>
      </c>
      <c r="E76" s="4">
        <v>63.57</v>
      </c>
      <c r="F76" s="4">
        <v>172.48431810254601</v>
      </c>
      <c r="G76" s="4">
        <v>24725627</v>
      </c>
      <c r="H76" s="4">
        <v>534.30388282199999</v>
      </c>
      <c r="I76" s="4">
        <v>8.1840664527474498</v>
      </c>
      <c r="J76" s="4">
        <v>-1.8715331732461944E-2</v>
      </c>
      <c r="K76" s="4">
        <v>-8.2049865816502532E-3</v>
      </c>
      <c r="L76" s="4">
        <v>3.2174126440936699</v>
      </c>
      <c r="M76" s="4">
        <f>A76+B76</f>
        <v>73466</v>
      </c>
      <c r="N76" s="5">
        <f>M76/G76</f>
        <v>2.9712492225171883E-3</v>
      </c>
      <c r="O76" s="4">
        <f>IF(N76&gt;0.01,1,0)</f>
        <v>0</v>
      </c>
      <c r="P76" s="4">
        <f>A76+1</f>
        <v>16</v>
      </c>
      <c r="Q76" s="4">
        <f>IF(N76&gt;0.0001,1,0)</f>
        <v>1</v>
      </c>
    </row>
    <row r="77" spans="1:17" ht="15.6" x14ac:dyDescent="0.3">
      <c r="A77" s="4">
        <v>0</v>
      </c>
      <c r="B77" s="4">
        <v>392</v>
      </c>
      <c r="C77" s="4" t="s">
        <v>10</v>
      </c>
      <c r="D77" s="4">
        <v>2009</v>
      </c>
      <c r="E77" s="4">
        <v>67.177999999999997</v>
      </c>
      <c r="F77" s="4">
        <v>187.53773979769801</v>
      </c>
      <c r="G77" s="4">
        <v>26883535</v>
      </c>
      <c r="H77" s="4">
        <v>957.99568075010404</v>
      </c>
      <c r="I77" s="4">
        <v>10.518862274745899</v>
      </c>
      <c r="J77" s="4">
        <v>-3.3154394315329669E-2</v>
      </c>
      <c r="K77" s="4">
        <v>-1.4642872300319354E-2</v>
      </c>
      <c r="L77" s="4">
        <v>-3.28558665103054</v>
      </c>
      <c r="M77" s="4">
        <f>A77+B77</f>
        <v>392</v>
      </c>
      <c r="N77" s="5">
        <f>M77/G77</f>
        <v>1.4581415725275712E-5</v>
      </c>
      <c r="O77" s="4">
        <f>IF(N77&gt;0.01,1,0)</f>
        <v>0</v>
      </c>
      <c r="P77" s="4">
        <f>A77+1</f>
        <v>1</v>
      </c>
      <c r="Q77" s="4">
        <f>IF(N77&gt;0.0001,1,0)</f>
        <v>0</v>
      </c>
    </row>
    <row r="78" spans="1:17" ht="15.6" x14ac:dyDescent="0.3">
      <c r="A78" s="4">
        <v>0</v>
      </c>
      <c r="B78" s="4">
        <v>28</v>
      </c>
      <c r="C78" s="4" t="s">
        <v>10</v>
      </c>
      <c r="D78" s="4">
        <v>2011</v>
      </c>
      <c r="E78" s="4">
        <v>68.028000000000006</v>
      </c>
      <c r="F78" s="4">
        <v>188.63925357516601</v>
      </c>
      <c r="G78" s="4">
        <v>27041437</v>
      </c>
      <c r="H78" s="4">
        <v>1164.97612914872</v>
      </c>
      <c r="I78" s="4">
        <v>9.73614664562683</v>
      </c>
      <c r="J78" s="4">
        <v>0.17983052218425269</v>
      </c>
      <c r="K78" s="4">
        <v>7.1819627165162991E-2</v>
      </c>
      <c r="L78" s="4">
        <v>3.6661562768979499</v>
      </c>
      <c r="M78" s="4">
        <f>A78+B78</f>
        <v>28</v>
      </c>
      <c r="N78" s="5">
        <f>M78/G78</f>
        <v>1.0354479312619371E-6</v>
      </c>
      <c r="O78" s="4">
        <f>IF(N78&gt;0.01,1,0)</f>
        <v>0</v>
      </c>
      <c r="P78" s="4">
        <f>A78+1</f>
        <v>1</v>
      </c>
      <c r="Q78" s="4">
        <f>IF(N78&gt;0.0001,1,0)</f>
        <v>0</v>
      </c>
    </row>
    <row r="79" spans="1:17" ht="15.6" x14ac:dyDescent="0.3">
      <c r="A79" s="4">
        <v>114</v>
      </c>
      <c r="B79" s="4">
        <v>353157</v>
      </c>
      <c r="C79" s="4" t="s">
        <v>10</v>
      </c>
      <c r="D79" s="4">
        <v>2012</v>
      </c>
      <c r="E79" s="4">
        <v>68.426000000000002</v>
      </c>
      <c r="F79" s="4">
        <v>188.27946982909</v>
      </c>
      <c r="G79" s="4">
        <v>26989862</v>
      </c>
      <c r="H79" s="4">
        <v>1198.10900052752</v>
      </c>
      <c r="I79" s="4">
        <v>10.488753647768901</v>
      </c>
      <c r="J79" s="4">
        <v>2.844081569552083E-2</v>
      </c>
      <c r="K79" s="4">
        <v>1.2179304143118408E-2</v>
      </c>
      <c r="L79" s="4">
        <v>3.9596346560848001</v>
      </c>
      <c r="M79" s="4">
        <f>A79+B79</f>
        <v>353271</v>
      </c>
      <c r="N79" s="5">
        <f>M79/G79</f>
        <v>1.3089025797908859E-2</v>
      </c>
      <c r="O79" s="4">
        <f>IF(N79&gt;0.01,1,0)</f>
        <v>1</v>
      </c>
      <c r="P79" s="4">
        <f>A79+1</f>
        <v>115</v>
      </c>
      <c r="Q79" s="4">
        <f>IF(N79&gt;0.0001,1,0)</f>
        <v>1</v>
      </c>
    </row>
    <row r="80" spans="1:17" ht="15.6" x14ac:dyDescent="0.3">
      <c r="A80" s="4">
        <v>230</v>
      </c>
      <c r="B80" s="4">
        <v>3222224</v>
      </c>
      <c r="C80" s="4" t="s">
        <v>10</v>
      </c>
      <c r="D80" s="4">
        <v>2013</v>
      </c>
      <c r="E80" s="4">
        <v>68.805999999999997</v>
      </c>
      <c r="F80" s="4">
        <v>187.777509591908</v>
      </c>
      <c r="G80" s="4">
        <v>26917906</v>
      </c>
      <c r="H80" s="4">
        <v>1208.9043102964399</v>
      </c>
      <c r="I80" s="4">
        <v>11.0031169601421</v>
      </c>
      <c r="J80" s="4">
        <v>9.0102901857566971E-3</v>
      </c>
      <c r="K80" s="4">
        <v>3.8955953232377993E-3</v>
      </c>
      <c r="L80" s="4">
        <v>3.2701140605385199</v>
      </c>
      <c r="M80" s="4">
        <f>A80+B80</f>
        <v>3222454</v>
      </c>
      <c r="N80" s="5">
        <f>M80/G80</f>
        <v>0.11971414121143004</v>
      </c>
      <c r="O80" s="4">
        <f>IF(N80&gt;0.01,1,0)</f>
        <v>1</v>
      </c>
      <c r="P80" s="4">
        <f>A80+1</f>
        <v>231</v>
      </c>
      <c r="Q80" s="4">
        <f>IF(N80&gt;0.0001,1,0)</f>
        <v>1</v>
      </c>
    </row>
    <row r="81" spans="1:17" ht="15.6" x14ac:dyDescent="0.3">
      <c r="A81" s="4">
        <v>8</v>
      </c>
      <c r="B81" s="4">
        <v>202</v>
      </c>
      <c r="C81" s="4" t="s">
        <v>10</v>
      </c>
      <c r="D81" s="4">
        <v>2016</v>
      </c>
      <c r="E81" s="4">
        <v>69.847999999999999</v>
      </c>
      <c r="F81" s="4">
        <v>190.171824206488</v>
      </c>
      <c r="G81" s="4">
        <v>27261131</v>
      </c>
      <c r="H81" s="4">
        <v>1368.45432627629</v>
      </c>
      <c r="I81" s="4">
        <v>11.308197486190601</v>
      </c>
      <c r="J81" s="4">
        <v>8.687882791626798E-3</v>
      </c>
      <c r="K81" s="4">
        <v>3.7568037484994043E-3</v>
      </c>
      <c r="L81" s="4">
        <v>3.04108064680887</v>
      </c>
      <c r="M81" s="4">
        <f>A81+B81</f>
        <v>210</v>
      </c>
      <c r="N81" s="5">
        <f>M81/G81</f>
        <v>7.703275407025482E-6</v>
      </c>
      <c r="O81" s="4">
        <f>IF(N81&gt;0.01,1,0)</f>
        <v>0</v>
      </c>
      <c r="P81" s="4">
        <f>A81+1</f>
        <v>9</v>
      </c>
      <c r="Q81" s="4">
        <f>IF(N81&gt;0.0001,1,0)</f>
        <v>0</v>
      </c>
    </row>
    <row r="82" spans="1:17" ht="15.6" x14ac:dyDescent="0.3">
      <c r="A82" s="4">
        <v>11</v>
      </c>
      <c r="B82" s="4">
        <v>58357</v>
      </c>
      <c r="C82" s="4" t="s">
        <v>10</v>
      </c>
      <c r="D82" s="4">
        <v>2017</v>
      </c>
      <c r="E82" s="4">
        <v>70.168999999999997</v>
      </c>
      <c r="F82" s="4">
        <v>192.72496686431799</v>
      </c>
      <c r="G82" s="4">
        <v>27627124</v>
      </c>
      <c r="H82" s="4">
        <v>1464.99330546855</v>
      </c>
      <c r="I82" s="4">
        <v>11.2742492490861</v>
      </c>
      <c r="J82" s="4">
        <v>7.0546000212482723E-2</v>
      </c>
      <c r="K82" s="4">
        <v>2.9605333199100414E-2</v>
      </c>
      <c r="L82" s="4">
        <v>4.3832092950419899</v>
      </c>
      <c r="M82" s="4">
        <f>A82+B82</f>
        <v>58368</v>
      </c>
      <c r="N82" s="5">
        <f>M82/G82</f>
        <v>2.1127063388863784E-3</v>
      </c>
      <c r="O82" s="4">
        <f>IF(N82&gt;0.01,1,0)</f>
        <v>0</v>
      </c>
      <c r="P82" s="4">
        <f>A82+1</f>
        <v>12</v>
      </c>
      <c r="Q82" s="4">
        <f>IF(N82&gt;0.0001,1,0)</f>
        <v>1</v>
      </c>
    </row>
    <row r="83" spans="1:17" ht="15.6" x14ac:dyDescent="0.3">
      <c r="A83" s="4">
        <v>2</v>
      </c>
      <c r="B83" s="4">
        <v>1000</v>
      </c>
      <c r="C83" s="4" t="s">
        <v>9</v>
      </c>
      <c r="D83" s="4">
        <v>2011</v>
      </c>
      <c r="E83" s="4">
        <v>63.982999999999997</v>
      </c>
      <c r="F83" s="4">
        <v>78.052036614673398</v>
      </c>
      <c r="G83" s="4">
        <v>50990615</v>
      </c>
      <c r="H83" s="4">
        <v>7291.4276403970398</v>
      </c>
      <c r="I83" s="4">
        <v>12.0097321994672</v>
      </c>
      <c r="J83" s="4">
        <v>3.0348376727778566E-2</v>
      </c>
      <c r="K83" s="4">
        <v>1.2984091219251592E-2</v>
      </c>
      <c r="L83" s="4">
        <v>4.7842898574434098</v>
      </c>
      <c r="M83" s="4">
        <f>A83+B83</f>
        <v>1002</v>
      </c>
      <c r="N83" s="5">
        <f>M83/G83</f>
        <v>1.965067493302444E-5</v>
      </c>
      <c r="O83" s="4">
        <f>IF(N83&gt;0.01,1,0)</f>
        <v>0</v>
      </c>
      <c r="P83" s="4">
        <f>A83+1</f>
        <v>3</v>
      </c>
      <c r="Q83" s="4">
        <f>IF(N83&gt;0.0001,1,0)</f>
        <v>0</v>
      </c>
    </row>
    <row r="84" spans="1:17" ht="15.6" x14ac:dyDescent="0.3">
      <c r="A84" s="4">
        <v>462</v>
      </c>
      <c r="B84" s="4">
        <v>200974</v>
      </c>
      <c r="C84" s="4" t="s">
        <v>9</v>
      </c>
      <c r="D84" s="4">
        <v>2013</v>
      </c>
      <c r="E84" s="4">
        <v>64.921000000000006</v>
      </c>
      <c r="F84" s="4">
        <v>79.396782936240598</v>
      </c>
      <c r="G84" s="4">
        <v>51852451</v>
      </c>
      <c r="H84" s="4">
        <v>7928.4573651482397</v>
      </c>
      <c r="I84" s="4">
        <v>18.4409154468451</v>
      </c>
      <c r="J84" s="4">
        <v>9.1230244409389885E-2</v>
      </c>
      <c r="K84" s="4">
        <v>3.791639433410543E-2</v>
      </c>
      <c r="L84" s="4">
        <v>7.5085471280695701</v>
      </c>
      <c r="M84" s="4">
        <f>A84+B84</f>
        <v>201436</v>
      </c>
      <c r="N84" s="5">
        <f>M84/G84</f>
        <v>3.884792254082647E-3</v>
      </c>
      <c r="O84" s="4">
        <f>IF(N84&gt;0.01,1,0)</f>
        <v>0</v>
      </c>
      <c r="P84" s="4">
        <f>A84+1</f>
        <v>463</v>
      </c>
      <c r="Q84" s="4">
        <f>IF(N84&gt;0.0001,1,0)</f>
        <v>1</v>
      </c>
    </row>
    <row r="85" spans="1:17" ht="15.6" x14ac:dyDescent="0.3">
      <c r="A85" s="4">
        <v>283</v>
      </c>
      <c r="B85" s="4">
        <v>502675</v>
      </c>
      <c r="C85" s="4" t="s">
        <v>9</v>
      </c>
      <c r="D85" s="4">
        <v>2015</v>
      </c>
      <c r="E85" s="4">
        <v>65.81</v>
      </c>
      <c r="F85" s="4">
        <v>80.6650425675262</v>
      </c>
      <c r="G85" s="4">
        <v>52680726</v>
      </c>
      <c r="H85" s="4">
        <v>9033.4398668038793</v>
      </c>
      <c r="I85" s="4">
        <v>19.8198171443962</v>
      </c>
      <c r="J85" s="4">
        <v>6.2836937065188614E-2</v>
      </c>
      <c r="K85" s="4">
        <v>2.6466639156415894E-2</v>
      </c>
      <c r="L85" s="4">
        <v>6.1806178145011899</v>
      </c>
      <c r="M85" s="4">
        <f>A85+B85</f>
        <v>502958</v>
      </c>
      <c r="N85" s="5">
        <f>M85/G85</f>
        <v>9.5472868008690693E-3</v>
      </c>
      <c r="O85" s="4">
        <f>IF(N85&gt;0.01,1,0)</f>
        <v>0</v>
      </c>
      <c r="P85" s="4">
        <f>A85+1</f>
        <v>284</v>
      </c>
      <c r="Q85" s="4">
        <f>IF(N85&gt;0.0001,1,0)</f>
        <v>1</v>
      </c>
    </row>
    <row r="86" spans="1:17" ht="15.6" x14ac:dyDescent="0.3">
      <c r="A86" s="4">
        <v>6</v>
      </c>
      <c r="B86" s="4">
        <v>142</v>
      </c>
      <c r="C86" s="4" t="s">
        <v>9</v>
      </c>
      <c r="D86" s="4">
        <v>2016</v>
      </c>
      <c r="E86" s="4">
        <v>66.204999999999998</v>
      </c>
      <c r="F86" s="4">
        <v>81.223167146444496</v>
      </c>
      <c r="G86" s="4">
        <v>53045226</v>
      </c>
      <c r="H86" s="4">
        <v>9209.2447269150907</v>
      </c>
      <c r="I86" s="4">
        <v>19.048640150569401</v>
      </c>
      <c r="J86" s="4">
        <v>1.9461563114762048E-2</v>
      </c>
      <c r="K86" s="4">
        <v>8.3708561643360824E-3</v>
      </c>
      <c r="L86" s="4">
        <v>5.0234034712637801</v>
      </c>
      <c r="M86" s="4">
        <f>A86+B86</f>
        <v>148</v>
      </c>
      <c r="N86" s="5">
        <f>M86/G86</f>
        <v>2.7900720038406471E-6</v>
      </c>
      <c r="O86" s="4">
        <f>IF(N86&gt;0.01,1,0)</f>
        <v>0</v>
      </c>
      <c r="P86" s="4">
        <f>A86+1</f>
        <v>7</v>
      </c>
      <c r="Q86" s="4">
        <f>IF(N86&gt;0.0001,1,0)</f>
        <v>0</v>
      </c>
    </row>
    <row r="87" spans="1:17" ht="15.6" x14ac:dyDescent="0.3">
      <c r="A87" s="4">
        <v>35399</v>
      </c>
      <c r="B87" s="4">
        <v>1019306</v>
      </c>
      <c r="C87" s="4" t="s">
        <v>11</v>
      </c>
      <c r="D87" s="4">
        <v>2004</v>
      </c>
      <c r="E87" s="4">
        <v>63.735999999999997</v>
      </c>
      <c r="F87" s="4">
        <v>203.22838444375299</v>
      </c>
      <c r="G87" s="4">
        <v>156664697</v>
      </c>
      <c r="H87" s="4">
        <v>1121.4896323005901</v>
      </c>
      <c r="I87" s="4">
        <v>9.1409243593100502</v>
      </c>
      <c r="J87" s="4">
        <v>7.0115330127217906E-2</v>
      </c>
      <c r="K87" s="4">
        <v>2.9430585665313647E-2</v>
      </c>
      <c r="L87" s="4">
        <v>3.2886990562557901</v>
      </c>
      <c r="M87" s="4">
        <f>A87+B87</f>
        <v>1054705</v>
      </c>
      <c r="N87" s="5">
        <f>M87/G87</f>
        <v>6.7322442145341778E-3</v>
      </c>
      <c r="O87" s="4">
        <f>IF(N87&gt;0.01,1,0)</f>
        <v>0</v>
      </c>
      <c r="P87" s="4">
        <f>A87+1</f>
        <v>35400</v>
      </c>
      <c r="Q87" s="4">
        <f>IF(N87&gt;0.0001,1,0)</f>
        <v>1</v>
      </c>
    </row>
    <row r="88" spans="1:17" ht="15.6" x14ac:dyDescent="0.3">
      <c r="A88" s="4">
        <v>8345</v>
      </c>
      <c r="B88" s="4">
        <v>67007</v>
      </c>
      <c r="C88" s="4" t="s">
        <v>12</v>
      </c>
      <c r="D88" s="4">
        <v>2004</v>
      </c>
      <c r="E88" s="4">
        <v>69.013000000000005</v>
      </c>
      <c r="F88" s="4">
        <v>284.10149243720002</v>
      </c>
      <c r="G88" s="4">
        <v>84710542</v>
      </c>
      <c r="H88" s="4">
        <v>1065.7844368019701</v>
      </c>
      <c r="I88" s="4">
        <v>12.629798248647299</v>
      </c>
      <c r="J88" s="4">
        <v>8.5104012928949632E-2</v>
      </c>
      <c r="K88" s="4">
        <v>3.5471369591019819E-2</v>
      </c>
      <c r="L88" s="4">
        <v>5.0952248374881197</v>
      </c>
      <c r="M88" s="4">
        <f>A88+B88</f>
        <v>75352</v>
      </c>
      <c r="N88" s="5">
        <f>M88/G88</f>
        <v>8.8952328979314047E-4</v>
      </c>
      <c r="O88" s="4">
        <f>IF(N88&gt;0.01,1,0)</f>
        <v>0</v>
      </c>
      <c r="P88" s="4">
        <f>A88+1</f>
        <v>8346</v>
      </c>
      <c r="Q88" s="4">
        <f>IF(N88&gt;0.0001,1,0)</f>
        <v>1</v>
      </c>
    </row>
    <row r="89" spans="1:17" ht="15.6" x14ac:dyDescent="0.3">
      <c r="A89" s="4">
        <v>1</v>
      </c>
      <c r="B89" s="4">
        <v>16</v>
      </c>
      <c r="C89" s="4" t="s">
        <v>12</v>
      </c>
      <c r="D89" s="4">
        <v>2011</v>
      </c>
      <c r="E89" s="4">
        <v>69.983999999999995</v>
      </c>
      <c r="F89" s="4">
        <v>320.52200757956899</v>
      </c>
      <c r="G89" s="4">
        <v>95570047</v>
      </c>
      <c r="H89" s="4">
        <v>3200.8338291401601</v>
      </c>
      <c r="I89" s="4">
        <v>8.5594847988623197</v>
      </c>
      <c r="J89" s="4">
        <v>0.14329831013845354</v>
      </c>
      <c r="K89" s="4">
        <v>5.8159561579744334E-2</v>
      </c>
      <c r="L89" s="4">
        <v>0.55381431871815301</v>
      </c>
      <c r="M89" s="4">
        <f>A89+B89</f>
        <v>17</v>
      </c>
      <c r="N89" s="5">
        <f>M89/G89</f>
        <v>1.778800004147743E-7</v>
      </c>
      <c r="O89" s="4">
        <f>IF(N89&gt;0.01,1,0)</f>
        <v>0</v>
      </c>
      <c r="P89" s="4">
        <f>A89+1</f>
        <v>2</v>
      </c>
      <c r="Q89" s="4">
        <f>IF(N89&gt;0.0001,1,0)</f>
        <v>0</v>
      </c>
    </row>
    <row r="90" spans="1:17" ht="15.6" x14ac:dyDescent="0.3">
      <c r="A90" s="4">
        <v>1</v>
      </c>
      <c r="B90" s="4">
        <v>17523</v>
      </c>
      <c r="C90" s="4" t="s">
        <v>12</v>
      </c>
      <c r="D90" s="4">
        <v>2014</v>
      </c>
      <c r="E90" s="4">
        <v>70.480999999999995</v>
      </c>
      <c r="F90" s="4">
        <v>337.10010396753501</v>
      </c>
      <c r="G90" s="4">
        <v>100513138</v>
      </c>
      <c r="H90" s="4">
        <v>3819.25352972265</v>
      </c>
      <c r="I90" s="4">
        <v>8.3780202848951504</v>
      </c>
      <c r="J90" s="4">
        <v>5.7880171271699601E-2</v>
      </c>
      <c r="K90" s="4">
        <v>2.4436476864793111E-2</v>
      </c>
      <c r="L90" s="4">
        <v>2.5073762476159498</v>
      </c>
      <c r="M90" s="4">
        <f>A90+B90</f>
        <v>17524</v>
      </c>
      <c r="N90" s="5">
        <f>M90/G90</f>
        <v>1.7434536766725958E-4</v>
      </c>
      <c r="O90" s="4">
        <f>IF(N90&gt;0.01,1,0)</f>
        <v>0</v>
      </c>
      <c r="P90" s="4">
        <f>A90+1</f>
        <v>2</v>
      </c>
      <c r="Q90" s="4">
        <f>IF(N90&gt;0.0001,1,0)</f>
        <v>1</v>
      </c>
    </row>
    <row r="91" spans="1:17" ht="15.6" x14ac:dyDescent="0.3">
      <c r="A91" s="4">
        <v>0</v>
      </c>
      <c r="B91" s="4">
        <v>2003</v>
      </c>
      <c r="C91" s="4" t="s">
        <v>13</v>
      </c>
      <c r="D91" s="4">
        <v>2015</v>
      </c>
      <c r="E91" s="4">
        <v>76.316000000000003</v>
      </c>
      <c r="F91" s="4">
        <v>338.81052784644498</v>
      </c>
      <c r="G91" s="4">
        <v>20970000</v>
      </c>
      <c r="H91" s="4">
        <v>9955.2437082893794</v>
      </c>
      <c r="I91" s="4">
        <v>13.086560798555899</v>
      </c>
      <c r="J91" s="4">
        <v>-0.12049001139952067</v>
      </c>
      <c r="K91" s="4">
        <v>-5.5759223893345755E-2</v>
      </c>
      <c r="L91" s="4">
        <v>4.6818733958166501</v>
      </c>
      <c r="M91" s="4">
        <f>A91+B91</f>
        <v>2003</v>
      </c>
      <c r="N91" s="5">
        <f>M91/G91</f>
        <v>9.5517405817834998E-5</v>
      </c>
      <c r="O91" s="4">
        <f>IF(N91&gt;0.01,1,0)</f>
        <v>0</v>
      </c>
      <c r="P91" s="4">
        <f>A91+1</f>
        <v>1</v>
      </c>
      <c r="Q91" s="4">
        <f>IF(N91&gt;0.0001,1,0)</f>
        <v>0</v>
      </c>
    </row>
    <row r="92" spans="1:17" ht="15.6" x14ac:dyDescent="0.3">
      <c r="A92" s="4">
        <v>0</v>
      </c>
      <c r="B92" s="4">
        <v>160</v>
      </c>
      <c r="C92" s="4" t="s">
        <v>8</v>
      </c>
      <c r="D92" s="4">
        <v>1991</v>
      </c>
      <c r="E92" s="4">
        <v>71.105999999999995</v>
      </c>
      <c r="F92" s="4">
        <v>56.368701871861198</v>
      </c>
      <c r="G92" s="4">
        <v>18519937</v>
      </c>
      <c r="H92" s="4">
        <v>202.080609959459</v>
      </c>
      <c r="I92" s="4">
        <v>8.9538856713596804</v>
      </c>
      <c r="J92" s="4">
        <v>5.3167417054883807E-2</v>
      </c>
      <c r="K92" s="4">
        <v>2.2497414417925743E-2</v>
      </c>
      <c r="L92" s="4">
        <v>3.3476073222560099</v>
      </c>
      <c r="M92" s="4">
        <f>A92+B92</f>
        <v>160</v>
      </c>
      <c r="N92" s="5">
        <f>M92/G92</f>
        <v>8.6393382439691882E-6</v>
      </c>
      <c r="O92" s="4">
        <f>IF(N92&gt;0.01,1,0)</f>
        <v>0</v>
      </c>
      <c r="P92" s="4">
        <f>A92+1</f>
        <v>1</v>
      </c>
      <c r="Q92" s="4">
        <f>IF(N92&gt;0.0001,1,0)</f>
        <v>0</v>
      </c>
    </row>
    <row r="93" spans="1:17" ht="15.6" x14ac:dyDescent="0.3">
      <c r="A93" s="4">
        <v>71</v>
      </c>
      <c r="B93" s="4">
        <v>15700</v>
      </c>
      <c r="C93" s="4" t="s">
        <v>8</v>
      </c>
      <c r="D93" s="4">
        <v>2004</v>
      </c>
      <c r="E93" s="4">
        <v>73.364000000000004</v>
      </c>
      <c r="F93" s="4">
        <v>76.672202100137</v>
      </c>
      <c r="G93" s="4">
        <v>25190652</v>
      </c>
      <c r="H93" s="4">
        <v>286.15759378841102</v>
      </c>
      <c r="I93" s="4">
        <v>8.6440775856126404</v>
      </c>
      <c r="J93" s="4">
        <v>0.13373548424951709</v>
      </c>
      <c r="K93" s="4">
        <v>5.4511739626526445E-2</v>
      </c>
      <c r="L93" s="4">
        <v>4.5578873532184296</v>
      </c>
      <c r="M93" s="4">
        <f>A93+B93</f>
        <v>15771</v>
      </c>
      <c r="N93" s="5">
        <f>M93/G93</f>
        <v>6.2606557384858484E-4</v>
      </c>
      <c r="O93" s="4">
        <f>IF(N93&gt;0.01,1,0)</f>
        <v>0</v>
      </c>
      <c r="P93" s="4">
        <f>A93+1</f>
        <v>72</v>
      </c>
      <c r="Q93" s="4">
        <f>IF(N93&gt;0.0001,1,0)</f>
        <v>1</v>
      </c>
    </row>
    <row r="94" spans="1:17" ht="15.6" x14ac:dyDescent="0.3">
      <c r="A94" s="4">
        <v>74</v>
      </c>
      <c r="B94" s="4">
        <v>21277</v>
      </c>
      <c r="C94" s="4" t="s">
        <v>8</v>
      </c>
      <c r="D94" s="4">
        <v>2011</v>
      </c>
      <c r="E94" s="4">
        <v>74.683000000000007</v>
      </c>
      <c r="F94" s="4">
        <v>87.204245929082305</v>
      </c>
      <c r="G94" s="4">
        <v>28650955</v>
      </c>
      <c r="H94" s="4">
        <v>699.42933767758097</v>
      </c>
      <c r="I94" s="4">
        <v>9.5772791183902299</v>
      </c>
      <c r="J94" s="4">
        <v>0.18066853806852975</v>
      </c>
      <c r="K94" s="4">
        <v>7.2127990507226958E-2</v>
      </c>
      <c r="L94" s="4">
        <v>7.6770294351024297</v>
      </c>
      <c r="M94" s="4">
        <f>A94+B94</f>
        <v>21351</v>
      </c>
      <c r="N94" s="5">
        <f>M94/G94</f>
        <v>7.452107617355163E-4</v>
      </c>
      <c r="O94" s="4">
        <f>IF(N94&gt;0.01,1,0)</f>
        <v>0</v>
      </c>
      <c r="P94" s="4">
        <f>A94+1</f>
        <v>75</v>
      </c>
      <c r="Q94" s="4">
        <f>IF(N94&gt;0.0001,1,0)</f>
        <v>1</v>
      </c>
    </row>
    <row r="95" spans="1:17" ht="15.6" x14ac:dyDescent="0.3">
      <c r="A95" s="4">
        <v>38</v>
      </c>
      <c r="B95" s="4">
        <v>1486</v>
      </c>
      <c r="C95" s="4" t="s">
        <v>8</v>
      </c>
      <c r="D95" s="4">
        <v>2012</v>
      </c>
      <c r="E95" s="4">
        <v>74.876999999999995</v>
      </c>
      <c r="F95" s="4">
        <v>88.474080048698795</v>
      </c>
      <c r="G95" s="4">
        <v>29068159</v>
      </c>
      <c r="H95" s="4">
        <v>698.46647941608603</v>
      </c>
      <c r="I95" s="4">
        <v>10.761819210341599</v>
      </c>
      <c r="J95" s="4">
        <v>-1.3766340781358483E-3</v>
      </c>
      <c r="K95" s="4">
        <v>-5.9827648218035989E-4</v>
      </c>
      <c r="L95" s="4">
        <v>9.0038732703057907</v>
      </c>
      <c r="M95" s="4">
        <f>A95+B95</f>
        <v>1524</v>
      </c>
      <c r="N95" s="5">
        <f>M95/G95</f>
        <v>5.242850088992564E-5</v>
      </c>
      <c r="O95" s="4">
        <f>IF(N95&gt;0.01,1,0)</f>
        <v>0</v>
      </c>
      <c r="P95" s="4">
        <f>A95+1</f>
        <v>39</v>
      </c>
      <c r="Q95" s="4">
        <f>IF(N95&gt;0.0001,1,0)</f>
        <v>0</v>
      </c>
    </row>
    <row r="96" spans="1:17" ht="15.6" x14ac:dyDescent="0.3">
      <c r="A96" s="4">
        <v>4</v>
      </c>
      <c r="B96" s="4">
        <v>1152</v>
      </c>
      <c r="C96" s="4" t="s">
        <v>8</v>
      </c>
      <c r="D96" s="4">
        <v>2016</v>
      </c>
      <c r="E96" s="4">
        <v>75.649000000000001</v>
      </c>
      <c r="F96" s="4">
        <v>93.394624866839095</v>
      </c>
      <c r="G96" s="4">
        <v>30684804</v>
      </c>
      <c r="H96" s="4">
        <v>777.14759551216503</v>
      </c>
      <c r="I96" s="4">
        <v>11.5261831178648</v>
      </c>
      <c r="J96" s="4">
        <v>-1.9437560904840168E-2</v>
      </c>
      <c r="K96" s="4">
        <v>-8.5247466253619564E-3</v>
      </c>
      <c r="L96" s="4">
        <v>3.3384297559027698</v>
      </c>
      <c r="M96" s="4">
        <f>A96+B96</f>
        <v>1156</v>
      </c>
      <c r="N96" s="5">
        <f>M96/G96</f>
        <v>3.7673370832024867E-5</v>
      </c>
      <c r="O96" s="4">
        <f>IF(N96&gt;0.01,1,0)</f>
        <v>0</v>
      </c>
      <c r="P96" s="4">
        <f>A96+1</f>
        <v>5</v>
      </c>
      <c r="Q96" s="4">
        <f>IF(N96&gt;0.0001,1,0)</f>
        <v>0</v>
      </c>
    </row>
  </sheetData>
  <sortState xmlns:xlrd2="http://schemas.microsoft.com/office/spreadsheetml/2017/richdata2" ref="A2:Q96">
    <sortCondition ref="C1:C9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Chakraborty</cp:lastModifiedBy>
  <dcterms:created xsi:type="dcterms:W3CDTF">2021-05-27T13:01:26Z</dcterms:created>
  <dcterms:modified xsi:type="dcterms:W3CDTF">2024-08-06T05:03:15Z</dcterms:modified>
</cp:coreProperties>
</file>