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hidePivotFieldList="1"/>
  <mc:AlternateContent xmlns:mc="http://schemas.openxmlformats.org/markup-compatibility/2006">
    <mc:Choice Requires="x15">
      <x15ac:absPath xmlns:x15ac="http://schemas.microsoft.com/office/spreadsheetml/2010/11/ac" url="C:\Users\Aniket\Documents\"/>
    </mc:Choice>
  </mc:AlternateContent>
  <xr:revisionPtr revIDLastSave="0" documentId="13_ncr:1_{49101C5E-C406-4174-99AF-E375EB3392A8}" xr6:coauthVersionLast="47" xr6:coauthVersionMax="47" xr10:uidLastSave="{00000000-0000-0000-0000-000000000000}"/>
  <bookViews>
    <workbookView xWindow="-120" yWindow="-120" windowWidth="22290" windowHeight="13320" activeTab="2" xr2:uid="{26D4546B-D2A1-4444-8EAF-A6228F96F0C1}"/>
  </bookViews>
  <sheets>
    <sheet name="Piviots" sheetId="6" r:id="rId1"/>
    <sheet name="Data" sheetId="2" r:id="rId2"/>
    <sheet name="DASHBOARD" sheetId="5"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95" r:id="rId5"/>
    <pivotCache cacheId="191" r:id="rId6"/>
    <pivotCache cacheId="327" r:id="rId7"/>
    <pivotCache cacheId="395" r:id="rId8"/>
    <pivotCache cacheId="638" r:id="rId9"/>
    <pivotCache cacheId="641" r:id="rId10"/>
    <pivotCache cacheId="644" r:id="rId11"/>
    <pivotCache cacheId="647" r:id="rId12"/>
    <pivotCache cacheId="650" r:id="rId13"/>
  </pivotCaches>
  <extLst>
    <ext xmlns:x14="http://schemas.microsoft.com/office/spreadsheetml/2009/9/main" uri="{876F7934-8845-4945-9796-88D515C7AA90}">
      <x14:pivotCaches>
        <pivotCache cacheId="88"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sample-data-excel-portfolio-project.xlsx!calls"/>
          <x15:modelTable id="customers" name="customers" connection="WorksheetConnection_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4" i="6" l="1"/>
  <c r="I50" i="6" s="1"/>
  <c r="E49" i="6" a="1"/>
  <c r="E49"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52" i="6" l="1"/>
  <c r="I53" i="6"/>
  <c r="H51" i="6"/>
  <c r="I52" i="6"/>
  <c r="H49" i="6"/>
  <c r="H50" i="6"/>
  <c r="I51" i="6"/>
  <c r="H53" i="6"/>
  <c r="I4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88D367-7552-49C5-BB44-77F91E563B5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26B8DAF-10DC-498A-8C50-835447DFF82D}"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29B15735-BC88-47CF-B741-1DE16DBC071E}"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<sst xmlns="http://schemas.openxmlformats.org/spreadsheetml/2006/main" count="3163" uniqueCount="1078">
  <si>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</si>
  <si>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</si>
  <si>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</si>
  <si>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</si>
  <si>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</si>
  <si>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</si>
  <si>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</si>
  <si>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</si>
  <si>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</si>
  <si>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</si>
  <si>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</si>
  <si>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</si>
  <si>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</si>
  <si>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</si>
  <si>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</si>
  <si>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</si>
  <si>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</si>
  <si>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</si>
  <si>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</si>
  <si>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</si>
  <si>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</si>
  <si>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</si>
  <si>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</si>
  <si>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</si>
  <si>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</si>
  <si>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</si>
  <si>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</si>
  <si>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</si>
  <si>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</si>
  <si>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</si>
  <si>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</si>
  <si>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</si>
  <si>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</si>
  <si>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</si>
  <si>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</si>
  <si>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</si>
  <si>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</si>
  <si>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</si>
  <si>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</si>
  <si>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</si>
  <si>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</si>
  <si>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</si>
  <si>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</si>
  <si>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</si>
  <si>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</si>
  <si>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</si>
  <si>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</si>
  <si>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</si>
  <si>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</si>
  <si>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</si>
  <si>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</si>
  <si>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</si>
  <si>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</si>
  <si>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</si>
  <si>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</si>
  <si>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</si>
  <si>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</si>
  <si>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</si>
  <si>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</si>
  <si>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</si>
  <si>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</si>
  <si>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</si>
  <si>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</si>
  <si>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</si>
  <si>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</si>
  <si>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</si>
  <si>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</si>
  <si>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</si>
  <si>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</si>
  <si>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</si>
  <si>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</si>
  <si>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</si>
  <si>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</si>
  <si>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</si>
  <si>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</si>
  <si>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</si>
  <si>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</si>
  <si>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</si>
  <si>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</si>
  <si>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</si>
  <si>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</si>
  <si>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</si>
  <si>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</si>
  <si>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</si>
  <si>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</si>
  <si>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</si>
  <si>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</si>
  <si>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</si>
  <si>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</si>
  <si>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</si>
  <si>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</si>
  <si>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</si>
  <si>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</si>
  <si>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</si>
  <si>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</si>
  <si>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</si>
  <si>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</si>
  <si>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</si>
  <si>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</si>
  <si>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</si>
  <si>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</si>
  <si>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</si>
  <si>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</si>
  <si>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</si>
  <si>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</si>
  <si>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</si>
  <si>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</si>
  <si>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</si>
  <si>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</si>
  <si>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</si>
  <si>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</si>
  <si>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</si>
  <si>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</si>
  <si>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</si>
  <si>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</si>
  <si>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</si>
  <si>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</si>
  <si>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</si>
  <si>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</si>
  <si>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</si>
  <si>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</si>
  <si>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</si>
  <si>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</si>
  <si>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</si>
  <si>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</si>
  <si>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</si>
  <si>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</si>
  <si>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</si>
  <si>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</si>
  <si>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</si>
  <si>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</si>
  <si>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</si>
  <si>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</si>
  <si>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</si>
  <si>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</si>
  <si>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</si>
  <si>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</si>
  <si>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</si>
  <si>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</si>
  <si>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</si>
  <si>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</si>
  <si>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</si>
  <si>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</si>
  <si>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</si>
  <si>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</si>
  <si>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</si>
  <si>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</si>
  <si>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</si>
  <si>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</si>
  <si>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</si>
  <si>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</si>
  <si>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</si>
  <si>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</si>
  <si>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</si>
  <si>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</si>
  <si>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</si>
  <si>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</si>
  <si>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</si>
  <si>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</si>
  <si>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</si>
  <si>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</si>
  <si>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</si>
  <si>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</si>
  <si>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</si>
  <si>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</si>
  <si>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</si>
  <si>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</si>
  <si>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</si>
  <si>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</si>
  <si>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</si>
  <si>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</si>
  <si>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</si>
  <si>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</si>
  <si>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</si>
  <si>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</si>
  <si>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</si>
  <si>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</si>
  <si>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</si>
  <si>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</si>
  <si>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</si>
  <si>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</si>
  <si>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</si>
  <si>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</si>
  <si>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</si>
  <si>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</si>
  <si>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</si>
  <si>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</si>
  <si>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</si>
  <si>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</si>
  <si>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</si>
  <si>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</si>
  <si>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</si>
  <si>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</si>
  <si>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</si>
  <si>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</si>
  <si>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</si>
  <si>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</si>
  <si>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</si>
  <si>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</si>
  <si>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</si>
  <si>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</si>
  <si>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</si>
  <si>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</si>
  <si>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</si>
  <si>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</si>
  <si>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</si>
  <si>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</si>
  <si>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</si>
  <si>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</si>
  <si>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</si>
  <si>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</si>
  <si>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</si>
  <si>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</si>
  <si>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</si>
  <si>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</si>
  <si>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</si>
  <si>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</si>
  <si>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</si>
  <si>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</si>
  <si>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</si>
  <si>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</si>
  <si>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</si>
  <si>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</si>
  <si>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</si>
  <si>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</si>
  <si>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</si>
  <si>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</si>
  <si>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</si>
  <si>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</si>
  <si>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</si>
  <si>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</si>
  <si>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</si>
  <si>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</si>
  <si>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</si>
  <si>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</si>
  <si>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</si>
  <si>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</si>
  <si>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</si>
  <si>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</si>
  <si>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</si>
  <si>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</si>
  <si>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</si>
  <si>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</si>
  <si>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</si>
  <si>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</si>
  <si>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</si>
  <si>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</si>
  <si>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</si>
  <si>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</si>
  <si>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</si>
  <si>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</si>
  <si>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</si>
  <si>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</si>
  <si>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</si>
  <si>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</si>
  <si>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</si>
  <si>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</si>
  <si>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</si>
  <si>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</si>
  <si>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</si>
  <si>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</si>
  <si>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</si>
  <si>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</si>
  <si>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</si>
  <si>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</si>
  <si>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</si>
  <si>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</si>
  <si>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</si>
  <si>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</si>
  <si>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</si>
  <si>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</si>
  <si>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</si>
  <si>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</si>
  <si>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</si>
  <si>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</si>
  <si>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</si>
  <si>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</si>
  <si>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</si>
  <si>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</si>
  <si>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</si>
  <si>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</si>
  <si>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</si>
  <si>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</si>
  <si>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</si>
  <si>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</si>
  <si>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</si>
  <si>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</si>
  <si>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</si>
  <si>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</si>
  <si>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</si>
  <si>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</si>
  <si>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</si>
  <si>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</si>
  <si>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</si>
  <si>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</si>
  <si>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</si>
  <si>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</si>
  <si>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</si>
  <si>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</si>
  <si>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</si>
  <si>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</si>
  <si>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</si>
  <si>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</si>
  <si>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</si>
  <si>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</si>
  <si>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</si>
  <si>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</si>
  <si>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</si>
  <si>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</si>
  <si>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</si>
  <si>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</si>
  <si>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</si>
  <si>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</si>
  <si>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</si>
  <si>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</si>
  <si>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</si>
  <si>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</si>
  <si>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</si>
  <si>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</si>
  <si>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</si>
  <si>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</si>
  <si>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</si>
  <si>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</si>
  <si>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</si>
  <si>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</si>
  <si>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</si>
  <si>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</si>
  <si>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</si>
  <si>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</si>
  <si>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</si>
  <si>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</si>
  <si>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</si>
  <si>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</si>
  <si>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</si>
  <si>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</si>
  <si>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</si>
  <si>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</si>
  <si>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</si>
  <si>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</si>
  <si>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</si>
  <si>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</si>
  <si>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</si>
  <si>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</si>
  <si>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</si>
  <si>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</si>
  <si>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</si>
  <si>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</si>
  <si>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</si>
  <si>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</si>
  <si>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</si>
  <si>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</si>
  <si>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</si>
  <si>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</si>
  <si>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</si>
  <si>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</si>
  <si>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</si>
  <si>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</si>
  <si>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</si>
  <si>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</si>
  <si>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</si>
  <si>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</si>
  <si>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</si>
  <si>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</si>
  <si>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</si>
  <si>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</si>
  <si>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</si>
  <si>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</si>
  <si>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</si>
  <si>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</si>
  <si>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</si>
  <si>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</si>
  <si>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</si>
  <si>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</si>
  <si>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</si>
  <si>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</si>
  <si>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</si>
  <si>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</si>
  <si>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</si>
  <si>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</si>
  <si>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</si>
  <si>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</si>
  <si>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</si>
  <si>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</si>
  <si>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</si>
  <si>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</si>
  <si>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</si>
  <si>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</si>
  <si>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</si>
  <si>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</si>
  <si>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</si>
  <si>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</si>
  <si>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</si>
  <si>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</si>
  <si>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</si>
  <si>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</si>
  <si>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</si>
  <si>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</si>
  <si>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</si>
  <si>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</si>
  <si>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</si>
  <si>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</si>
  <si>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</si>
  <si>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</si>
  <si>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</si>
  <si>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</si>
  <si>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</si>
  <si>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</si>
  <si>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</si>
  <si>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</si>
  <si>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</si>
  <si>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</si>
  <si>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</si>
  <si>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</si>
  <si>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</si>
  <si>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</si>
  <si>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</si>
  <si>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</si>
  <si>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</si>
  <si>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</si>
  <si>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</si>
  <si>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</si>
  <si>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</si>
  <si>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</si>
  <si>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</si>
  <si>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</si>
  <si>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</si>
  <si>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</si>
  <si>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</si>
  <si>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</si>
  <si>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</si>
  <si>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</si>
  <si>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</si>
  <si>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</si>
  <si>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</si>
  <si>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</si>
  <si>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</si>
  <si>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</si>
  <si>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</si>
  <si>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</si>
  <si>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</si>
  <si>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</si>
  <si>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</si>
  <si>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</si>
  <si>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</si>
  <si>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</si>
  <si>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</si>
  <si>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</si>
  <si>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</si>
  <si>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</si>
  <si>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</si>
  <si>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</si>
  <si>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</si>
  <si>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</si>
  <si>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</si>
  <si>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</si>
  <si>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</si>
  <si>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</si>
  <si>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</si>
  <si>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</si>
  <si>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</si>
  <si>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</si>
  <si>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</si>
  <si>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</si>
  <si>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</si>
  <si>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</si>
  <si>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</si>
  <si>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</si>
  <si>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</si>
  <si>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</si>
  <si>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</si>
  <si>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</si>
  <si>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</si>
  <si>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</si>
  <si>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</si>
  <si>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</si>
  <si>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</si>
  <si>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</si>
  <si>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</si>
  <si>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</si>
  <si>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</si>
  <si>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</si>
  <si>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</si>
  <si>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</si>
  <si>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</si>
  <si>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</si>
  <si>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</si>
  <si>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</si>
  <si>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</si>
  <si>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</si>
  <si>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</si>
  <si>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</si>
  <si>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</si>
  <si>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</si>
  <si>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</si>
  <si>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</si>
  <si>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</si>
  <si>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</si>
  <si>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</si>
  <si>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</si>
  <si>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</si>
  <si>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</si>
  <si>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</si>
  <si>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</si>
  <si>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</si>
  <si>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</si>
  <si>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</si>
  <si>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</si>
  <si>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</si>
  <si>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</si>
  <si>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</si>
  <si>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</si>
  <si>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</si>
  <si>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</si>
  <si>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</si>
  <si>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</si>
  <si>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</si>
  <si>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</si>
  <si>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</si>
  <si>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</si>
  <si>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</si>
  <si>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</si>
  <si>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</si>
  <si>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</si>
  <si>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</si>
  <si>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</si>
  <si>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</si>
  <si>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</si>
  <si>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</si>
  <si>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</si>
  <si>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</si>
  <si>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</si>
  <si>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</si>
  <si>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</si>
  <si>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</si>
  <si>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</si>
  <si>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</si>
  <si>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</si>
  <si>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</si>
  <si>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</si>
  <si>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</si>
  <si>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</si>
  <si>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</si>
  <si>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</si>
  <si>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</si>
  <si>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</si>
  <si>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</si>
  <si>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</si>
  <si>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</si>
  <si>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</si>
  <si>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</si>
  <si>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</si>
  <si>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</si>
  <si>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</si>
  <si>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</si>
  <si>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</si>
  <si>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</si>
  <si>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</si>
  <si>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</si>
  <si>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</si>
  <si>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</si>
  <si>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</si>
  <si>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</si>
  <si>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</si>
  <si>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</si>
  <si>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</si>
  <si>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</si>
  <si>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</si>
  <si>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</si>
  <si>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</si>
  <si>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</si>
  <si>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</si>
  <si>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</si>
  <si>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</si>
  <si>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</si>
  <si>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</si>
  <si>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</si>
  <si>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</si>
  <si>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</si>
  <si>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</si>
  <si>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</si>
  <si>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</si>
  <si>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</si>
  <si>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</si>
  <si>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</si>
  <si>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</si>
  <si>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</si>
  <si>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</si>
  <si>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</si>
  <si>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</si>
  <si>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</si>
  <si>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</si>
  <si>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</si>
  <si>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</si>
  <si>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</si>
  <si>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</si>
  <si>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</si>
  <si>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</si>
  <si>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</si>
  <si>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</si>
  <si>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</si>
  <si>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</si>
  <si>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</si>
  <si>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</si>
  <si>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</si>
  <si>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</si>
  <si>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</si>
  <si>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</si>
  <si>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</si>
  <si>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</si>
  <si>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</si>
  <si>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</si>
  <si>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</si>
  <si>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</si>
  <si>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</si>
  <si>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</si>
  <si>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</si>
  <si>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</si>
  <si>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</si>
  <si>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</si>
  <si>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</si>
  <si>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</si>
  <si>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</si>
  <si>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</si>
  <si>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</si>
  <si>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</si>
  <si>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</si>
  <si>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</si>
  <si>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</si>
  <si>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</si>
  <si>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</si>
  <si>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</si>
  <si>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</si>
  <si>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</si>
  <si>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</si>
  <si>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</si>
  <si>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</si>
  <si>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</si>
  <si>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</si>
  <si>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</si>
  <si>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</si>
  <si>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</si>
  <si>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</si>
  <si>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</si>
  <si>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</si>
  <si>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</si>
  <si>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</si>
  <si>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</si>
  <si>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</si>
  <si>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</si>
  <si>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</si>
  <si>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</si>
  <si>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</si>
  <si>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</si>
  <si>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</si>
  <si>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</si>
  <si>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</si>
  <si>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</si>
  <si>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</si>
  <si>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</si>
  <si>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</si>
  <si>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</si>
  <si>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</si>
  <si>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</si>
  <si>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</si>
  <si>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</si>
  <si>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</si>
  <si>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</si>
  <si>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</si>
  <si>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</si>
  <si>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</si>
  <si>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</si>
  <si>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</si>
  <si>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</si>
  <si>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</si>
  <si>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</si>
  <si>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</si>
  <si>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</si>
  <si>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</si>
  <si>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</si>
  <si>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</si>
  <si>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</si>
  <si>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</si>
  <si>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</si>
  <si>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</si>
  <si>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</si>
  <si>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</si>
  <si>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</si>
  <si>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</si>
  <si>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</si>
  <si>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</si>
  <si>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</si>
  <si>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</si>
  <si>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</si>
  <si>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</si>
  <si>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</si>
  <si>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</si>
  <si>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</si>
  <si>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</si>
  <si>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</si>
  <si>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</si>
  <si>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</si>
  <si>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</si>
  <si>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</si>
  <si>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</si>
  <si>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</si>
  <si>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</si>
  <si>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</si>
  <si>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</si>
  <si>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</si>
  <si>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</si>
  <si>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</si>
  <si>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</si>
  <si>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</si>
  <si>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</si>
  <si>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</si>
  <si>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</si>
  <si>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</si>
  <si>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</si>
  <si>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</si>
  <si>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</si>
  <si>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</si>
  <si>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</si>
  <si>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</si>
  <si>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</si>
  <si>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</si>
  <si>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</si>
  <si>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</si>
  <si>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</si>
  <si>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</si>
  <si>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</si>
  <si>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</si>
  <si>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</si>
  <si>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</si>
  <si>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</si>
  <si>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</si>
  <si>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</si>
  <si>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</si>
  <si>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</si>
  <si>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</si>
  <si>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</si>
  <si>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</si>
  <si>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</si>
  <si>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</si>
  <si>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</si>
  <si>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</si>
  <si>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</si>
  <si>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</si>
  <si>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</si>
  <si>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</si>
  <si>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</si>
  <si>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</si>
  <si>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</si>
  <si>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</si>
  <si>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</si>
  <si>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</si>
  <si>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</si>
  <si>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</si>
  <si>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</si>
  <si>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</si>
  <si>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</si>
  <si>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</si>
  <si>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</si>
  <si>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</si>
  <si>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</si>
  <si>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</si>
  <si>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</si>
  <si>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</si>
  <si>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</si>
  <si>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</si>
  <si>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</si>
  <si>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</si>
  <si>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</si>
  <si>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</si>
  <si>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</si>
  <si>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</si>
  <si>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</si>
  <si>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</si>
  <si>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</si>
  <si>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</si>
  <si>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</si>
  <si>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</si>
  <si>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</si>
  <si>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</si>
  <si>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</si>
  <si>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</si>
  <si>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</si>
  <si>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</si>
  <si>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</si>
  <si>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</si>
  <si>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</si>
  <si>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</si>
  <si>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</si>
  <si>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</si>
  <si>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</si>
  <si>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</si>
  <si>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</si>
  <si>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</si>
  <si>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</si>
  <si>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</si>
  <si>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</si>
  <si>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</si>
  <si>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</si>
  <si>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</si>
  <si>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</si>
  <si>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</si>
  <si>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</si>
  <si>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</si>
  <si>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</si>
  <si>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</si>
  <si>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</si>
  <si>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</si>
  <si>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</si>
  <si>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</si>
  <si>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</si>
  <si>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</si>
  <si>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</si>
  <si>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</si>
  <si>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</si>
  <si>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</si>
  <si>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</si>
  <si>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</si>
  <si>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</si>
  <si>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</si>
  <si>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</si>
  <si>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</si>
  <si>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</si>
  <si>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</si>
  <si>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</si>
  <si>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</si>
  <si>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</si>
  <si>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</si>
  <si>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</si>
  <si>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</si>
  <si>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</si>
  <si>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</si>
  <si>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</si>
  <si>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</si>
  <si>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</si>
  <si>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</si>
  <si>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</si>
  <si>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</si>
  <si>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</si>
  <si>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</si>
  <si>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</si>
  <si>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</si>
  <si>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</si>
  <si>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</si>
  <si>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</si>
  <si>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</si>
  <si>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</si>
  <si>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</si>
  <si>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</si>
  <si>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</si>
  <si>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</si>
  <si>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</si>
  <si>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</si>
  <si>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</si>
  <si>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</si>
  <si>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</si>
  <si>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</si>
  <si>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</si>
  <si>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</si>
  <si>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</si>
  <si>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</si>
  <si>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</si>
  <si>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</si>
  <si>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</si>
  <si>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</si>
  <si>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</si>
  <si>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</si>
  <si>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</si>
  <si>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</si>
  <si>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</si>
  <si>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</si>
  <si>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</si>
  <si>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</si>
  <si>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</si>
  <si>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</si>
  <si>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</si>
  <si>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</si>
  <si>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</si>
  <si>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</si>
  <si>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</si>
  <si>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</si>
  <si>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</si>
  <si>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</si>
  <si>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</si>
  <si>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</si>
  <si>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</si>
  <si>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</si>
  <si>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</si>
  <si>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</si>
  <si>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</si>
  <si>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</si>
  <si>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</si>
  <si>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</si>
  <si>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</si>
  <si>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</si>
  <si>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</si>
  <si>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</si>
  <si>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</si>
  <si>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</si>
  <si>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</si>
  <si>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</si>
  <si>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</si>
  <si>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</si>
  <si>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</si>
  <si>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</si>
  <si>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</si>
  <si>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</si>
  <si>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</si>
  <si>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</si>
  <si>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</si>
  <si>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</si>
  <si>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</si>
  <si>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</si>
  <si>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</si>
  <si>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</si>
  <si>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</si>
  <si>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</si>
  <si>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</si>
  <si>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</si>
  <si>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</si>
  <si>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</si>
  <si>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</si>
  <si>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</si>
  <si>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</si>
  <si>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</si>
  <si>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</si>
  <si>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</si>
  <si>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</si>
  <si>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</si>
  <si>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</si>
  <si>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</si>
  <si>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</si>
  <si>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</si>
  <si>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</si>
  <si>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</si>
  <si>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</si>
  <si>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</si>
  <si>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</si>
  <si>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</si>
  <si>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</si>
  <si>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</si>
  <si>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</si>
  <si>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</si>
  <si>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</si>
  <si>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</si>
  <si>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</si>
  <si>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</si>
  <si>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</si>
  <si>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</si>
  <si>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</si>
  <si>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</si>
  <si>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</si>
  <si>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</si>
  <si>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</si>
  <si>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</si>
  <si>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</si>
  <si>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</si>
  <si>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</si>
  <si>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</si>
  <si>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</si>
  <si>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</si>
  <si>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</si>
  <si>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</si>
  <si>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</si>
  <si>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</si>
  <si>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</si>
  <si>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</si>
  <si>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</si>
  <si>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</si>
  <si>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</si>
  <si>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</si>
  <si>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</si>
  <si>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</si>
  <si>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</si>
  <si>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</si>
  <si>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</si>
  <si>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</si>
  <si>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</si>
  <si>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</si>
  <si>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</si>
  <si>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</si>
  <si>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</si>
  <si>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</si>
  <si>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</si>
  <si>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</si>
  <si>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</si>
  <si>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</si>
  <si>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</si>
  <si>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</si>
  <si>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</si>
  <si>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</si>
  <si>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</si>
  <si>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</si>
  <si>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</si>
  <si>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</si>
  <si>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</si>
  <si>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</si>
  <si>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</si>
  <si>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</si>
  <si>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</si>
  <si>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</si>
  <si>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</si>
  <si>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</si>
  <si>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</si>
  <si>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</si>
  <si>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</si>
  <si>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</si>
  <si>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</si>
  <si>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</si>
  <si>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</si>
  <si>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</si>
  <si>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</si>
  <si>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</si>
  <si>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</si>
  <si>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</si>
  <si>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</si>
  <si>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</si>
  <si>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</si>
  <si>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</si>
  <si>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</si>
  <si>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</si>
  <si>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</si>
  <si>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</si>
  <si>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</si>
  <si>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</si>
  <si>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</si>
  <si>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</si>
  <si>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</si>
  <si>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</si>
  <si>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</si>
  <si>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</si>
  <si>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</si>
  <si>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</si>
  <si>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</si>
  <si>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</si>
  <si>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</si>
  <si>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</si>
  <si>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</si>
  <si>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</si>
  <si>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</si>
  <si>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</si>
  <si>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Durtion</t>
  </si>
  <si>
    <t>Avg Rating</t>
  </si>
  <si>
    <t>Five Star Rating</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</si>
  <si>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</si>
  <si>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</si>
  <si>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</si>
  <si>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</si>
  <si>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</si>
  <si>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</si>
  <si>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</si>
  <si>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</si>
  <si>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</si>
  <si>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</si>
  <si>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</si>
  <si>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</si>
  <si>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</si>
  <si>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</si>
  <si>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</si>
  <si>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</si>
  <si>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</si>
  <si>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</si>
  <si>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</si>
  <si>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</si>
  <si>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</si>
  <si>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</si>
  <si>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</si>
  <si>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</si>
  <si>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</si>
  <si>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</si>
  <si>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Seleted rep</t>
  </si>
  <si>
    <t>Sel. Calls</t>
  </si>
  <si>
    <t>Sel. Amount</t>
  </si>
  <si>
    <t>Column Labels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</si>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</sst>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quot;£&quot;#,##0;\-&quot;£&quot;#,##0;&quot;£&quot;#,##0"/>
    <numFmt numFmtId="166" formatCode="#,##0.0"/>
    <numFmt numFmtId="168" formatCode="\$#,###.0,\k"/>
    <numFmt numFmtId="170" formatCode="[$$-45C]#,##0"/>
    <numFmt numFmtId="171" formatCode="[$$-45C]#,##0;\-[$$-45C]#,##0"/>
  </numFmts>
  <fonts count="5"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2"/>
      <name val="Aptos"/>
      <family val="2"/>
      <scheme val="minor"/>
    </font>
  </fonts>
  <fills count="4">
    <fill>
      <patternFill patternType="none"/>
    </fill>
    <fill>
      <patternFill patternType="gray125"/>
    </fill>
    <fill>
      <patternFill patternType="solid">
        <fgColor theme="7"/>
        <bgColor indexed="64"/>
      </patternFill>
    </fill>
    <fill>
      <patternFill patternType="solid">
        <fgColor rgb="FF0D120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 fontId="0" fillId="0" borderId="0" xfId="0" applyNumberFormat="1"/>
    <xf numFmtId="165" fontId="0" fillId="0" borderId="0" xfId="0" applyNumberFormat="1"/>
    <xf numFmtId="3"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68" fontId="0" fillId="0" borderId="0" xfId="0" applyNumberFormat="1"/>
    <xf numFmtId="0" fontId="0" fillId="0" borderId="0" xfId="0" applyAlignment="1">
      <alignment horizontal="left" indent="1"/>
    </xf>
    <xf numFmtId="0" fontId="4" fillId="3" borderId="0" xfId="0" applyFont="1" applyFill="1"/>
    <xf numFmtId="170" fontId="4" fillId="3" borderId="0" xfId="0" applyNumberFormat="1" applyFont="1" applyFill="1"/>
    <xf numFmtId="171" fontId="0" fillId="0" borderId="0" xfId="0" applyNumberFormat="1"/>
  </cellXfs>
  <cellStyles count="1">
    <cellStyle name="Normal" xfId="0" builtinId="0"/>
  </cellStyles>
  <dxfs count="39">
    <dxf>
      <numFmt numFmtId="171" formatCode="[$$-45C]#,##0;\-[$$-45C]#,##0"/>
    </dxf>
    <dxf>
      <numFmt numFmtId="171" formatCode="[$$-45C]#,##0;\-[$$-45C]#,##0"/>
    </dxf>
    <dxf>
      <numFmt numFmtId="171" formatCode="[$$-45C]#,##0;\-[$$-45C]#,##0"/>
    </dxf>
    <dxf>
      <numFmt numFmtId="171" formatCode="[$$-45C]#,##0;\-[$$-45C]#,##0"/>
    </dxf>
    <dxf>
      <numFmt numFmtId="171" formatCode="[$$-45C]#,##0;\-[$$-45C]#,##0"/>
    </dxf>
    <dxf>
      <numFmt numFmtId="171" formatCode="[$$-45C]#,##0;\-[$$-45C]#,##0"/>
    </dxf>
    <dxf>
      <numFmt numFmtId="171" formatCode="[$$-45C]#,##0;\-[$$-45C]#,##0"/>
    </dxf>
    <dxf>
      <numFmt numFmtId="171" formatCode="[$$-45C]#,##0;\-[$$-45C]#,##0"/>
    </dxf>
    <dxf>
      <numFmt numFmtId="171" formatCode="[$$-45C]#,##0;\-[$$-45C]#,##0"/>
    </dxf>
    <dxf>
      <numFmt numFmtId="171" formatCode="[$$-45C]#,##0;\-[$$-45C]#,##0"/>
    </dxf>
    <dxf>
      <numFmt numFmtId="171" formatCode="[$$-45C]#,##0;\-[$$-45C]#,##0"/>
    </dxf>
    <dxf>
      <numFmt numFmtId="171" formatCode="[$$-45C]#,##0;\-[$$-45C]#,##0"/>
    </dxf>
    <dxf>
      <numFmt numFmtId="171" formatCode="[$$-45C]#,##0;\-[$$-45C]#,##0"/>
    </dxf>
    <dxf>
      <numFmt numFmtId="171" formatCode="[$$-45C]#,##0;\-[$$-45C]#,##0"/>
    </dxf>
    <dxf>
      <numFmt numFmtId="171" formatCode="[$$-45C]#,##0;\-[$$-45C]#,##0"/>
    </dxf>
    <dxf>
      <numFmt numFmtId="171" formatCode="[$$-45C]#,##0;\-[$$-45C]#,##0"/>
    </dxf>
    <dxf>
      <numFmt numFmtId="171" formatCode="[$$-45C]#,##0;\-[$$-45C]#,##0"/>
    </dxf>
    <dxf>
      <numFmt numFmtId="171" formatCode="[$$-45C]#,##0;\-[$$-45C]#,##0"/>
    </dxf>
    <dxf>
      <numFmt numFmtId="171" formatCode="[$$-45C]#,##0;\-[$$-45C]#,##0"/>
    </dxf>
    <dxf>
      <fill>
        <patternFill>
          <bgColor rgb="FFA57256"/>
        </patternFill>
      </fill>
    </dxf>
    <dxf>
      <font>
        <color theme="2"/>
      </font>
    </dxf>
    <dxf>
      <font>
        <color theme="2"/>
      </font>
      <fill>
        <patternFill>
          <bgColor rgb="FF1A1D21"/>
        </patternFill>
      </fill>
    </dxf>
    <dxf>
      <fill>
        <patternFill>
          <bgColor theme="1" tint="0.24994659260841701"/>
        </patternFill>
      </fill>
    </dxf>
    <dxf>
      <fill>
        <patternFill>
          <bgColor rgb="FF1A1D21"/>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4" defaultTableStyle="TableStyleMedium2" defaultPivotStyle="PivotStyleLight16">
    <tableStyle name="Slicer Style 1" pivot="0" table="0" count="1" xr9:uid="{25BABDA2-DB3D-41F6-98D0-3EE7CBB0176F}">
      <tableStyleElement type="wholeTable" dxfId="38"/>
    </tableStyle>
    <tableStyle name="Slicer Style 2" pivot="0" table="0" count="1" xr9:uid="{85B11639-8466-4F53-B42F-1855C779A8CC}">
      <tableStyleElement type="wholeTable" dxfId="23"/>
    </tableStyle>
    <tableStyle name="Slicer Style 3" pivot="0" table="0" count="5" xr9:uid="{D44AE8C2-8B41-465E-AACA-51079606E0E2}">
      <tableStyleElement type="wholeTable" dxfId="21"/>
      <tableStyleElement type="headerRow" dxfId="20"/>
    </tableStyle>
    <tableStyle name="Slicer Style 4" pivot="0" table="0" count="1" xr9:uid="{C46C47E1-243D-4092-A541-C075C4FE1CD8}">
      <tableStyleElement type="headerRow" dxfId="22"/>
    </tableStyle>
  </tableStyles>
  <colors>
    <mruColors>
      <color rgb="FF0A0E10"/>
      <color rgb="FFA57256"/>
      <color rgb="FF9E6E53"/>
      <color rgb="FFF75535"/>
      <color rgb="FF18262E"/>
      <color rgb="FF66B0AC"/>
      <color rgb="FFB12307"/>
      <color rgb="FFE434A5"/>
      <color rgb="FF1D4D5C"/>
      <color rgb="FF2B2F36"/>
    </mruColors>
  </colors>
  <extLst>
    <ext xmlns:x14="http://schemas.microsoft.com/office/spreadsheetml/2009/9/main" uri="{46F421CA-312F-682f-3DD2-61675219B42D}">
      <x14:dxfs count="3">
        <dxf>
          <fill>
            <patternFill>
              <bgColor rgb="FF66B0AC"/>
            </patternFill>
          </fill>
        </dxf>
        <dxf>
          <fill>
            <patternFill>
              <bgColor theme="1" tint="0.34998626667073579"/>
            </patternFill>
          </fill>
        </dxf>
        <dxf>
          <font>
            <color theme="2"/>
          </font>
          <fill>
            <patternFill>
              <bgColor theme="1" tint="0.34998626667073579"/>
            </patternFill>
          </fill>
        </dxf>
      </x14:dxfs>
    </ext>
    <ext xmlns:x14="http://schemas.microsoft.com/office/spreadsheetml/2009/9/main" uri="{EB79DEF2-80B8-43e5-95BD-54CBDDF9020C}">
      <x14:slicerStyles defaultSlicerStyle="SlicerStyleLight1">
        <x14:slicerStyle name="Slicer Style 2"/>
        <x14:slicerStyle name="Slicer Style 3">
          <x14:slicerStyleElements>
            <x14:slicerStyleElement type="unselectedItemWithData" dxfId="2"/>
            <x14:slicerStyleElement type="unselectedItemWithNoData" dxfId="1"/>
            <x14:slicerStyleElement type="selectedItemWithData" dxfId="0"/>
          </x14:slicerStyleElements>
        </x14:slicerStyle>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[Excel_Project.xlsx]Piviots!PivotTable5</c:name>
    <c:fmtId val="13"/>
  </c:pivotSource>
  <c:chart>
    <c:title>
      <c:tx>
        <c:rich>
          <a:bodyPr rot="0" spcFirstLastPara="1" vertOverflow="ellipsis" vert="horz" wrap="square" anchor="ctr" anchorCtr="1"/>
          <a:lstStyle/>
          <a:p>
            <a:pPr algn="l">
              <a:defRPr sz="1400" b="0" i="0" u="none" strike="noStrike" kern="1200" spc="0" baseline="0">
                <a:solidFill>
                  <a:schemeClr val="bg2"/>
                </a:solidFill>
                <a:latin typeface="+mj-lt"/>
                <a:ea typeface="+mn-ea"/>
                <a:cs typeface="+mn-cs"/>
              </a:defRPr>
            </a:pPr>
            <a:r>
              <a:rPr lang="en-GB" sz="1400">
                <a:solidFill>
                  <a:schemeClr val="bg2"/>
                </a:solidFill>
                <a:latin typeface="+mj-lt"/>
              </a:rPr>
              <a:t>Call</a:t>
            </a:r>
            <a:r>
              <a:rPr lang="en-GB" sz="1400" baseline="0">
                <a:solidFill>
                  <a:schemeClr val="bg2"/>
                </a:solidFill>
                <a:latin typeface="+mj-lt"/>
              </a:rPr>
              <a:t> Trend</a:t>
            </a:r>
            <a:endParaRPr lang="en-GB" sz="1400">
              <a:solidFill>
                <a:schemeClr val="bg2"/>
              </a:solidFill>
              <a:latin typeface="+mj-lt"/>
            </a:endParaRPr>
          </a:p>
        </c:rich>
      </c:tx>
      <c:overlay val="0"/>
      <c:spPr>
        <a:noFill/>
        <a:ln>
          <a:noFill/>
        </a:ln>
        <a:effectLst/>
      </c:spPr>
      <c:txPr>
        <a:bodyPr rot="0" spcFirstLastPara="1" vertOverflow="ellipsis" vert="horz" wrap="square" anchor="ctr" anchorCtr="1"/>
        <a:lstStyle/>
        <a:p>
          <a:pPr algn="l">
            <a:defRPr sz="1400" b="0" i="0" u="none" strike="noStrike" kern="1200" spc="0" baseline="0">
              <a:solidFill>
                <a:schemeClr val="bg2"/>
              </a:solidFill>
              <a:latin typeface="+mj-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66B0AC">
                  <a:alpha val="0"/>
                  <a:lumMod val="21000"/>
                </a:srgbClr>
              </a:gs>
              <a:gs pos="100000">
                <a:srgbClr val="437D99"/>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437D99"/>
            </a:solidFill>
            <a:round/>
          </a:ln>
          <a:effectLst/>
        </c:spPr>
        <c:marker>
          <c:symbol val="circle"/>
          <c:size val="5"/>
          <c:spPr>
            <a:solidFill>
              <a:schemeClr val="bg1"/>
            </a:solidFill>
            <a:ln w="9525">
              <a:solidFill>
                <a:srgbClr val="437D99"/>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437D99"/>
            </a:solidFill>
            <a:round/>
          </a:ln>
          <a:effectLst/>
        </c:spPr>
        <c:marker>
          <c:symbol val="circle"/>
          <c:size val="5"/>
          <c:spPr>
            <a:solidFill>
              <a:schemeClr val="bg1"/>
            </a:solidFill>
            <a:ln w="9525">
              <a:solidFill>
                <a:srgbClr val="437D99"/>
              </a:solidFill>
            </a:ln>
            <a:effectLst/>
          </c:spPr>
        </c:marker>
      </c:pivotFmt>
    </c:pivotFmts>
    <c:plotArea>
      <c:layout/>
      <c:areaChart>
        <c:grouping val="standard"/>
        <c:varyColors val="0"/>
        <c:ser>
          <c:idx val="1"/>
          <c:order val="1"/>
          <c:tx>
            <c:strRef>
              <c:f>Piviots!$C$15</c:f>
              <c:strCache>
                <c:ptCount val="1"/>
                <c:pt idx="0">
                  <c:v>call count2</c:v>
                </c:pt>
              </c:strCache>
            </c:strRef>
          </c:tx>
          <c:spPr>
            <a:gradFill flip="none" rotWithShape="1">
              <a:gsLst>
                <a:gs pos="0">
                  <a:srgbClr val="66B0AC">
                    <a:alpha val="0"/>
                    <a:lumMod val="21000"/>
                  </a:srgbClr>
                </a:gs>
                <a:gs pos="100000">
                  <a:srgbClr val="437D99"/>
                </a:gs>
              </a:gsLst>
              <a:lin ang="16200000" scaled="1"/>
              <a:tileRect/>
            </a:gradFill>
            <a:ln>
              <a:noFill/>
            </a:ln>
            <a:effectLst/>
          </c:spPr>
          <c:cat>
            <c:strRef>
              <c:f>Piviots!$A$16:$A$28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Piviots!$C$16:$C$28</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8CC2-46C4-A282-CB0B426986E2}"/>
            </c:ext>
          </c:extLst>
        </c:ser>
        <c:dLbls>
          <c:showLegendKey val="0"/>
          <c:showVal val="0"/>
          <c:showCatName val="0"/>
          <c:showSerName val="0"/>
          <c:showPercent val="0"/>
          <c:showBubbleSize val="0"/>
        </c:dLbls>
        <c:axId val="723178192"/>
        <c:axId val="723181552"/>
      </c:areaChart>
      <c:lineChart>
        <c:grouping val="standard"/>
        <c:varyColors val="0"/>
        <c:ser>
          <c:idx val="0"/>
          <c:order val="0"/>
          <c:tx>
            <c:strRef>
              <c:f>Piviots!$B$15</c:f>
              <c:strCache>
                <c:ptCount val="1"/>
                <c:pt idx="0">
                  <c:v>call count</c:v>
                </c:pt>
              </c:strCache>
            </c:strRef>
          </c:tx>
          <c:spPr>
            <a:ln w="28575" cap="rnd">
              <a:solidFill>
                <a:srgbClr val="437D99"/>
              </a:solidFill>
              <a:round/>
            </a:ln>
            <a:effectLst/>
          </c:spPr>
          <c:marker>
            <c:symbol val="circle"/>
            <c:size val="5"/>
            <c:spPr>
              <a:solidFill>
                <a:schemeClr val="bg1"/>
              </a:solidFill>
              <a:ln w="9525">
                <a:solidFill>
                  <a:srgbClr val="437D99"/>
                </a:solidFill>
              </a:ln>
              <a:effectLst/>
            </c:spPr>
          </c:marker>
          <c:cat>
            <c:strRef>
              <c:f>Piviots!$A$16:$A$28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Piviots!$B$16:$B$28</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8CC2-46C4-A282-CB0B426986E2}"/>
            </c:ext>
          </c:extLst>
        </c:ser>
        <c:dLbls>
          <c:showLegendKey val="0"/>
          <c:showVal val="0"/>
          <c:showCatName val="0"/>
          <c:showSerName val="0"/>
          <c:showPercent val="0"/>
          <c:showBubbleSize val="0"/>
        </c:dLbls>
        <c:marker val="1"/>
        <c:smooth val="0"/>
        <c:axId val="723178192"/>
        <c:axId val="723181552"/>
      </c:lineChart>
      <c:catAx>
        <c:axId val="72317819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437D99"/>
                </a:solidFill>
                <a:latin typeface="+mn-lt"/>
                <a:ea typeface="+mn-ea"/>
                <a:cs typeface="+mn-cs"/>
              </a:defRPr>
            </a:pPr>
            <a:endParaRPr lang="en-US"/>
          </a:p>
        </c:txPr>
        <c:crossAx val="723181552"/>
        <c:crosses val="autoZero"/>
        <c:auto val="1"/>
        <c:lblAlgn val="ctr"/>
        <c:lblOffset val="100"/>
        <c:noMultiLvlLbl val="0"/>
      </c:catAx>
      <c:valAx>
        <c:axId val="723181552"/>
        <c:scaling>
          <c:orientation val="minMax"/>
        </c:scaling>
        <c:delete val="0"/>
        <c:axPos val="l"/>
        <c:majorGridlines>
          <c:spPr>
            <a:ln w="9525" cap="flat" cmpd="sng" algn="ctr">
              <a:solidFill>
                <a:srgbClr val="2B2F36">
                  <a:alpha val="48000"/>
                </a:srgb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6B0AC"/>
                </a:solidFill>
                <a:latin typeface="+mn-lt"/>
                <a:ea typeface="+mn-ea"/>
                <a:cs typeface="+mn-cs"/>
              </a:defRPr>
            </a:pPr>
            <a:endParaRPr lang="en-US"/>
          </a:p>
        </c:txPr>
        <c:crossAx val="72317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A1D21"/>
    </a:solidFill>
    <a:ln w="9525" cap="flat" cmpd="sng" algn="ctr">
      <a:solidFill>
        <a:schemeClr val="tx1"/>
      </a:solidFill>
      <a:round/>
    </a:ln>
    <a:effectLst>
      <a:outerShdw blurRad="6604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[Excel_Project.xlsx]Piviots!PivotTable6</c:name>
    <c:fmtId val="22"/>
  </c:pivotSource>
  <c:chart>
    <c:title>
      <c:tx>
        <c:rich>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r>
              <a:rPr lang="en-GB">
                <a:solidFill>
                  <a:schemeClr val="bg2"/>
                </a:solidFill>
                <a:latin typeface="+mj-lt"/>
              </a:rPr>
              <a:t>Call Volume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6B0AC">
              <a:alpha val="48000"/>
            </a:srgb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no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6B0AC">
              <a:alpha val="48000"/>
            </a:srgbClr>
          </a:solidFill>
          <a:ln>
            <a:solidFill>
              <a:schemeClr val="tx1">
                <a:lumMod val="95000"/>
                <a:lumOff val="5000"/>
              </a:schemeClr>
            </a:solidFill>
          </a:ln>
          <a:effectLst/>
        </c:spPr>
      </c:pivotFmt>
    </c:pivotFmts>
    <c:plotArea>
      <c:layout/>
      <c:barChart>
        <c:barDir val="bar"/>
        <c:grouping val="clustered"/>
        <c:varyColors val="0"/>
        <c:ser>
          <c:idx val="0"/>
          <c:order val="0"/>
          <c:tx>
            <c:strRef>
              <c:f>Piviots!$G$15</c:f>
              <c:strCache>
                <c:ptCount val="1"/>
                <c:pt idx="0">
                  <c:v>Total</c:v>
                </c:pt>
              </c:strCache>
            </c:strRef>
          </c:tx>
          <c:spPr>
            <a:solidFill>
              <a:srgbClr val="66B0AC">
                <a:alpha val="48000"/>
              </a:srgbClr>
            </a:solidFill>
            <a:ln>
              <a:solidFill>
                <a:schemeClr val="tx1">
                  <a:lumMod val="95000"/>
                  <a:lumOff val="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no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Piviots!$F$16:$F$23</c:f>
              <c:strCache>
                <c:ptCount val="7"/>
                <c:pt idx="0">
                  <c:v>Monday</c:v>
                </c:pt>
                <c:pt idx="1">
                  <c:v>Tuesday</c:v>
                </c:pt>
                <c:pt idx="2">
                  <c:v>Wednesday</c:v>
                </c:pt>
                <c:pt idx="3">
                  <c:v>Thursday</c:v>
                </c:pt>
                <c:pt idx="4">
                  <c:v>Friday</c:v>
                </c:pt>
                <c:pt idx="5">
                  <c:v>Saturday</c:v>
                </c:pt>
                <c:pt idx="6">
                  <c:v>Sunday</c:v>
                </c:pt>
              </c:strCache>
            </c:strRef>
          </c:cat>
          <c:val>
            <c:numRef>
              <c:f>Piviots!$G$16:$G$23</c:f>
              <c:numCache>
                <c:formatCode>0</c:formatCode>
                <c:ptCount val="7"/>
                <c:pt idx="0">
                  <c:v>24</c:v>
                </c:pt>
                <c:pt idx="1">
                  <c:v>44</c:v>
                </c:pt>
                <c:pt idx="2">
                  <c:v>36</c:v>
                </c:pt>
                <c:pt idx="3">
                  <c:v>33</c:v>
                </c:pt>
                <c:pt idx="4">
                  <c:v>29</c:v>
                </c:pt>
                <c:pt idx="5">
                  <c:v>24</c:v>
                </c:pt>
                <c:pt idx="6">
                  <c:v>28</c:v>
                </c:pt>
              </c:numCache>
            </c:numRef>
          </c:val>
          <c:extLst>
            <c:ext xmlns:c16="http://schemas.microsoft.com/office/drawing/2014/chart" uri="{C3380CC4-5D6E-409C-BE32-E72D297353CC}">
              <c16:uniqueId val="{00000000-61B8-413A-A8E0-503E2BDBB473}"/>
            </c:ext>
          </c:extLst>
        </c:ser>
        <c:dLbls>
          <c:showLegendKey val="0"/>
          <c:showVal val="0"/>
          <c:showCatName val="0"/>
          <c:showSerName val="0"/>
          <c:showPercent val="0"/>
          <c:showBubbleSize val="0"/>
        </c:dLbls>
        <c:gapWidth val="25"/>
        <c:axId val="604285520"/>
        <c:axId val="604277360"/>
      </c:barChart>
      <c:catAx>
        <c:axId val="604285520"/>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j-lt"/>
                <a:ea typeface="+mn-ea"/>
                <a:cs typeface="+mn-cs"/>
              </a:defRPr>
            </a:pPr>
            <a:endParaRPr lang="en-US"/>
          </a:p>
        </c:txPr>
        <c:crossAx val="604277360"/>
        <c:crosses val="autoZero"/>
        <c:auto val="1"/>
        <c:lblAlgn val="ctr"/>
        <c:lblOffset val="100"/>
        <c:noMultiLvlLbl val="0"/>
      </c:catAx>
      <c:valAx>
        <c:axId val="604277360"/>
        <c:scaling>
          <c:orientation val="minMax"/>
        </c:scaling>
        <c:delete val="1"/>
        <c:axPos val="b"/>
        <c:numFmt formatCode="0" sourceLinked="1"/>
        <c:majorTickMark val="out"/>
        <c:minorTickMark val="none"/>
        <c:tickLblPos val="nextTo"/>
        <c:crossAx val="604285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A1D21"/>
    </a:solidFill>
    <a:ln w="9525" cap="flat" cmpd="sng" algn="ctr">
      <a:solidFill>
        <a:schemeClr val="tx1"/>
      </a:solidFill>
      <a:round/>
    </a:ln>
    <a:effectLst>
      <a:outerShdw blurRad="482600" dist="1270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2"/>
                </a:solidFill>
                <a:latin typeface="+mj-lt"/>
              </a:rPr>
              <a:t>Call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2">
                <a:alpha val="1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37D9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Piviots!$E$49:$E$53</c:f>
              <c:strCache>
                <c:ptCount val="5"/>
                <c:pt idx="0">
                  <c:v>R01</c:v>
                </c:pt>
                <c:pt idx="1">
                  <c:v>R02</c:v>
                </c:pt>
                <c:pt idx="2">
                  <c:v>R03</c:v>
                </c:pt>
                <c:pt idx="3">
                  <c:v>R04</c:v>
                </c:pt>
                <c:pt idx="4">
                  <c:v>R05</c:v>
                </c:pt>
              </c:strCache>
            </c:strRef>
          </c:cat>
          <c:val>
            <c:numRef>
              <c:f>Piviots!$F$49:$F$53</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1C0-4CE4-B88B-D738DB7059E9}"/>
            </c:ext>
          </c:extLst>
        </c:ser>
        <c:ser>
          <c:idx val="1"/>
          <c:order val="1"/>
          <c:tx>
            <c:strRef>
              <c:f>Piviots!$H$48</c:f>
              <c:strCache>
                <c:ptCount val="1"/>
                <c:pt idx="0">
                  <c:v>Sel. Calls</c:v>
                </c:pt>
              </c:strCache>
            </c:strRef>
          </c:tx>
          <c:spPr>
            <a:gradFill flip="none" rotWithShape="1">
              <a:gsLst>
                <a:gs pos="0">
                  <a:srgbClr val="66B0AC">
                    <a:lumMod val="21000"/>
                  </a:srgbClr>
                </a:gs>
                <a:gs pos="100000">
                  <a:srgbClr val="437D99"/>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37D9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Piviots!$H$49:$H$53</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71C0-4CE4-B88B-D738DB7059E9}"/>
            </c:ext>
          </c:extLst>
        </c:ser>
        <c:dLbls>
          <c:dLblPos val="outEnd"/>
          <c:showLegendKey val="0"/>
          <c:showVal val="1"/>
          <c:showCatName val="0"/>
          <c:showSerName val="0"/>
          <c:showPercent val="0"/>
          <c:showBubbleSize val="0"/>
        </c:dLbls>
        <c:gapWidth val="25"/>
        <c:overlap val="100"/>
        <c:axId val="723188272"/>
        <c:axId val="723188752"/>
      </c:barChart>
      <c:catAx>
        <c:axId val="723188272"/>
        <c:scaling>
          <c:orientation val="maxMin"/>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66B0AC"/>
                </a:solidFill>
                <a:latin typeface="+mn-lt"/>
                <a:ea typeface="+mn-ea"/>
                <a:cs typeface="+mn-cs"/>
              </a:defRPr>
            </a:pPr>
            <a:endParaRPr lang="en-US"/>
          </a:p>
        </c:txPr>
        <c:crossAx val="723188752"/>
        <c:crosses val="autoZero"/>
        <c:auto val="1"/>
        <c:lblAlgn val="ctr"/>
        <c:lblOffset val="100"/>
        <c:noMultiLvlLbl val="0"/>
      </c:catAx>
      <c:valAx>
        <c:axId val="723188752"/>
        <c:scaling>
          <c:orientation val="minMax"/>
          <c:min val="0"/>
        </c:scaling>
        <c:delete val="1"/>
        <c:axPos val="t"/>
        <c:numFmt formatCode="General" sourceLinked="1"/>
        <c:majorTickMark val="out"/>
        <c:minorTickMark val="none"/>
        <c:tickLblPos val="nextTo"/>
        <c:crossAx val="723188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A1D21"/>
    </a:solidFill>
    <a:ln w="9525" cap="flat" cmpd="sng" algn="ctr">
      <a:noFill/>
      <a:round/>
    </a:ln>
    <a:effectLst>
      <a:outerShdw blurRad="177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bg2"/>
                </a:solidFill>
                <a:latin typeface="+mj-lt"/>
              </a:rPr>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2">
                <a:alpha val="1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75535"/>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Piviots!$E$49:$E$53</c:f>
              <c:strCache>
                <c:ptCount val="5"/>
                <c:pt idx="0">
                  <c:v>R01</c:v>
                </c:pt>
                <c:pt idx="1">
                  <c:v>R02</c:v>
                </c:pt>
                <c:pt idx="2">
                  <c:v>R03</c:v>
                </c:pt>
                <c:pt idx="3">
                  <c:v>R04</c:v>
                </c:pt>
                <c:pt idx="4">
                  <c:v>R05</c:v>
                </c:pt>
              </c:strCache>
            </c:strRef>
          </c:cat>
          <c:val>
            <c:numRef>
              <c:f>Piviots!$G$49:$G$53</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B21-4217-9DB6-59F2BDE6727F}"/>
            </c:ext>
          </c:extLst>
        </c:ser>
        <c:ser>
          <c:idx val="1"/>
          <c:order val="1"/>
          <c:tx>
            <c:strRef>
              <c:f>Piviots!$I$48</c:f>
              <c:strCache>
                <c:ptCount val="1"/>
                <c:pt idx="0">
                  <c:v>Sel. Amount</c:v>
                </c:pt>
              </c:strCache>
            </c:strRef>
          </c:tx>
          <c:spPr>
            <a:gradFill flip="none" rotWithShape="1">
              <a:gsLst>
                <a:gs pos="0">
                  <a:srgbClr val="F75535"/>
                </a:gs>
                <a:gs pos="100000">
                  <a:srgbClr val="B12307">
                    <a:alpha val="48000"/>
                  </a:srgbClr>
                </a:gs>
              </a:gsLst>
              <a:lin ang="0" scaled="1"/>
              <a:tileRect/>
            </a:gradFill>
            <a:ln>
              <a:noFill/>
            </a:ln>
            <a:effectLst/>
          </c:spPr>
          <c:invertIfNegative val="0"/>
          <c:dLbls>
            <c:delete val="1"/>
          </c:dLbls>
          <c:val>
            <c:numRef>
              <c:f>Piviots!$I$49:$I$53</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2B21-4217-9DB6-59F2BDE6727F}"/>
            </c:ext>
          </c:extLst>
        </c:ser>
        <c:dLbls>
          <c:dLblPos val="outEnd"/>
          <c:showLegendKey val="0"/>
          <c:showVal val="1"/>
          <c:showCatName val="0"/>
          <c:showSerName val="0"/>
          <c:showPercent val="0"/>
          <c:showBubbleSize val="0"/>
        </c:dLbls>
        <c:gapWidth val="25"/>
        <c:overlap val="100"/>
        <c:axId val="723188272"/>
        <c:axId val="723188752"/>
      </c:barChart>
      <c:catAx>
        <c:axId val="723188272"/>
        <c:scaling>
          <c:orientation val="maxMin"/>
        </c:scaling>
        <c:delete val="1"/>
        <c:axPos val="l"/>
        <c:numFmt formatCode="General" sourceLinked="1"/>
        <c:majorTickMark val="none"/>
        <c:minorTickMark val="none"/>
        <c:tickLblPos val="nextTo"/>
        <c:crossAx val="723188752"/>
        <c:crosses val="autoZero"/>
        <c:auto val="1"/>
        <c:lblAlgn val="ctr"/>
        <c:lblOffset val="100"/>
        <c:noMultiLvlLbl val="0"/>
      </c:catAx>
      <c:valAx>
        <c:axId val="723188752"/>
        <c:scaling>
          <c:orientation val="minMax"/>
        </c:scaling>
        <c:delete val="1"/>
        <c:axPos val="t"/>
        <c:numFmt formatCode="\$#,###.0,\k" sourceLinked="1"/>
        <c:majorTickMark val="none"/>
        <c:minorTickMark val="none"/>
        <c:tickLblPos val="nextTo"/>
        <c:crossAx val="723188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A1D2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[Excel_Project.xlsx]Piviots!PivotTable9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bg2"/>
                </a:solidFill>
                <a:latin typeface="+mj-lt"/>
              </a:rPr>
              <a:t>Female</a:t>
            </a:r>
            <a:r>
              <a:rPr lang="en-GB" baseline="0">
                <a:solidFill>
                  <a:schemeClr val="bg2"/>
                </a:solidFill>
                <a:latin typeface="+mj-lt"/>
              </a:rPr>
              <a:t> VS Male Caller</a:t>
            </a:r>
            <a:endParaRPr lang="en-GB">
              <a:solidFill>
                <a:schemeClr val="bg2"/>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rgbClr val="66B0AC">
                  <a:lumMod val="21000"/>
                </a:srgbClr>
              </a:gs>
              <a:gs pos="100000">
                <a:srgbClr val="437D99"/>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8262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66B0AC">
                  <a:lumMod val="21000"/>
                </a:srgbClr>
              </a:gs>
              <a:gs pos="100000">
                <a:srgbClr val="437D99"/>
              </a:gs>
            </a:gsLst>
            <a:lin ang="16200000" scaled="1"/>
          </a:gradFill>
          <a:ln>
            <a:noFill/>
          </a:ln>
          <a:effectLst/>
        </c:spPr>
      </c:pivotFmt>
      <c:pivotFmt>
        <c:idx val="3"/>
        <c:spPr>
          <a:gradFill>
            <a:gsLst>
              <a:gs pos="0">
                <a:srgbClr val="66B0AC">
                  <a:lumMod val="21000"/>
                </a:srgbClr>
              </a:gs>
              <a:gs pos="100000">
                <a:srgbClr val="437D99"/>
              </a:gs>
            </a:gsLst>
            <a:lin ang="16200000" scaled="1"/>
          </a:gradFill>
          <a:ln>
            <a:noFill/>
          </a:ln>
          <a:effectLst/>
        </c:spPr>
      </c:pivotFmt>
      <c:pivotFmt>
        <c:idx val="4"/>
        <c:spPr>
          <a:gradFill>
            <a:gsLst>
              <a:gs pos="0">
                <a:srgbClr val="66B0AC">
                  <a:lumMod val="21000"/>
                </a:srgbClr>
              </a:gs>
              <a:gs pos="100000">
                <a:srgbClr val="437D99"/>
              </a:gs>
            </a:gsLst>
            <a:lin ang="16200000" scaled="1"/>
          </a:gradFill>
          <a:ln>
            <a:noFill/>
          </a:ln>
          <a:effectLst/>
        </c:spPr>
      </c:pivotFmt>
      <c:pivotFmt>
        <c:idx val="5"/>
        <c:spPr>
          <a:gradFill>
            <a:gsLst>
              <a:gs pos="0">
                <a:srgbClr val="66B0AC">
                  <a:lumMod val="21000"/>
                </a:srgbClr>
              </a:gs>
              <a:gs pos="100000">
                <a:srgbClr val="437D99"/>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18262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0">
                <a:srgbClr val="66B0AC">
                  <a:lumMod val="21000"/>
                </a:srgbClr>
              </a:gs>
              <a:gs pos="100000">
                <a:srgbClr val="437D99"/>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18262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Piviots!$F$72:$F$73</c:f>
              <c:strCache>
                <c:ptCount val="1"/>
                <c:pt idx="0">
                  <c:v>Female</c:v>
                </c:pt>
              </c:strCache>
            </c:strRef>
          </c:tx>
          <c:spPr>
            <a:gradFill>
              <a:gsLst>
                <a:gs pos="0">
                  <a:srgbClr val="66B0AC">
                    <a:lumMod val="21000"/>
                  </a:srgbClr>
                </a:gs>
                <a:gs pos="100000">
                  <a:srgbClr val="437D99"/>
                </a:gs>
              </a:gsLst>
              <a:lin ang="162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Piviots!$E$74:$E$77</c:f>
              <c:strCache>
                <c:ptCount val="3"/>
                <c:pt idx="0">
                  <c:v>Cincinnati</c:v>
                </c:pt>
                <c:pt idx="1">
                  <c:v>Cleveland</c:v>
                </c:pt>
                <c:pt idx="2">
                  <c:v>Columbus</c:v>
                </c:pt>
              </c:strCache>
            </c:strRef>
          </c:cat>
          <c:val>
            <c:numRef>
              <c:f>Piviots!$F$74:$F$77</c:f>
              <c:numCache>
                <c:formatCode>0</c:formatCode>
                <c:ptCount val="3"/>
                <c:pt idx="0">
                  <c:v>144</c:v>
                </c:pt>
                <c:pt idx="1">
                  <c:v>326</c:v>
                </c:pt>
                <c:pt idx="2">
                  <c:v>129</c:v>
                </c:pt>
              </c:numCache>
            </c:numRef>
          </c:val>
          <c:extLst>
            <c:ext xmlns:c16="http://schemas.microsoft.com/office/drawing/2014/chart" uri="{C3380CC4-5D6E-409C-BE32-E72D297353CC}">
              <c16:uniqueId val="{00000000-A75D-417B-85E8-7735FC13DEEE}"/>
            </c:ext>
          </c:extLst>
        </c:ser>
        <c:ser>
          <c:idx val="1"/>
          <c:order val="1"/>
          <c:tx>
            <c:strRef>
              <c:f>Piviots!$G$72:$G$73</c:f>
              <c:strCache>
                <c:ptCount val="1"/>
                <c:pt idx="0">
                  <c:v>Male</c:v>
                </c:pt>
              </c:strCache>
            </c:strRef>
          </c:tx>
          <c:spPr>
            <a:solidFill>
              <a:srgbClr val="18262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Piviots!$E$74:$E$77</c:f>
              <c:strCache>
                <c:ptCount val="3"/>
                <c:pt idx="0">
                  <c:v>Cincinnati</c:v>
                </c:pt>
                <c:pt idx="1">
                  <c:v>Cleveland</c:v>
                </c:pt>
                <c:pt idx="2">
                  <c:v>Columbus</c:v>
                </c:pt>
              </c:strCache>
            </c:strRef>
          </c:cat>
          <c:val>
            <c:numRef>
              <c:f>Piviots!$G$74:$G$77</c:f>
              <c:numCache>
                <c:formatCode>0</c:formatCode>
                <c:ptCount val="3"/>
                <c:pt idx="0">
                  <c:v>132</c:v>
                </c:pt>
                <c:pt idx="1">
                  <c:v>63</c:v>
                </c:pt>
                <c:pt idx="2">
                  <c:v>206</c:v>
                </c:pt>
              </c:numCache>
            </c:numRef>
          </c:val>
          <c:extLst>
            <c:ext xmlns:c16="http://schemas.microsoft.com/office/drawing/2014/chart" uri="{C3380CC4-5D6E-409C-BE32-E72D297353CC}">
              <c16:uniqueId val="{00000001-A75D-417B-85E8-7735FC13DEEE}"/>
            </c:ext>
          </c:extLst>
        </c:ser>
        <c:dLbls>
          <c:dLblPos val="ctr"/>
          <c:showLegendKey val="0"/>
          <c:showVal val="1"/>
          <c:showCatName val="0"/>
          <c:showSerName val="0"/>
          <c:showPercent val="0"/>
          <c:showBubbleSize val="0"/>
        </c:dLbls>
        <c:gapWidth val="25"/>
        <c:overlap val="100"/>
        <c:axId val="727952576"/>
        <c:axId val="727947296"/>
      </c:barChart>
      <c:catAx>
        <c:axId val="72795257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7947296"/>
        <c:crosses val="autoZero"/>
        <c:auto val="1"/>
        <c:lblAlgn val="ctr"/>
        <c:lblOffset val="100"/>
        <c:noMultiLvlLbl val="0"/>
      </c:catAx>
      <c:valAx>
        <c:axId val="727947296"/>
        <c:scaling>
          <c:orientation val="minMax"/>
        </c:scaling>
        <c:delete val="1"/>
        <c:axPos val="l"/>
        <c:majorGridlines>
          <c:spPr>
            <a:ln w="9525" cap="flat" cmpd="sng" algn="ctr">
              <a:solidFill>
                <a:srgbClr val="2B2F36">
                  <a:alpha val="80000"/>
                </a:srgbClr>
              </a:solidFill>
              <a:round/>
            </a:ln>
            <a:effectLst/>
          </c:spPr>
        </c:majorGridlines>
        <c:numFmt formatCode="0%" sourceLinked="1"/>
        <c:majorTickMark val="none"/>
        <c:minorTickMark val="none"/>
        <c:tickLblPos val="nextTo"/>
        <c:crossAx val="727952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A1D21">
        <a:alpha val="94000"/>
      </a:srgbClr>
    </a:solidFill>
    <a:ln w="9525" cap="flat" cmpd="sng" algn="ctr">
      <a:solidFill>
        <a:schemeClr val="tx1">
          <a:lumMod val="95000"/>
          <a:lumOff val="5000"/>
        </a:schemeClr>
      </a:solidFill>
      <a:round/>
    </a:ln>
    <a:effectLst>
      <a:outerShdw blurRad="177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[Excel_Project.xlsx]Piviots!Rep. staisacation</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bg2"/>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rgbClr val="B12307"/>
              </a:gs>
              <a:gs pos="100000">
                <a:srgbClr val="F75535"/>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B12307"/>
              </a:gs>
              <a:gs pos="100000">
                <a:srgbClr val="F75535"/>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E6E5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Piviots!$F$81</c:f>
              <c:strCache>
                <c:ptCount val="1"/>
                <c:pt idx="0">
                  <c:v>Total</c:v>
                </c:pt>
              </c:strCache>
            </c:strRef>
          </c:tx>
          <c:spPr>
            <a:solidFill>
              <a:srgbClr val="9E6E53"/>
            </a:solidFill>
            <a:ln>
              <a:noFill/>
            </a:ln>
            <a:effectLst/>
          </c:spPr>
          <c:invertIfNegative val="0"/>
          <c:cat>
            <c:strRef>
              <c:f>Piviots!$E$82:$E$87</c:f>
              <c:strCache>
                <c:ptCount val="5"/>
                <c:pt idx="0">
                  <c:v>1</c:v>
                </c:pt>
                <c:pt idx="1">
                  <c:v>2</c:v>
                </c:pt>
                <c:pt idx="2">
                  <c:v>3</c:v>
                </c:pt>
                <c:pt idx="3">
                  <c:v>4</c:v>
                </c:pt>
                <c:pt idx="4">
                  <c:v>5</c:v>
                </c:pt>
              </c:strCache>
            </c:strRef>
          </c:cat>
          <c:val>
            <c:numRef>
              <c:f>Piviots!$F$82:$F$87</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0897-4FCE-8EFC-7243A6682A52}"/>
            </c:ext>
          </c:extLst>
        </c:ser>
        <c:dLbls>
          <c:showLegendKey val="0"/>
          <c:showVal val="0"/>
          <c:showCatName val="0"/>
          <c:showSerName val="0"/>
          <c:showPercent val="0"/>
          <c:showBubbleSize val="0"/>
        </c:dLbls>
        <c:gapWidth val="25"/>
        <c:overlap val="-27"/>
        <c:axId val="824578768"/>
        <c:axId val="824579248"/>
      </c:barChart>
      <c:catAx>
        <c:axId val="8245787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824579248"/>
        <c:crosses val="autoZero"/>
        <c:auto val="1"/>
        <c:lblAlgn val="ctr"/>
        <c:lblOffset val="100"/>
        <c:noMultiLvlLbl val="0"/>
      </c:catAx>
      <c:valAx>
        <c:axId val="824579248"/>
        <c:scaling>
          <c:orientation val="minMax"/>
        </c:scaling>
        <c:delete val="0"/>
        <c:axPos val="l"/>
        <c:majorGridlines>
          <c:spPr>
            <a:ln w="9525" cap="flat" cmpd="sng" algn="ctr">
              <a:solidFill>
                <a:schemeClr val="bg2">
                  <a:alpha val="6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66B0AC"/>
                </a:solidFill>
                <a:latin typeface="+mn-lt"/>
                <a:ea typeface="+mn-ea"/>
                <a:cs typeface="+mn-cs"/>
              </a:defRPr>
            </a:pPr>
            <a:endParaRPr lang="en-US"/>
          </a:p>
        </c:txPr>
        <c:crossAx val="824578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B2F36">
        <a:alpha val="48000"/>
      </a:srgbClr>
    </a:solidFill>
    <a:ln w="9525" cap="flat" cmpd="sng" algn="ctr">
      <a:solidFill>
        <a:schemeClr val="tx1">
          <a:lumMod val="95000"/>
          <a:lumOff val="5000"/>
        </a:schemeClr>
      </a:solidFill>
      <a:round/>
    </a:ln>
    <a:effectLst>
      <a:outerShdw blurRad="2286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3.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6.xml"/><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chart" Target="../charts/chart1.xml"/><Relationship Id="rId5" Type="http://schemas.openxmlformats.org/officeDocument/2006/relationships/image" Target="../media/image10.png"/><Relationship Id="rId15" Type="http://schemas.openxmlformats.org/officeDocument/2006/relationships/chart" Target="../charts/chart5.xml"/><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2</xdr:col>
      <xdr:colOff>28575</xdr:colOff>
      <xdr:row>2</xdr:row>
      <xdr:rowOff>180975</xdr:rowOff>
    </xdr:from>
    <xdr:to>
      <xdr:col>4</xdr:col>
      <xdr:colOff>76200</xdr:colOff>
      <xdr:row>8</xdr:row>
      <xdr:rowOff>9525</xdr:rowOff>
    </xdr:to>
    <xdr:sp macro="" textlink="Piviots!A4">
      <xdr:nvSpPr>
        <xdr:cNvPr id="2" name="Rectangle 1">
          <a:extLst>
            <a:ext uri="{FF2B5EF4-FFF2-40B4-BE49-F238E27FC236}">
              <a16:creationId xmlns:a16="http://schemas.microsoft.com/office/drawing/2014/main" id="{48EA1B4A-1989-CBF1-5FBC-D6EDF433577D}"/>
            </a:ext>
          </a:extLst>
        </xdr:cNvPr>
        <xdr:cNvSpPr/>
      </xdr:nvSpPr>
      <xdr:spPr>
        <a:xfrm>
          <a:off x="447675" y="561975"/>
          <a:ext cx="1419225" cy="971550"/>
        </a:xfrm>
        <a:prstGeom prst="rect">
          <a:avLst/>
        </a:prstGeom>
        <a:solidFill>
          <a:srgbClr val="1A1D21"/>
        </a:solidFill>
        <a:ln>
          <a:solidFill>
            <a:schemeClr val="tx1"/>
          </a:solidFill>
        </a:ln>
        <a:effectLst>
          <a:outerShdw blurRad="2540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ED98422-E356-4BF0-868F-B2DD03FC77BA}" type="TxLink">
            <a:rPr lang="en-US" sz="2800" b="0" i="0" u="none" strike="noStrike">
              <a:solidFill>
                <a:srgbClr val="FFFFFF"/>
              </a:solidFill>
              <a:latin typeface="+mj-lt"/>
            </a:rPr>
            <a:pPr algn="ctr"/>
            <a:t>1000</a:t>
          </a:fld>
          <a:endParaRPr lang="en-GB" sz="2800">
            <a:solidFill>
              <a:srgbClr val="FFFFFF"/>
            </a:solidFill>
            <a:latin typeface="+mj-lt"/>
          </a:endParaRPr>
        </a:p>
      </xdr:txBody>
    </xdr:sp>
    <xdr:clientData/>
  </xdr:twoCellAnchor>
  <xdr:twoCellAnchor>
    <xdr:from>
      <xdr:col>2</xdr:col>
      <xdr:colOff>152400</xdr:colOff>
      <xdr:row>3</xdr:row>
      <xdr:rowOff>95250</xdr:rowOff>
    </xdr:from>
    <xdr:to>
      <xdr:col>4</xdr:col>
      <xdr:colOff>9525</xdr:colOff>
      <xdr:row>4</xdr:row>
      <xdr:rowOff>85725</xdr:rowOff>
    </xdr:to>
    <xdr:sp macro="" textlink="">
      <xdr:nvSpPr>
        <xdr:cNvPr id="3" name="TextBox 2">
          <a:extLst>
            <a:ext uri="{FF2B5EF4-FFF2-40B4-BE49-F238E27FC236}">
              <a16:creationId xmlns:a16="http://schemas.microsoft.com/office/drawing/2014/main" id="{2AB23619-7A7A-E74F-476E-D7C2643ABD7A}"/>
            </a:ext>
          </a:extLst>
        </xdr:cNvPr>
        <xdr:cNvSpPr txBox="1"/>
      </xdr:nvSpPr>
      <xdr:spPr>
        <a:xfrm>
          <a:off x="571500" y="666750"/>
          <a:ext cx="12287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solidFill>
                <a:srgbClr val="A5A8AC"/>
              </a:solidFill>
              <a:latin typeface="+mj-lt"/>
            </a:rPr>
            <a:t>Calls</a:t>
          </a:r>
        </a:p>
      </xdr:txBody>
    </xdr:sp>
    <xdr:clientData/>
  </xdr:twoCellAnchor>
  <xdr:twoCellAnchor editAs="oneCell">
    <xdr:from>
      <xdr:col>2</xdr:col>
      <xdr:colOff>327947</xdr:colOff>
      <xdr:row>3</xdr:row>
      <xdr:rowOff>82878</xdr:rowOff>
    </xdr:from>
    <xdr:to>
      <xdr:col>2</xdr:col>
      <xdr:colOff>510008</xdr:colOff>
      <xdr:row>4</xdr:row>
      <xdr:rowOff>74439</xdr:rowOff>
    </xdr:to>
    <xdr:pic>
      <xdr:nvPicPr>
        <xdr:cNvPr id="5" name="Graphic 4" descr="Receiver with solid fill">
          <a:extLst>
            <a:ext uri="{FF2B5EF4-FFF2-40B4-BE49-F238E27FC236}">
              <a16:creationId xmlns:a16="http://schemas.microsoft.com/office/drawing/2014/main" id="{37EF896F-2237-46BF-9B90-FB50115A3B8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97457">
          <a:off x="747047" y="654378"/>
          <a:ext cx="182061" cy="182061"/>
        </a:xfrm>
        <a:prstGeom prst="rect">
          <a:avLst/>
        </a:prstGeom>
      </xdr:spPr>
    </xdr:pic>
    <xdr:clientData/>
  </xdr:twoCellAnchor>
  <xdr:twoCellAnchor>
    <xdr:from>
      <xdr:col>2</xdr:col>
      <xdr:colOff>400050</xdr:colOff>
      <xdr:row>6</xdr:row>
      <xdr:rowOff>95250</xdr:rowOff>
    </xdr:from>
    <xdr:to>
      <xdr:col>3</xdr:col>
      <xdr:colOff>400050</xdr:colOff>
      <xdr:row>7</xdr:row>
      <xdr:rowOff>104775</xdr:rowOff>
    </xdr:to>
    <xdr:sp macro="" textlink="Piviots!A9">
      <xdr:nvSpPr>
        <xdr:cNvPr id="6" name="TextBox 5">
          <a:extLst>
            <a:ext uri="{FF2B5EF4-FFF2-40B4-BE49-F238E27FC236}">
              <a16:creationId xmlns:a16="http://schemas.microsoft.com/office/drawing/2014/main" id="{38DAF17A-3DE4-ACAA-CCDE-421C66BA01F9}"/>
            </a:ext>
          </a:extLst>
        </xdr:cNvPr>
        <xdr:cNvSpPr txBox="1"/>
      </xdr:nvSpPr>
      <xdr:spPr>
        <a:xfrm>
          <a:off x="819150" y="1238250"/>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366B05-E00D-4A59-80E5-617F0DBB6A81}" type="TxLink">
            <a:rPr lang="en-US" sz="1400" b="0" i="0" u="none" strike="noStrike">
              <a:solidFill>
                <a:srgbClr val="66B0AC"/>
              </a:solidFill>
              <a:latin typeface="Aptos"/>
            </a:rPr>
            <a:pPr algn="ctr"/>
            <a:t>218</a:t>
          </a:fld>
          <a:endParaRPr lang="en-GB" sz="1400">
            <a:solidFill>
              <a:srgbClr val="66B0AC"/>
            </a:solidFill>
          </a:endParaRPr>
        </a:p>
      </xdr:txBody>
    </xdr:sp>
    <xdr:clientData/>
  </xdr:twoCellAnchor>
  <xdr:twoCellAnchor>
    <xdr:from>
      <xdr:col>3</xdr:col>
      <xdr:colOff>228601</xdr:colOff>
      <xdr:row>6</xdr:row>
      <xdr:rowOff>152401</xdr:rowOff>
    </xdr:from>
    <xdr:to>
      <xdr:col>3</xdr:col>
      <xdr:colOff>361950</xdr:colOff>
      <xdr:row>7</xdr:row>
      <xdr:rowOff>38101</xdr:rowOff>
    </xdr:to>
    <xdr:sp macro="" textlink="">
      <xdr:nvSpPr>
        <xdr:cNvPr id="9" name="Isosceles Triangle 8">
          <a:extLst>
            <a:ext uri="{FF2B5EF4-FFF2-40B4-BE49-F238E27FC236}">
              <a16:creationId xmlns:a16="http://schemas.microsoft.com/office/drawing/2014/main" id="{16C490B4-79EB-46E4-2C0D-B1929D5CAEC7}"/>
            </a:ext>
          </a:extLst>
        </xdr:cNvPr>
        <xdr:cNvSpPr/>
      </xdr:nvSpPr>
      <xdr:spPr>
        <a:xfrm>
          <a:off x="1333501" y="1295401"/>
          <a:ext cx="133349" cy="76200"/>
        </a:xfrm>
        <a:prstGeom prst="triangle">
          <a:avLst/>
        </a:prstGeom>
        <a:solidFill>
          <a:srgbClr val="66B0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66B0AC"/>
            </a:solidFill>
          </a:endParaRPr>
        </a:p>
      </xdr:txBody>
    </xdr:sp>
    <xdr:clientData/>
  </xdr:twoCellAnchor>
  <xdr:twoCellAnchor>
    <xdr:from>
      <xdr:col>2</xdr:col>
      <xdr:colOff>19050</xdr:colOff>
      <xdr:row>9</xdr:row>
      <xdr:rowOff>161925</xdr:rowOff>
    </xdr:from>
    <xdr:to>
      <xdr:col>4</xdr:col>
      <xdr:colOff>83344</xdr:colOff>
      <xdr:row>15</xdr:row>
      <xdr:rowOff>35719</xdr:rowOff>
    </xdr:to>
    <xdr:sp macro="" textlink="Piviots!B4">
      <xdr:nvSpPr>
        <xdr:cNvPr id="15" name="Rectangle 14">
          <a:extLst>
            <a:ext uri="{FF2B5EF4-FFF2-40B4-BE49-F238E27FC236}">
              <a16:creationId xmlns:a16="http://schemas.microsoft.com/office/drawing/2014/main" id="{2461E9FE-7871-469A-9C3B-68D2D4E2F29D}"/>
            </a:ext>
          </a:extLst>
        </xdr:cNvPr>
        <xdr:cNvSpPr/>
      </xdr:nvSpPr>
      <xdr:spPr>
        <a:xfrm>
          <a:off x="447675" y="1876425"/>
          <a:ext cx="1445419" cy="1016794"/>
        </a:xfrm>
        <a:prstGeom prst="rect">
          <a:avLst/>
        </a:prstGeom>
        <a:solidFill>
          <a:srgbClr val="1A1D21"/>
        </a:solidFill>
        <a:ln>
          <a:solidFill>
            <a:schemeClr val="tx1"/>
          </a:solidFill>
        </a:ln>
        <a:effectLst>
          <a:outerShdw blurRad="2540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1E136F6-4845-432B-BFF5-CD570E320550}" type="TxLink">
            <a:rPr lang="en-US" sz="2800" b="0" i="0" u="none" strike="noStrike">
              <a:solidFill>
                <a:srgbClr val="FFFFFF"/>
              </a:solidFill>
              <a:latin typeface="+mj-lt"/>
              <a:ea typeface="+mn-ea"/>
              <a:cs typeface="+mn-cs"/>
            </a:rPr>
            <a:pPr marL="0" indent="0" algn="ctr"/>
            <a:t>$96,623</a:t>
          </a:fld>
          <a:endParaRPr lang="en-GB" sz="2800" b="0" i="0" u="none" strike="noStrike">
            <a:solidFill>
              <a:srgbClr val="FFFFFF"/>
            </a:solidFill>
            <a:latin typeface="+mj-lt"/>
            <a:ea typeface="+mn-ea"/>
            <a:cs typeface="+mn-cs"/>
          </a:endParaRPr>
        </a:p>
      </xdr:txBody>
    </xdr:sp>
    <xdr:clientData/>
  </xdr:twoCellAnchor>
  <xdr:twoCellAnchor>
    <xdr:from>
      <xdr:col>2</xdr:col>
      <xdr:colOff>142875</xdr:colOff>
      <xdr:row>10</xdr:row>
      <xdr:rowOff>76200</xdr:rowOff>
    </xdr:from>
    <xdr:to>
      <xdr:col>4</xdr:col>
      <xdr:colOff>0</xdr:colOff>
      <xdr:row>11</xdr:row>
      <xdr:rowOff>66675</xdr:rowOff>
    </xdr:to>
    <xdr:sp macro="" textlink="">
      <xdr:nvSpPr>
        <xdr:cNvPr id="16" name="TextBox 15">
          <a:extLst>
            <a:ext uri="{FF2B5EF4-FFF2-40B4-BE49-F238E27FC236}">
              <a16:creationId xmlns:a16="http://schemas.microsoft.com/office/drawing/2014/main" id="{52630BD4-C333-453C-8293-FD1DCDE4F7EF}"/>
            </a:ext>
          </a:extLst>
        </xdr:cNvPr>
        <xdr:cNvSpPr txBox="1"/>
      </xdr:nvSpPr>
      <xdr:spPr>
        <a:xfrm>
          <a:off x="571500" y="1981200"/>
          <a:ext cx="12382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solidFill>
                <a:srgbClr val="A5A8AC"/>
              </a:solidFill>
              <a:latin typeface="+mj-lt"/>
            </a:rPr>
            <a:t>Amount</a:t>
          </a:r>
        </a:p>
      </xdr:txBody>
    </xdr:sp>
    <xdr:clientData/>
  </xdr:twoCellAnchor>
  <xdr:twoCellAnchor editAs="oneCell">
    <xdr:from>
      <xdr:col>2</xdr:col>
      <xdr:colOff>223172</xdr:colOff>
      <xdr:row>10</xdr:row>
      <xdr:rowOff>63828</xdr:rowOff>
    </xdr:from>
    <xdr:to>
      <xdr:col>2</xdr:col>
      <xdr:colOff>405233</xdr:colOff>
      <xdr:row>11</xdr:row>
      <xdr:rowOff>55389</xdr:rowOff>
    </xdr:to>
    <xdr:pic>
      <xdr:nvPicPr>
        <xdr:cNvPr id="17" name="Graphic 16">
          <a:extLst>
            <a:ext uri="{FF2B5EF4-FFF2-40B4-BE49-F238E27FC236}">
              <a16:creationId xmlns:a16="http://schemas.microsoft.com/office/drawing/2014/main" id="{2A332436-00E9-4684-B09E-4F6EE9DBDFF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197457">
          <a:off x="651797" y="1968828"/>
          <a:ext cx="182061" cy="182061"/>
        </a:xfrm>
        <a:prstGeom prst="rect">
          <a:avLst/>
        </a:prstGeom>
      </xdr:spPr>
    </xdr:pic>
    <xdr:clientData/>
  </xdr:twoCellAnchor>
  <xdr:twoCellAnchor>
    <xdr:from>
      <xdr:col>2</xdr:col>
      <xdr:colOff>390525</xdr:colOff>
      <xdr:row>13</xdr:row>
      <xdr:rowOff>111918</xdr:rowOff>
    </xdr:from>
    <xdr:to>
      <xdr:col>3</xdr:col>
      <xdr:colOff>390525</xdr:colOff>
      <xdr:row>14</xdr:row>
      <xdr:rowOff>121443</xdr:rowOff>
    </xdr:to>
    <xdr:sp macro="" textlink="Piviots!B9">
      <xdr:nvSpPr>
        <xdr:cNvPr id="18" name="TextBox 17">
          <a:extLst>
            <a:ext uri="{FF2B5EF4-FFF2-40B4-BE49-F238E27FC236}">
              <a16:creationId xmlns:a16="http://schemas.microsoft.com/office/drawing/2014/main" id="{34F9A2E0-0080-4311-AD96-168B508F16A2}"/>
            </a:ext>
          </a:extLst>
        </xdr:cNvPr>
        <xdr:cNvSpPr txBox="1"/>
      </xdr:nvSpPr>
      <xdr:spPr>
        <a:xfrm>
          <a:off x="819150" y="2588418"/>
          <a:ext cx="690563"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A272312-C261-40D9-9554-FDCF5B724071}" type="TxLink">
            <a:rPr lang="en-US" sz="1400" b="0" i="0" u="none" strike="noStrike">
              <a:solidFill>
                <a:srgbClr val="66B0AC"/>
              </a:solidFill>
              <a:latin typeface="Aptos"/>
              <a:ea typeface="+mn-ea"/>
              <a:cs typeface="+mn-cs"/>
            </a:rPr>
            <a:pPr marL="0" indent="0" algn="ctr"/>
            <a:t>$20,581</a:t>
          </a:fld>
          <a:endParaRPr lang="en-GB" sz="1400" b="0" i="0" u="none" strike="noStrike">
            <a:solidFill>
              <a:srgbClr val="66B0AC"/>
            </a:solidFill>
            <a:latin typeface="Aptos"/>
            <a:ea typeface="+mn-ea"/>
            <a:cs typeface="+mn-cs"/>
          </a:endParaRPr>
        </a:p>
      </xdr:txBody>
    </xdr:sp>
    <xdr:clientData/>
  </xdr:twoCellAnchor>
  <xdr:twoCellAnchor>
    <xdr:from>
      <xdr:col>3</xdr:col>
      <xdr:colOff>290514</xdr:colOff>
      <xdr:row>13</xdr:row>
      <xdr:rowOff>157163</xdr:rowOff>
    </xdr:from>
    <xdr:to>
      <xdr:col>3</xdr:col>
      <xdr:colOff>423863</xdr:colOff>
      <xdr:row>14</xdr:row>
      <xdr:rowOff>42863</xdr:rowOff>
    </xdr:to>
    <xdr:sp macro="" textlink="">
      <xdr:nvSpPr>
        <xdr:cNvPr id="19" name="Isosceles Triangle 18">
          <a:extLst>
            <a:ext uri="{FF2B5EF4-FFF2-40B4-BE49-F238E27FC236}">
              <a16:creationId xmlns:a16="http://schemas.microsoft.com/office/drawing/2014/main" id="{D4CD05D3-CEB7-4C00-9434-1CE1D4AAB8C8}"/>
            </a:ext>
          </a:extLst>
        </xdr:cNvPr>
        <xdr:cNvSpPr/>
      </xdr:nvSpPr>
      <xdr:spPr>
        <a:xfrm>
          <a:off x="1409702" y="2633663"/>
          <a:ext cx="133349" cy="76200"/>
        </a:xfrm>
        <a:prstGeom prst="triangle">
          <a:avLst/>
        </a:prstGeom>
        <a:solidFill>
          <a:srgbClr val="66B0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66B0AC"/>
            </a:solidFill>
          </a:endParaRPr>
        </a:p>
      </xdr:txBody>
    </xdr:sp>
    <xdr:clientData/>
  </xdr:twoCellAnchor>
  <xdr:twoCellAnchor>
    <xdr:from>
      <xdr:col>2</xdr:col>
      <xdr:colOff>0</xdr:colOff>
      <xdr:row>16</xdr:row>
      <xdr:rowOff>104775</xdr:rowOff>
    </xdr:from>
    <xdr:to>
      <xdr:col>4</xdr:col>
      <xdr:colOff>47625</xdr:colOff>
      <xdr:row>21</xdr:row>
      <xdr:rowOff>123825</xdr:rowOff>
    </xdr:to>
    <xdr:sp macro="" textlink="Piviots!C4">
      <xdr:nvSpPr>
        <xdr:cNvPr id="20" name="Rectangle 19">
          <a:extLst>
            <a:ext uri="{FF2B5EF4-FFF2-40B4-BE49-F238E27FC236}">
              <a16:creationId xmlns:a16="http://schemas.microsoft.com/office/drawing/2014/main" id="{08884D00-2653-4CD2-A611-612476A300D8}"/>
            </a:ext>
          </a:extLst>
        </xdr:cNvPr>
        <xdr:cNvSpPr/>
      </xdr:nvSpPr>
      <xdr:spPr>
        <a:xfrm>
          <a:off x="419100" y="3152775"/>
          <a:ext cx="1419225" cy="971550"/>
        </a:xfrm>
        <a:prstGeom prst="rect">
          <a:avLst/>
        </a:prstGeom>
        <a:solidFill>
          <a:srgbClr val="1A1D21"/>
        </a:solidFill>
        <a:ln>
          <a:solidFill>
            <a:schemeClr val="tx1"/>
          </a:solidFill>
        </a:ln>
        <a:effectLst>
          <a:outerShdw blurRad="2540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247FF98-7D78-497A-A3B3-AB4B615F55F3}" type="TxLink">
            <a:rPr lang="en-US" sz="2800" b="0" i="0" u="none" strike="noStrike">
              <a:solidFill>
                <a:srgbClr val="FFFFFF"/>
              </a:solidFill>
              <a:latin typeface="+mj-lt"/>
              <a:ea typeface="+mn-ea"/>
              <a:cs typeface="+mn-cs"/>
            </a:rPr>
            <a:pPr marL="0" indent="0" algn="ctr"/>
            <a:t>89,850</a:t>
          </a:fld>
          <a:endParaRPr lang="en-GB" sz="2800" b="0" i="0" u="none" strike="noStrike">
            <a:solidFill>
              <a:srgbClr val="FFFFFF"/>
            </a:solidFill>
            <a:latin typeface="+mj-lt"/>
            <a:ea typeface="+mn-ea"/>
            <a:cs typeface="+mn-cs"/>
          </a:endParaRPr>
        </a:p>
      </xdr:txBody>
    </xdr:sp>
    <xdr:clientData/>
  </xdr:twoCellAnchor>
  <xdr:twoCellAnchor>
    <xdr:from>
      <xdr:col>2</xdr:col>
      <xdr:colOff>123825</xdr:colOff>
      <xdr:row>17</xdr:row>
      <xdr:rowOff>19050</xdr:rowOff>
    </xdr:from>
    <xdr:to>
      <xdr:col>3</xdr:col>
      <xdr:colOff>666750</xdr:colOff>
      <xdr:row>18</xdr:row>
      <xdr:rowOff>9525</xdr:rowOff>
    </xdr:to>
    <xdr:sp macro="" textlink="">
      <xdr:nvSpPr>
        <xdr:cNvPr id="21" name="TextBox 20">
          <a:extLst>
            <a:ext uri="{FF2B5EF4-FFF2-40B4-BE49-F238E27FC236}">
              <a16:creationId xmlns:a16="http://schemas.microsoft.com/office/drawing/2014/main" id="{278E8053-20F4-4462-835A-8831EE646B0C}"/>
            </a:ext>
          </a:extLst>
        </xdr:cNvPr>
        <xdr:cNvSpPr txBox="1"/>
      </xdr:nvSpPr>
      <xdr:spPr>
        <a:xfrm>
          <a:off x="552450" y="3257550"/>
          <a:ext cx="1233488"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solidFill>
                <a:srgbClr val="A5A8AC"/>
              </a:solidFill>
              <a:latin typeface="+mj-lt"/>
            </a:rPr>
            <a:t>Duration</a:t>
          </a:r>
        </a:p>
      </xdr:txBody>
    </xdr:sp>
    <xdr:clientData/>
  </xdr:twoCellAnchor>
  <xdr:twoCellAnchor editAs="oneCell">
    <xdr:from>
      <xdr:col>2</xdr:col>
      <xdr:colOff>159301</xdr:colOff>
      <xdr:row>17</xdr:row>
      <xdr:rowOff>9481</xdr:rowOff>
    </xdr:from>
    <xdr:to>
      <xdr:col>2</xdr:col>
      <xdr:colOff>359568</xdr:colOff>
      <xdr:row>18</xdr:row>
      <xdr:rowOff>19248</xdr:rowOff>
    </xdr:to>
    <xdr:pic>
      <xdr:nvPicPr>
        <xdr:cNvPr id="22" name="Graphic 21">
          <a:extLst>
            <a:ext uri="{FF2B5EF4-FFF2-40B4-BE49-F238E27FC236}">
              <a16:creationId xmlns:a16="http://schemas.microsoft.com/office/drawing/2014/main" id="{6F6286FF-5A3C-4895-AADE-EA8BB585F85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587926" y="3247981"/>
          <a:ext cx="200267" cy="200267"/>
        </a:xfrm>
        <a:prstGeom prst="rect">
          <a:avLst/>
        </a:prstGeom>
      </xdr:spPr>
    </xdr:pic>
    <xdr:clientData/>
  </xdr:twoCellAnchor>
  <xdr:twoCellAnchor>
    <xdr:from>
      <xdr:col>2</xdr:col>
      <xdr:colOff>371475</xdr:colOff>
      <xdr:row>20</xdr:row>
      <xdr:rowOff>19050</xdr:rowOff>
    </xdr:from>
    <xdr:to>
      <xdr:col>3</xdr:col>
      <xdr:colOff>371475</xdr:colOff>
      <xdr:row>21</xdr:row>
      <xdr:rowOff>28575</xdr:rowOff>
    </xdr:to>
    <xdr:sp macro="" textlink="Piviots!C9">
      <xdr:nvSpPr>
        <xdr:cNvPr id="23" name="TextBox 22">
          <a:extLst>
            <a:ext uri="{FF2B5EF4-FFF2-40B4-BE49-F238E27FC236}">
              <a16:creationId xmlns:a16="http://schemas.microsoft.com/office/drawing/2014/main" id="{4326155E-A65E-4096-B695-D3EEE8B4850D}"/>
            </a:ext>
          </a:extLst>
        </xdr:cNvPr>
        <xdr:cNvSpPr txBox="1"/>
      </xdr:nvSpPr>
      <xdr:spPr>
        <a:xfrm>
          <a:off x="790575" y="3829050"/>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1A7E62C-58C8-43B3-BE13-0A630F158F80}" type="TxLink">
            <a:rPr lang="en-US" sz="1400" b="0" i="0" u="none" strike="noStrike">
              <a:solidFill>
                <a:srgbClr val="66B0AC"/>
              </a:solidFill>
              <a:latin typeface="Aptos"/>
              <a:ea typeface="+mn-ea"/>
              <a:cs typeface="+mn-cs"/>
            </a:rPr>
            <a:pPr marL="0" indent="0" algn="ctr"/>
            <a:t>19,300</a:t>
          </a:fld>
          <a:endParaRPr lang="en-GB" sz="1400" b="0" i="0" u="none" strike="noStrike">
            <a:solidFill>
              <a:srgbClr val="66B0AC"/>
            </a:solidFill>
            <a:latin typeface="Aptos"/>
            <a:ea typeface="+mn-ea"/>
            <a:cs typeface="+mn-cs"/>
          </a:endParaRPr>
        </a:p>
      </xdr:txBody>
    </xdr:sp>
    <xdr:clientData/>
  </xdr:twoCellAnchor>
  <xdr:twoCellAnchor>
    <xdr:from>
      <xdr:col>3</xdr:col>
      <xdr:colOff>259557</xdr:colOff>
      <xdr:row>20</xdr:row>
      <xdr:rowOff>76201</xdr:rowOff>
    </xdr:from>
    <xdr:to>
      <xdr:col>3</xdr:col>
      <xdr:colOff>392906</xdr:colOff>
      <xdr:row>20</xdr:row>
      <xdr:rowOff>152401</xdr:rowOff>
    </xdr:to>
    <xdr:sp macro="" textlink="">
      <xdr:nvSpPr>
        <xdr:cNvPr id="24" name="Isosceles Triangle 23">
          <a:extLst>
            <a:ext uri="{FF2B5EF4-FFF2-40B4-BE49-F238E27FC236}">
              <a16:creationId xmlns:a16="http://schemas.microsoft.com/office/drawing/2014/main" id="{63DD4FBC-4CB7-4D31-87E5-E3F0B1CCD2C1}"/>
            </a:ext>
          </a:extLst>
        </xdr:cNvPr>
        <xdr:cNvSpPr/>
      </xdr:nvSpPr>
      <xdr:spPr>
        <a:xfrm>
          <a:off x="1378745" y="3886201"/>
          <a:ext cx="133349" cy="76200"/>
        </a:xfrm>
        <a:prstGeom prst="triangle">
          <a:avLst/>
        </a:prstGeom>
        <a:solidFill>
          <a:srgbClr val="66B0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66B0AC"/>
            </a:solidFill>
          </a:endParaRPr>
        </a:p>
      </xdr:txBody>
    </xdr:sp>
    <xdr:clientData/>
  </xdr:twoCellAnchor>
  <xdr:twoCellAnchor>
    <xdr:from>
      <xdr:col>1</xdr:col>
      <xdr:colOff>190500</xdr:colOff>
      <xdr:row>23</xdr:row>
      <xdr:rowOff>104775</xdr:rowOff>
    </xdr:from>
    <xdr:to>
      <xdr:col>4</xdr:col>
      <xdr:colOff>28575</xdr:colOff>
      <xdr:row>28</xdr:row>
      <xdr:rowOff>123825</xdr:rowOff>
    </xdr:to>
    <xdr:sp macro="" textlink="Piviots!D4">
      <xdr:nvSpPr>
        <xdr:cNvPr id="25" name="Rectangle 24">
          <a:extLst>
            <a:ext uri="{FF2B5EF4-FFF2-40B4-BE49-F238E27FC236}">
              <a16:creationId xmlns:a16="http://schemas.microsoft.com/office/drawing/2014/main" id="{1CECC263-CB0B-40FE-AF62-176141614A77}"/>
            </a:ext>
          </a:extLst>
        </xdr:cNvPr>
        <xdr:cNvSpPr/>
      </xdr:nvSpPr>
      <xdr:spPr>
        <a:xfrm>
          <a:off x="400050" y="4486275"/>
          <a:ext cx="1419225" cy="971550"/>
        </a:xfrm>
        <a:prstGeom prst="rect">
          <a:avLst/>
        </a:prstGeom>
        <a:solidFill>
          <a:srgbClr val="1A1D21"/>
        </a:solidFill>
        <a:ln>
          <a:solidFill>
            <a:schemeClr val="tx1"/>
          </a:solidFill>
        </a:ln>
        <a:effectLst>
          <a:outerShdw blurRad="2540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BA1B2D9-3248-4165-B5A0-2611EE9D97B4}" type="TxLink">
            <a:rPr lang="en-US" sz="2800" b="0" i="0" u="none" strike="noStrike">
              <a:solidFill>
                <a:srgbClr val="FFFFFF"/>
              </a:solidFill>
              <a:latin typeface="+mj-lt"/>
              <a:ea typeface="+mn-ea"/>
              <a:cs typeface="+mn-cs"/>
            </a:rPr>
            <a:pPr marL="0" indent="0" algn="ctr"/>
            <a:t>3.9</a:t>
          </a:fld>
          <a:endParaRPr lang="en-GB" sz="2800" b="0" i="0" u="none" strike="noStrike">
            <a:solidFill>
              <a:srgbClr val="FFFFFF"/>
            </a:solidFill>
            <a:latin typeface="+mj-lt"/>
            <a:ea typeface="+mn-ea"/>
            <a:cs typeface="+mn-cs"/>
          </a:endParaRPr>
        </a:p>
      </xdr:txBody>
    </xdr:sp>
    <xdr:clientData/>
  </xdr:twoCellAnchor>
  <xdr:twoCellAnchor>
    <xdr:from>
      <xdr:col>2</xdr:col>
      <xdr:colOff>104775</xdr:colOff>
      <xdr:row>24</xdr:row>
      <xdr:rowOff>19050</xdr:rowOff>
    </xdr:from>
    <xdr:to>
      <xdr:col>3</xdr:col>
      <xdr:colOff>647700</xdr:colOff>
      <xdr:row>25</xdr:row>
      <xdr:rowOff>9525</xdr:rowOff>
    </xdr:to>
    <xdr:sp macro="" textlink="">
      <xdr:nvSpPr>
        <xdr:cNvPr id="26" name="TextBox 25">
          <a:extLst>
            <a:ext uri="{FF2B5EF4-FFF2-40B4-BE49-F238E27FC236}">
              <a16:creationId xmlns:a16="http://schemas.microsoft.com/office/drawing/2014/main" id="{BDB228EA-1154-44E7-B689-EE2E610B0BC5}"/>
            </a:ext>
          </a:extLst>
        </xdr:cNvPr>
        <xdr:cNvSpPr txBox="1"/>
      </xdr:nvSpPr>
      <xdr:spPr>
        <a:xfrm>
          <a:off x="523875" y="4591050"/>
          <a:ext cx="12287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solidFill>
                <a:srgbClr val="A5A8AC"/>
              </a:solidFill>
              <a:latin typeface="+mj-lt"/>
            </a:rPr>
            <a:t>Avg.Rating</a:t>
          </a:r>
        </a:p>
      </xdr:txBody>
    </xdr:sp>
    <xdr:clientData/>
  </xdr:twoCellAnchor>
  <xdr:twoCellAnchor editAs="oneCell">
    <xdr:from>
      <xdr:col>2</xdr:col>
      <xdr:colOff>42197</xdr:colOff>
      <xdr:row>24</xdr:row>
      <xdr:rowOff>6678</xdr:rowOff>
    </xdr:from>
    <xdr:to>
      <xdr:col>2</xdr:col>
      <xdr:colOff>224258</xdr:colOff>
      <xdr:row>24</xdr:row>
      <xdr:rowOff>188739</xdr:rowOff>
    </xdr:to>
    <xdr:pic>
      <xdr:nvPicPr>
        <xdr:cNvPr id="27" name="Graphic 26">
          <a:extLst>
            <a:ext uri="{FF2B5EF4-FFF2-40B4-BE49-F238E27FC236}">
              <a16:creationId xmlns:a16="http://schemas.microsoft.com/office/drawing/2014/main" id="{4571A414-20B9-42F0-88DC-55AAE726F3B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70822" y="4578678"/>
          <a:ext cx="182061" cy="182061"/>
        </a:xfrm>
        <a:prstGeom prst="rect">
          <a:avLst/>
        </a:prstGeom>
      </xdr:spPr>
    </xdr:pic>
    <xdr:clientData/>
  </xdr:twoCellAnchor>
  <xdr:twoCellAnchor>
    <xdr:from>
      <xdr:col>2</xdr:col>
      <xdr:colOff>352425</xdr:colOff>
      <xdr:row>27</xdr:row>
      <xdr:rowOff>19050</xdr:rowOff>
    </xdr:from>
    <xdr:to>
      <xdr:col>3</xdr:col>
      <xdr:colOff>352425</xdr:colOff>
      <xdr:row>28</xdr:row>
      <xdr:rowOff>28575</xdr:rowOff>
    </xdr:to>
    <xdr:sp macro="" textlink="Piviots!D9">
      <xdr:nvSpPr>
        <xdr:cNvPr id="28" name="TextBox 27">
          <a:extLst>
            <a:ext uri="{FF2B5EF4-FFF2-40B4-BE49-F238E27FC236}">
              <a16:creationId xmlns:a16="http://schemas.microsoft.com/office/drawing/2014/main" id="{AC95155A-D3D9-41FA-8DD5-0A06D9C01C10}"/>
            </a:ext>
          </a:extLst>
        </xdr:cNvPr>
        <xdr:cNvSpPr txBox="1"/>
      </xdr:nvSpPr>
      <xdr:spPr>
        <a:xfrm>
          <a:off x="771525" y="5162550"/>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A329AD7-9E76-4978-9DEB-DAE1E6E4A924}" type="TxLink">
            <a:rPr lang="en-US" sz="1400" b="0" i="0" u="none" strike="noStrike">
              <a:solidFill>
                <a:srgbClr val="66B0AC"/>
              </a:solidFill>
              <a:latin typeface="Aptos"/>
              <a:ea typeface="+mn-ea"/>
              <a:cs typeface="+mn-cs"/>
            </a:rPr>
            <a:pPr marL="0" indent="0" algn="ctr"/>
            <a:t>3.9</a:t>
          </a:fld>
          <a:endParaRPr lang="en-GB" sz="1400" b="0" i="0" u="none" strike="noStrike">
            <a:solidFill>
              <a:srgbClr val="66B0AC"/>
            </a:solidFill>
            <a:latin typeface="Aptos"/>
            <a:ea typeface="+mn-ea"/>
            <a:cs typeface="+mn-cs"/>
          </a:endParaRPr>
        </a:p>
      </xdr:txBody>
    </xdr:sp>
    <xdr:clientData/>
  </xdr:twoCellAnchor>
  <xdr:twoCellAnchor>
    <xdr:from>
      <xdr:col>3</xdr:col>
      <xdr:colOff>157164</xdr:colOff>
      <xdr:row>27</xdr:row>
      <xdr:rowOff>76201</xdr:rowOff>
    </xdr:from>
    <xdr:to>
      <xdr:col>3</xdr:col>
      <xdr:colOff>290513</xdr:colOff>
      <xdr:row>27</xdr:row>
      <xdr:rowOff>152401</xdr:rowOff>
    </xdr:to>
    <xdr:sp macro="" textlink="">
      <xdr:nvSpPr>
        <xdr:cNvPr id="29" name="Isosceles Triangle 28">
          <a:extLst>
            <a:ext uri="{FF2B5EF4-FFF2-40B4-BE49-F238E27FC236}">
              <a16:creationId xmlns:a16="http://schemas.microsoft.com/office/drawing/2014/main" id="{E63AC5E9-1612-4F44-B8FE-8A76D0451911}"/>
            </a:ext>
          </a:extLst>
        </xdr:cNvPr>
        <xdr:cNvSpPr/>
      </xdr:nvSpPr>
      <xdr:spPr>
        <a:xfrm>
          <a:off x="1276352" y="5219701"/>
          <a:ext cx="133349" cy="76200"/>
        </a:xfrm>
        <a:prstGeom prst="triangle">
          <a:avLst/>
        </a:prstGeom>
        <a:solidFill>
          <a:srgbClr val="66B0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66B0AC"/>
            </a:solidFill>
          </a:endParaRPr>
        </a:p>
      </xdr:txBody>
    </xdr:sp>
    <xdr:clientData/>
  </xdr:twoCellAnchor>
  <xdr:twoCellAnchor>
    <xdr:from>
      <xdr:col>2</xdr:col>
      <xdr:colOff>0</xdr:colOff>
      <xdr:row>30</xdr:row>
      <xdr:rowOff>57150</xdr:rowOff>
    </xdr:from>
    <xdr:to>
      <xdr:col>4</xdr:col>
      <xdr:colOff>47625</xdr:colOff>
      <xdr:row>35</xdr:row>
      <xdr:rowOff>76200</xdr:rowOff>
    </xdr:to>
    <xdr:sp macro="" textlink="Piviots!E4">
      <xdr:nvSpPr>
        <xdr:cNvPr id="30" name="Rectangle 29">
          <a:extLst>
            <a:ext uri="{FF2B5EF4-FFF2-40B4-BE49-F238E27FC236}">
              <a16:creationId xmlns:a16="http://schemas.microsoft.com/office/drawing/2014/main" id="{72E565C8-500F-4A8D-8CEF-BA34BE2E736D}"/>
            </a:ext>
          </a:extLst>
        </xdr:cNvPr>
        <xdr:cNvSpPr/>
      </xdr:nvSpPr>
      <xdr:spPr>
        <a:xfrm>
          <a:off x="419100" y="5772150"/>
          <a:ext cx="1419225" cy="971550"/>
        </a:xfrm>
        <a:prstGeom prst="rect">
          <a:avLst/>
        </a:prstGeom>
        <a:solidFill>
          <a:srgbClr val="1A1D21"/>
        </a:solidFill>
        <a:ln>
          <a:solidFill>
            <a:schemeClr val="tx1"/>
          </a:solidFill>
        </a:ln>
        <a:effectLst>
          <a:outerShdw blurRad="2540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EE20F96-6D81-4809-8730-2A1A21D0E01B}" type="TxLink">
            <a:rPr lang="en-US" sz="2800" b="0" i="0" u="none" strike="noStrike">
              <a:solidFill>
                <a:srgbClr val="FFFFFF"/>
              </a:solidFill>
              <a:latin typeface="+mj-lt"/>
              <a:ea typeface="+mn-ea"/>
              <a:cs typeface="+mn-cs"/>
            </a:rPr>
            <a:pPr marL="0" indent="0" algn="ctr"/>
            <a:t>307</a:t>
          </a:fld>
          <a:endParaRPr lang="en-GB" sz="2800" b="0" i="0" u="none" strike="noStrike">
            <a:solidFill>
              <a:srgbClr val="FFFFFF"/>
            </a:solidFill>
            <a:latin typeface="+mj-lt"/>
            <a:ea typeface="+mn-ea"/>
            <a:cs typeface="+mn-cs"/>
          </a:endParaRPr>
        </a:p>
      </xdr:txBody>
    </xdr:sp>
    <xdr:clientData/>
  </xdr:twoCellAnchor>
  <xdr:twoCellAnchor>
    <xdr:from>
      <xdr:col>2</xdr:col>
      <xdr:colOff>123825</xdr:colOff>
      <xdr:row>30</xdr:row>
      <xdr:rowOff>161925</xdr:rowOff>
    </xdr:from>
    <xdr:to>
      <xdr:col>3</xdr:col>
      <xdr:colOff>666750</xdr:colOff>
      <xdr:row>31</xdr:row>
      <xdr:rowOff>152400</xdr:rowOff>
    </xdr:to>
    <xdr:sp macro="" textlink="">
      <xdr:nvSpPr>
        <xdr:cNvPr id="31" name="TextBox 30">
          <a:extLst>
            <a:ext uri="{FF2B5EF4-FFF2-40B4-BE49-F238E27FC236}">
              <a16:creationId xmlns:a16="http://schemas.microsoft.com/office/drawing/2014/main" id="{B6C9D589-2A01-4CC3-82DA-21CC9339D4A2}"/>
            </a:ext>
          </a:extLst>
        </xdr:cNvPr>
        <xdr:cNvSpPr txBox="1"/>
      </xdr:nvSpPr>
      <xdr:spPr>
        <a:xfrm>
          <a:off x="542925" y="5876925"/>
          <a:ext cx="12287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solidFill>
                <a:srgbClr val="A5A8AC"/>
              </a:solidFill>
              <a:latin typeface="+mj-lt"/>
            </a:rPr>
            <a:t>Happy</a:t>
          </a:r>
          <a:r>
            <a:rPr lang="en-GB" sz="1400" baseline="0">
              <a:solidFill>
                <a:srgbClr val="A5A8AC"/>
              </a:solidFill>
              <a:latin typeface="+mj-lt"/>
            </a:rPr>
            <a:t> Callers</a:t>
          </a:r>
          <a:endParaRPr lang="en-GB" sz="1400">
            <a:solidFill>
              <a:srgbClr val="A5A8AC"/>
            </a:solidFill>
            <a:latin typeface="+mj-lt"/>
          </a:endParaRPr>
        </a:p>
      </xdr:txBody>
    </xdr:sp>
    <xdr:clientData/>
  </xdr:twoCellAnchor>
  <xdr:twoCellAnchor editAs="oneCell">
    <xdr:from>
      <xdr:col>2</xdr:col>
      <xdr:colOff>227935</xdr:colOff>
      <xdr:row>30</xdr:row>
      <xdr:rowOff>161460</xdr:rowOff>
    </xdr:from>
    <xdr:to>
      <xdr:col>2</xdr:col>
      <xdr:colOff>409996</xdr:colOff>
      <xdr:row>31</xdr:row>
      <xdr:rowOff>153021</xdr:rowOff>
    </xdr:to>
    <xdr:pic>
      <xdr:nvPicPr>
        <xdr:cNvPr id="32" name="Graphic 31">
          <a:extLst>
            <a:ext uri="{FF2B5EF4-FFF2-40B4-BE49-F238E27FC236}">
              <a16:creationId xmlns:a16="http://schemas.microsoft.com/office/drawing/2014/main" id="{CA46D15F-0CDC-4A43-9355-ABC5A8B9214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rot="197457">
          <a:off x="656560" y="5876460"/>
          <a:ext cx="182061" cy="182061"/>
        </a:xfrm>
        <a:prstGeom prst="rect">
          <a:avLst/>
        </a:prstGeom>
      </xdr:spPr>
    </xdr:pic>
    <xdr:clientData/>
  </xdr:twoCellAnchor>
  <xdr:twoCellAnchor>
    <xdr:from>
      <xdr:col>2</xdr:col>
      <xdr:colOff>371475</xdr:colOff>
      <xdr:row>33</xdr:row>
      <xdr:rowOff>161925</xdr:rowOff>
    </xdr:from>
    <xdr:to>
      <xdr:col>3</xdr:col>
      <xdr:colOff>371475</xdr:colOff>
      <xdr:row>34</xdr:row>
      <xdr:rowOff>171450</xdr:rowOff>
    </xdr:to>
    <xdr:sp macro="" textlink="Piviots!E9">
      <xdr:nvSpPr>
        <xdr:cNvPr id="33" name="TextBox 32">
          <a:extLst>
            <a:ext uri="{FF2B5EF4-FFF2-40B4-BE49-F238E27FC236}">
              <a16:creationId xmlns:a16="http://schemas.microsoft.com/office/drawing/2014/main" id="{F73768A1-EF68-4B70-B0FF-517BD9DEE147}"/>
            </a:ext>
          </a:extLst>
        </xdr:cNvPr>
        <xdr:cNvSpPr txBox="1"/>
      </xdr:nvSpPr>
      <xdr:spPr>
        <a:xfrm>
          <a:off x="790575" y="6448425"/>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7AEC0B3-DD75-4995-ADD6-75005EACD8F3}" type="TxLink">
            <a:rPr lang="en-US" sz="1400" b="0" i="0" u="none" strike="noStrike">
              <a:solidFill>
                <a:srgbClr val="66B0AC"/>
              </a:solidFill>
              <a:latin typeface="Aptos"/>
              <a:ea typeface="+mn-ea"/>
              <a:cs typeface="+mn-cs"/>
            </a:rPr>
            <a:pPr marL="0" indent="0" algn="ctr"/>
            <a:t>74</a:t>
          </a:fld>
          <a:endParaRPr lang="en-GB" sz="1400" b="0" i="0" u="none" strike="noStrike">
            <a:solidFill>
              <a:srgbClr val="66B0AC"/>
            </a:solidFill>
            <a:latin typeface="Aptos"/>
            <a:ea typeface="+mn-ea"/>
            <a:cs typeface="+mn-cs"/>
          </a:endParaRPr>
        </a:p>
      </xdr:txBody>
    </xdr:sp>
    <xdr:clientData/>
  </xdr:twoCellAnchor>
  <xdr:twoCellAnchor>
    <xdr:from>
      <xdr:col>3</xdr:col>
      <xdr:colOff>164307</xdr:colOff>
      <xdr:row>34</xdr:row>
      <xdr:rowOff>16670</xdr:rowOff>
    </xdr:from>
    <xdr:to>
      <xdr:col>3</xdr:col>
      <xdr:colOff>297656</xdr:colOff>
      <xdr:row>34</xdr:row>
      <xdr:rowOff>92870</xdr:rowOff>
    </xdr:to>
    <xdr:sp macro="" textlink="">
      <xdr:nvSpPr>
        <xdr:cNvPr id="34" name="Isosceles Triangle 33">
          <a:extLst>
            <a:ext uri="{FF2B5EF4-FFF2-40B4-BE49-F238E27FC236}">
              <a16:creationId xmlns:a16="http://schemas.microsoft.com/office/drawing/2014/main" id="{FFFC11F0-AA65-46BC-A7DD-B3419379A0D0}"/>
            </a:ext>
          </a:extLst>
        </xdr:cNvPr>
        <xdr:cNvSpPr/>
      </xdr:nvSpPr>
      <xdr:spPr>
        <a:xfrm>
          <a:off x="1283495" y="6493670"/>
          <a:ext cx="133349" cy="76200"/>
        </a:xfrm>
        <a:prstGeom prst="triangle">
          <a:avLst/>
        </a:prstGeom>
        <a:solidFill>
          <a:srgbClr val="66B0A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66B0AC"/>
            </a:solidFill>
          </a:endParaRPr>
        </a:p>
      </xdr:txBody>
    </xdr:sp>
    <xdr:clientData/>
  </xdr:twoCellAnchor>
  <xdr:twoCellAnchor editAs="oneCell">
    <xdr:from>
      <xdr:col>18</xdr:col>
      <xdr:colOff>154782</xdr:colOff>
      <xdr:row>19</xdr:row>
      <xdr:rowOff>23812</xdr:rowOff>
    </xdr:from>
    <xdr:to>
      <xdr:col>20</xdr:col>
      <xdr:colOff>602457</xdr:colOff>
      <xdr:row>35</xdr:row>
      <xdr:rowOff>0</xdr:rowOff>
    </xdr:to>
    <mc:AlternateContent xmlns:mc="http://schemas.openxmlformats.org/markup-compatibility/2006">
      <mc:Choice xmlns:a14="http://schemas.microsoft.com/office/drawing/2010/main" Requires="a14">
        <xdr:graphicFrame macro="">
          <xdr:nvGraphicFramePr>
            <xdr:cNvPr id="35" name="Representative">
              <a:extLst>
                <a:ext uri="{FF2B5EF4-FFF2-40B4-BE49-F238E27FC236}">
                  <a16:creationId xmlns:a16="http://schemas.microsoft.com/office/drawing/2014/main" id="{A1F1837A-FF91-4B25-A602-50AF92C96AF6}"/>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11632407" y="3643312"/>
              <a:ext cx="1828800" cy="302418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333374</xdr:colOff>
      <xdr:row>2</xdr:row>
      <xdr:rowOff>178595</xdr:rowOff>
    </xdr:from>
    <xdr:to>
      <xdr:col>12</xdr:col>
      <xdr:colOff>476250</xdr:colOff>
      <xdr:row>17</xdr:row>
      <xdr:rowOff>166686</xdr:rowOff>
    </xdr:to>
    <xdr:graphicFrame macro="">
      <xdr:nvGraphicFramePr>
        <xdr:cNvPr id="36" name="Chart 35">
          <a:extLst>
            <a:ext uri="{FF2B5EF4-FFF2-40B4-BE49-F238E27FC236}">
              <a16:creationId xmlns:a16="http://schemas.microsoft.com/office/drawing/2014/main" id="{1F68908E-E2D6-45CD-9C1D-896F19675F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71437</xdr:colOff>
      <xdr:row>2</xdr:row>
      <xdr:rowOff>166689</xdr:rowOff>
    </xdr:from>
    <xdr:to>
      <xdr:col>16</xdr:col>
      <xdr:colOff>83344</xdr:colOff>
      <xdr:row>17</xdr:row>
      <xdr:rowOff>142875</xdr:rowOff>
    </xdr:to>
    <xdr:graphicFrame macro="">
      <xdr:nvGraphicFramePr>
        <xdr:cNvPr id="37" name="Chart 36">
          <a:extLst>
            <a:ext uri="{FF2B5EF4-FFF2-40B4-BE49-F238E27FC236}">
              <a16:creationId xmlns:a16="http://schemas.microsoft.com/office/drawing/2014/main" id="{AE6F7136-D7DD-40C9-AA3A-F60AD54BC4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345281</xdr:colOff>
      <xdr:row>19</xdr:row>
      <xdr:rowOff>95250</xdr:rowOff>
    </xdr:from>
    <xdr:to>
      <xdr:col>8</xdr:col>
      <xdr:colOff>476250</xdr:colOff>
      <xdr:row>35</xdr:row>
      <xdr:rowOff>47625</xdr:rowOff>
    </xdr:to>
    <xdr:graphicFrame macro="">
      <xdr:nvGraphicFramePr>
        <xdr:cNvPr id="38" name="Chart 37">
          <a:extLst>
            <a:ext uri="{FF2B5EF4-FFF2-40B4-BE49-F238E27FC236}">
              <a16:creationId xmlns:a16="http://schemas.microsoft.com/office/drawing/2014/main" id="{F475ADF0-BCB0-4555-869F-92F318FA85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476251</xdr:colOff>
      <xdr:row>19</xdr:row>
      <xdr:rowOff>95250</xdr:rowOff>
    </xdr:from>
    <xdr:to>
      <xdr:col>12</xdr:col>
      <xdr:colOff>488156</xdr:colOff>
      <xdr:row>35</xdr:row>
      <xdr:rowOff>35719</xdr:rowOff>
    </xdr:to>
    <xdr:graphicFrame macro="">
      <xdr:nvGraphicFramePr>
        <xdr:cNvPr id="40" name="Chart 39">
          <a:extLst>
            <a:ext uri="{FF2B5EF4-FFF2-40B4-BE49-F238E27FC236}">
              <a16:creationId xmlns:a16="http://schemas.microsoft.com/office/drawing/2014/main" id="{D10E4D65-0935-45A1-B755-407FD80392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345282</xdr:colOff>
      <xdr:row>2</xdr:row>
      <xdr:rowOff>166686</xdr:rowOff>
    </xdr:from>
    <xdr:to>
      <xdr:col>20</xdr:col>
      <xdr:colOff>583406</xdr:colOff>
      <xdr:row>17</xdr:row>
      <xdr:rowOff>119061</xdr:rowOff>
    </xdr:to>
    <xdr:graphicFrame macro="">
      <xdr:nvGraphicFramePr>
        <xdr:cNvPr id="42" name="Chart 41">
          <a:extLst>
            <a:ext uri="{FF2B5EF4-FFF2-40B4-BE49-F238E27FC236}">
              <a16:creationId xmlns:a16="http://schemas.microsoft.com/office/drawing/2014/main" id="{2DAF1C7C-4FD6-4946-B3C9-7778845CA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71436</xdr:colOff>
      <xdr:row>19</xdr:row>
      <xdr:rowOff>11906</xdr:rowOff>
    </xdr:from>
    <xdr:to>
      <xdr:col>17</xdr:col>
      <xdr:colOff>642937</xdr:colOff>
      <xdr:row>34</xdr:row>
      <xdr:rowOff>190499</xdr:rowOff>
    </xdr:to>
    <xdr:graphicFrame macro="">
      <xdr:nvGraphicFramePr>
        <xdr:cNvPr id="44" name="Chart 43">
          <a:extLst>
            <a:ext uri="{FF2B5EF4-FFF2-40B4-BE49-F238E27FC236}">
              <a16:creationId xmlns:a16="http://schemas.microsoft.com/office/drawing/2014/main" id="{4D1B26F9-F7F7-4BC4-86E2-A8D9BE5441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et" refreshedDate="45860.606922453706" backgroundQuery="1" createdVersion="8" refreshedVersion="8" minRefreshableVersion="3" recordCount="0" supportSubquery="1" supportAdvancedDrill="1" xr:uid="{751EAF1B-BF2F-401A-95D6-FCFB11BDAE39}">
  <cacheSource type="external" connectionId="1"/>
  <cacheFields count="5">
    <cacheField name="[Measures].[call count]" caption="call count" numFmtId="0" hierarchy="17" level="32767"/>
    <cacheField name="[Measures].[Total Amount]" caption="Total Amount" numFmtId="0" hierarchy="18" level="32767"/>
    <cacheField name="[Measures].[Total Durtion]" caption="Total Durtion" numFmtId="0" hierarchy="19" level="32767"/>
    <cacheField name="[Measures].[Avg Rating]" caption="Avg Rating" numFmtId="0" hierarchy="20" level="32767"/>
    <cacheField name="[Measures].[Five Star Rating]" caption="Five Star Rating"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tion]" caption="Total Dur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Five Star Rating]" caption="Five Star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et" refreshedDate="45860.671019907408" backgroundQuery="1" createdVersion="8" refreshedVersion="8" minRefreshableVersion="3" recordCount="0" supportSubquery="1" supportAdvancedDrill="1" xr:uid="{A6D41763-CD79-461E-A548-0E23A49836E6}">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tion]" caption="Total Durtion" measure="1" displayFolder="" measureGroup="calls" count="0"/>
    <cacheHierarchy uniqueName="[Measures].[Avg Rating]" caption="Avg Rating" measure="1" displayFolder="" measureGroup="calls" count="0"/>
    <cacheHierarchy uniqueName="[Measures].[Five Star Rating]" caption="Five 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et" refreshedDate="45860.787324999998" backgroundQuery="1" createdVersion="8" refreshedVersion="8" minRefreshableVersion="3" recordCount="0" supportSubquery="1" supportAdvancedDrill="1" xr:uid="{5F6D06E0-1E82-45F3-89F7-B5C6B08A5F6B}">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tion]" caption="Total Durtion" measure="1" displayFolder="" measureGroup="calls" count="0"/>
    <cacheHierarchy uniqueName="[Measures].[Avg Rating]" caption="Avg Rating" measure="1" displayFolder="" measureGroup="calls" count="0"/>
    <cacheHierarchy uniqueName="[Measures].[Five Star Rating]" caption="Five 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et" refreshedDate="45860.814374768517" backgroundQuery="1" createdVersion="8" refreshedVersion="8" minRefreshableVersion="3" recordCount="0" supportSubquery="1" supportAdvancedDrill="1" xr:uid="{C363FDB6-A285-4217-A527-EED6B277555F}">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2"/>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tion]" caption="Total Durtion" measure="1" displayFolder="" measureGroup="calls" count="0"/>
    <cacheHierarchy uniqueName="[Measures].[Avg Rating]" caption="Avg Rating" measure="1" displayFolder="" measureGroup="calls" count="0"/>
    <cacheHierarchy uniqueName="[Measures].[Five Star Rating]" caption="Five 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et" refreshedDate="45860.863904282407" backgroundQuery="1" createdVersion="8" refreshedVersion="8" minRefreshableVersion="3" recordCount="0" supportSubquery="1" supportAdvancedDrill="1" xr:uid="{D6ACAB7B-8C0D-41FE-AA5A-FA4FAE5AEC42}">
  <cacheSource type="external" connectionId="1"/>
  <cacheFields count="6">
    <cacheField name="[Measures].[call count]" caption="call count" numFmtId="0" hierarchy="17" level="32767"/>
    <cacheField name="[Measures].[Total Amount]" caption="Total Amount" numFmtId="0" hierarchy="18" level="32767"/>
    <cacheField name="[Measures].[Total Durtion]" caption="Total Durtion" numFmtId="0" hierarchy="19" level="32767"/>
    <cacheField name="[Measures].[Avg Rating]" caption="Avg Rating" numFmtId="0" hierarchy="20" level="32767"/>
    <cacheField name="[Measures].[Five Star Rating]" caption="Five Star Rating"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tion]" caption="Total Dur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Five Star Rating]" caption="Five Star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et" refreshedDate="45860.86390462963" backgroundQuery="1" createdVersion="8" refreshedVersion="8" minRefreshableVersion="3" recordCount="0" supportSubquery="1" supportAdvancedDrill="1" xr:uid="{F223B8CE-D026-4556-81B9-482DF47114DF}">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4-02T00:00:00" maxDate="2023-04-30T00:00:00" count="16">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tion]" caption="Total Durtion" measure="1" displayFolder="" measureGroup="calls" count="0"/>
    <cacheHierarchy uniqueName="[Measures].[Avg Rating]" caption="Avg Rating" measure="1" displayFolder="" measureGroup="calls" count="0"/>
    <cacheHierarchy uniqueName="[Measures].[Five Star Rating]" caption="Five 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et" refreshedDate="45860.863904976854" backgroundQuery="1" createdVersion="8" refreshedVersion="8" minRefreshableVersion="3" recordCount="0" supportSubquery="1" supportAdvancedDrill="1" xr:uid="{E16222C7-177A-41CD-9E5C-4E5F16179321}">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tion]" caption="Total Durtion" measure="1" displayFolder="" measureGroup="calls" count="0"/>
    <cacheHierarchy uniqueName="[Measures].[Avg Rating]" caption="Avg Rating" measure="1" displayFolder="" measureGroup="calls" count="0"/>
    <cacheHierarchy uniqueName="[Measures].[Five Star Rating]" caption="Five 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et" refreshedDate="45860.863905439815" backgroundQuery="1" createdVersion="8" refreshedVersion="8" minRefreshableVersion="3" recordCount="0" supportSubquery="1" supportAdvancedDrill="1" xr:uid="{93439492-1DFF-4295-8B45-235CC3F0078D}">
  <cacheSource type="external" connectionId="1"/>
  <cacheFields count="1">
    <cacheField name="[calls].[Representative].[Representative]" caption="Representative" numFmtId="0" hierarchy="3" level="1">
      <sharedItems count="1">
        <s v="R02"/>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tion]" caption="Total Durtion" measure="1" displayFolder="" measureGroup="calls" count="0"/>
    <cacheHierarchy uniqueName="[Measures].[Avg Rating]" caption="Avg Rating" measure="1" displayFolder="" measureGroup="calls" count="0"/>
    <cacheHierarchy uniqueName="[Measures].[Five Star Rating]" caption="Five 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et" refreshedDate="45860.863905902777" backgroundQuery="1" createdVersion="8" refreshedVersion="8" minRefreshableVersion="3" recordCount="0" supportSubquery="1" supportAdvancedDrill="1" xr:uid="{E6468D15-035F-462D-9330-4BCEDF002CEA}">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tion]" caption="Total Durtion" measure="1" displayFolder="" measureGroup="calls" count="0"/>
    <cacheHierarchy uniqueName="[Measures].[Avg Rating]" caption="Avg Rating" measure="1" displayFolder="" measureGroup="calls" count="0"/>
    <cacheHierarchy uniqueName="[Measures].[Five Star Rating]" caption="Five 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ket" refreshedDate="45860.606916666664" backgroundQuery="1" createdVersion="3" refreshedVersion="8" minRefreshableVersion="3" recordCount="0" supportSubquery="1" supportAdvancedDrill="1" xr:uid="{054BCC94-4EC6-4936-8A8F-13D55FB6ABD8}">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tion]" caption="Total Durtion" measure="1" displayFolder="" measureGroup="calls" count="0"/>
    <cacheHierarchy uniqueName="[Measures].[Avg Rating]" caption="Avg Rating" measure="1" displayFolder="" measureGroup="calls" count="0"/>
    <cacheHierarchy uniqueName="[Measures].[Five Star Rating]" caption="Five Star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4155134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DB8817-3A3E-4283-BF34-0907D4B1A1F6}" name="Rep. AMount" cacheId="39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colHeaderCaption="">
  <location ref="E95:K114"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61B5D4-2373-4797-B08B-30B25428E03C}" name="Rep. staisacation" cacheId="6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E81:F87"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4"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AA5019-235D-4436-8D6F-A285B97A9F26}" name="PivotTable9" cacheId="3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72:H77"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6" format="7" series="1">
      <pivotArea type="data" outline="0" fieldPosition="0">
        <references count="2">
          <reference field="4294967294" count="1" selected="0">
            <x v="0"/>
          </reference>
          <reference field="1" count="1" selected="0">
            <x v="0"/>
          </reference>
        </references>
      </pivotArea>
    </chartFormat>
    <chartFormat chart="6" format="8"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1D087B-EBAC-4793-B62C-BF991BC1EFCB}" name="Seleted rep" cacheId="6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3:E6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BA8B56D-EA84-407A-94F6-7DAB3FBB0CD6}" name="PivotTable7" cacheId="1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8:C54"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formats count="2">
    <format dxfId="18">
      <pivotArea collapsedLevelsAreSubtotals="1" fieldPosition="0">
        <references count="2">
          <reference field="4294967294" count="1" selected="0">
            <x v="1"/>
          </reference>
          <reference field="0" count="1">
            <x v="0"/>
          </reference>
        </references>
      </pivotArea>
    </format>
    <format dxfId="17">
      <pivotArea collapsedLevelsAreSubtotals="1" fieldPosition="0">
        <references count="2">
          <reference field="4294967294" count="1" selected="0">
            <x v="1"/>
          </reference>
          <reference field="0" count="4">
            <x v="1"/>
            <x v="2"/>
            <x v="3"/>
            <x v="4"/>
          </reference>
        </references>
      </pivotArea>
    </format>
  </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710181-58F1-447E-9EB5-176F79FFAA91}" name="PivotTable6" cacheId="64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6">
  <location ref="F15:G23"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22" format="2" series="1">
      <pivotArea type="data" outline="0" fieldPosition="0">
        <references count="1">
          <reference field="4294967294" count="1" selected="0">
            <x v="0"/>
          </reference>
        </references>
      </pivotArea>
    </chartFormat>
    <chartFormat chart="22" format="3">
      <pivotArea type="data" outline="0" fieldPosition="0">
        <references count="2">
          <reference field="4294967294" count="1" selected="0">
            <x v="0"/>
          </reference>
          <reference field="1" count="1" selected="0">
            <x v="2"/>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C8E7C7-06F4-45B6-917C-BF224F0FF9D8}" name="PivotTable5" cacheId="64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A15:C28"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6">
        <item x="0"/>
        <item x="1"/>
        <item x="2"/>
        <item x="3"/>
        <item x="4"/>
        <item x="5"/>
        <item x="6"/>
        <item x="7"/>
        <item x="8"/>
        <item x="9"/>
        <item x="10"/>
        <item x="11"/>
        <item x="12"/>
        <item x="13"/>
        <item x="14"/>
        <item x="15"/>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3">
    <chartFormat chart="13" format="4" series="1">
      <pivotArea type="data" outline="0" fieldPosition="0">
        <references count="1">
          <reference field="4294967294" count="1" selected="0">
            <x v="1"/>
          </reference>
        </references>
      </pivotArea>
    </chartFormat>
    <chartFormat chart="13" format="5" series="1">
      <pivotArea type="data" outline="0" fieldPosition="0">
        <references count="1">
          <reference field="4294967294" count="1" selected="0">
            <x v="0"/>
          </reference>
        </references>
      </pivotArea>
    </chartFormat>
    <chartFormat chart="13" format="6">
      <pivotArea type="data" outline="0" fieldPosition="0">
        <references count="2">
          <reference field="4294967294" count="1" selected="0">
            <x v="0"/>
          </reference>
          <reference field="2" count="1" selected="0">
            <x v="1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FEDAC3B-B16A-4668-B1AB-11BA867C1584}" name="Rep Piviot" cacheId="6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numFmtId="171"/>
    <dataField fld="2" subtotal="count" baseField="0" baseItem="0"/>
    <dataField fld="3" subtotal="count" baseField="0" baseItem="0"/>
    <dataField fld="4" subtotal="count" baseField="0" baseItem="0"/>
  </dataFields>
  <formats count="1">
    <format dxfId="15">
      <pivotArea outline="0" collapsedLevelsAreSubtotals="1" fieldPosition="0">
        <references count="1">
          <reference field="4294967294" count="1" selected="0">
            <x v="1"/>
          </reference>
        </references>
      </pivotArea>
    </format>
  </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A935CA7-758D-4E15-9A41-72AB1269FBFF}" name="Summary Piviot" cacheId="9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numFmtId="171"/>
    <dataField fld="2" subtotal="count" baseField="0" baseItem="0"/>
    <dataField fld="3" subtotal="count" baseField="0" baseItem="0"/>
    <dataField fld="4" subtotal="count" baseField="0" baseItem="0"/>
  </dataFields>
  <formats count="1">
    <format dxfId="16">
      <pivotArea outline="0" collapsedLevelsAreSubtotals="1" fieldPosition="0">
        <references count="1">
          <reference field="4294967294" count="1" selected="0">
            <x v="1"/>
          </reference>
        </references>
      </pivotArea>
    </format>
  </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3596AEAD-4D01-4D0D-8438-01B91163C58A}" sourceName="[calls].[Representative]">
  <pivotTables>
    <pivotTable tabId="6" name="Rep Piviot"/>
    <pivotTable tabId="6" name="PivotTable5"/>
    <pivotTable tabId="6" name="PivotTable6"/>
    <pivotTable tabId="6" name="Seleted rep"/>
    <pivotTable tabId="6" name="Rep. staisacation"/>
  </pivotTables>
  <data>
    <olap pivotCacheId="154155134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52FCBB8-8A76-4AB5-83E8-DA8E7B604948}" cache="Slicer_Representative" caption="Representative" level="1" style="Slicer Style 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7"/>
    <tableColumn id="5" xr3:uid="{5A35565E-8707-4DED-AD15-A0669D67B382}" name="Date of Call" dataDxfId="36"/>
    <tableColumn id="6" xr3:uid="{F2E4F158-B41F-47BC-8DF8-DFCADFEE4E40}" name="Purchase Amount"/>
    <tableColumn id="7" xr3:uid="{04B291B5-47BD-4F78-8FD8-D1551CCA6BD9}" name="Satisfaction Rating"/>
    <tableColumn id="8" xr3:uid="{6E4123C0-0B17-43B8-A142-A1E540CE974C}" name="FY" dataDxfId="35">
      <calculatedColumnFormula>IF(MONTH(calls[[#This Row],[Date of Call]])&lt;=6, YEAR(calls[[#This Row],[Date of Call]]), YEAR(calls[[#This Row],[Date of Call]])+1)</calculatedColumnFormula>
    </tableColumn>
    <tableColumn id="9" xr3:uid="{199FA271-5E9B-46CE-9BC6-2801F92CD17E}" name="Day of week" dataDxfId="34">
      <calculatedColumnFormula>TEXT(calls[[#This Row],[Date of Call]],"DDDD")</calculatedColumnFormula>
    </tableColumn>
    <tableColumn id="10" xr3:uid="{328CDB09-95B8-4D5E-9ED9-EF0D363735A1}" name="Duration Bucket" dataDxfId="3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3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31" headerRowBorderDxfId="30" tableBorderDxfId="29" totalsRowBorderDxfId="28">
  <autoFilter ref="Q3:T18" xr:uid="{27158F51-A707-4171-8A04-81FB0AABCBA5}"/>
  <tableColumns count="4">
    <tableColumn id="1" xr3:uid="{02688061-6A8C-4E23-B7FF-D00CD8B58CAC}" name="Customer ID" dataDxfId="27"/>
    <tableColumn id="2" xr3:uid="{771678B6-DB44-426B-9874-B4E421A440D5}" name="Gedner" dataDxfId="26"/>
    <tableColumn id="3" xr3:uid="{B0D41C62-587E-494D-B49A-603F2C05F8D3}" name="Age" dataDxfId="25"/>
    <tableColumn id="4" xr3:uid="{663F92D6-FE31-4D81-9E01-8D066DDC8A88}" name="City" dataDxfId="2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8752E-17F6-4D92-B79F-21618082131B}">
  <dimension ref="A3:K114"/>
  <sheetViews>
    <sheetView workbookViewId="0">
      <selection activeCell="B9" sqref="B9"/>
    </sheetView>
  </sheetViews>
  <sheetFormatPr defaultRowHeight="15" x14ac:dyDescent="0.25"/>
  <cols>
    <col min="1" max="1" width="12.625" bestFit="1" customWidth="1"/>
    <col min="2" max="2" width="9.25" bestFit="1" customWidth="1"/>
    <col min="3" max="3" width="10.25" bestFit="1" customWidth="1"/>
    <col min="4" max="4" width="9.75" bestFit="1" customWidth="1"/>
    <col min="5" max="5" width="12.625" bestFit="1" customWidth="1"/>
    <col min="6" max="7" width="9.25" bestFit="1" customWidth="1"/>
    <col min="8" max="10" width="6.375" bestFit="1" customWidth="1"/>
    <col min="11" max="11" width="10.875" bestFit="1" customWidth="1"/>
  </cols>
  <sheetData>
    <row r="3" spans="1:7" x14ac:dyDescent="0.25">
      <c r="A3" t="s">
        <v>1042</v>
      </c>
      <c r="B3" t="s">
        <v>1043</v>
      </c>
      <c r="C3" t="s">
        <v>1044</v>
      </c>
      <c r="D3" t="s">
        <v>1045</v>
      </c>
      <c r="E3" t="s">
        <v>1046</v>
      </c>
    </row>
    <row r="4" spans="1:7" x14ac:dyDescent="0.25">
      <c r="A4" s="21">
        <v>1000</v>
      </c>
      <c r="B4" s="32">
        <v>96623</v>
      </c>
      <c r="C4" s="23">
        <v>89850</v>
      </c>
      <c r="D4" s="24">
        <v>3.8854000000000033</v>
      </c>
      <c r="E4" s="23">
        <v>307</v>
      </c>
    </row>
    <row r="8" spans="1:7" x14ac:dyDescent="0.25">
      <c r="A8" t="s">
        <v>1042</v>
      </c>
      <c r="B8" t="s">
        <v>1043</v>
      </c>
      <c r="C8" t="s">
        <v>1044</v>
      </c>
      <c r="D8" t="s">
        <v>1045</v>
      </c>
      <c r="E8" t="s">
        <v>1046</v>
      </c>
    </row>
    <row r="9" spans="1:7" x14ac:dyDescent="0.25">
      <c r="A9" s="21">
        <v>218</v>
      </c>
      <c r="B9" s="32">
        <v>20581</v>
      </c>
      <c r="C9" s="23">
        <v>19300</v>
      </c>
      <c r="D9" s="24">
        <v>3.8706422018348627</v>
      </c>
      <c r="E9" s="23">
        <v>74</v>
      </c>
    </row>
    <row r="15" spans="1:7" x14ac:dyDescent="0.25">
      <c r="A15" s="25" t="s">
        <v>1047</v>
      </c>
      <c r="B15" t="s">
        <v>1042</v>
      </c>
      <c r="C15" t="s">
        <v>1061</v>
      </c>
      <c r="F15" s="25" t="s">
        <v>1047</v>
      </c>
      <c r="G15" t="s">
        <v>1042</v>
      </c>
    </row>
    <row r="16" spans="1:7" x14ac:dyDescent="0.25">
      <c r="A16" s="26" t="s">
        <v>1049</v>
      </c>
      <c r="B16" s="21">
        <v>19</v>
      </c>
      <c r="C16" s="21">
        <v>19</v>
      </c>
      <c r="F16" s="26" t="s">
        <v>1063</v>
      </c>
      <c r="G16" s="21">
        <v>24</v>
      </c>
    </row>
    <row r="17" spans="1:7" x14ac:dyDescent="0.25">
      <c r="A17" s="26" t="s">
        <v>1050</v>
      </c>
      <c r="B17" s="21">
        <v>10</v>
      </c>
      <c r="C17" s="21">
        <v>10</v>
      </c>
      <c r="F17" s="26" t="s">
        <v>1067</v>
      </c>
      <c r="G17" s="21">
        <v>44</v>
      </c>
    </row>
    <row r="18" spans="1:7" x14ac:dyDescent="0.25">
      <c r="A18" s="26" t="s">
        <v>1051</v>
      </c>
      <c r="B18" s="21">
        <v>40</v>
      </c>
      <c r="C18" s="21">
        <v>40</v>
      </c>
      <c r="F18" s="26" t="s">
        <v>1068</v>
      </c>
      <c r="G18" s="21">
        <v>36</v>
      </c>
    </row>
    <row r="19" spans="1:7" x14ac:dyDescent="0.25">
      <c r="A19" s="26" t="s">
        <v>1052</v>
      </c>
      <c r="B19" s="21">
        <v>40</v>
      </c>
      <c r="C19" s="21">
        <v>40</v>
      </c>
      <c r="F19" s="26" t="s">
        <v>1066</v>
      </c>
      <c r="G19" s="21">
        <v>33</v>
      </c>
    </row>
    <row r="20" spans="1:7" x14ac:dyDescent="0.25">
      <c r="A20" s="26" t="s">
        <v>1053</v>
      </c>
      <c r="B20" s="21">
        <v>13</v>
      </c>
      <c r="C20" s="21">
        <v>13</v>
      </c>
      <c r="F20" s="26" t="s">
        <v>1062</v>
      </c>
      <c r="G20" s="21">
        <v>29</v>
      </c>
    </row>
    <row r="21" spans="1:7" x14ac:dyDescent="0.25">
      <c r="A21" s="26" t="s">
        <v>1054</v>
      </c>
      <c r="B21" s="21">
        <v>12</v>
      </c>
      <c r="C21" s="21">
        <v>12</v>
      </c>
      <c r="F21" s="26" t="s">
        <v>1064</v>
      </c>
      <c r="G21" s="21">
        <v>24</v>
      </c>
    </row>
    <row r="22" spans="1:7" x14ac:dyDescent="0.25">
      <c r="A22" s="26" t="s">
        <v>1055</v>
      </c>
      <c r="B22" s="21">
        <v>9</v>
      </c>
      <c r="C22" s="21">
        <v>9</v>
      </c>
      <c r="F22" s="26" t="s">
        <v>1065</v>
      </c>
      <c r="G22" s="21">
        <v>28</v>
      </c>
    </row>
    <row r="23" spans="1:7" x14ac:dyDescent="0.25">
      <c r="A23" s="26" t="s">
        <v>1056</v>
      </c>
      <c r="B23" s="21">
        <v>13</v>
      </c>
      <c r="C23" s="21">
        <v>13</v>
      </c>
      <c r="F23" s="26" t="s">
        <v>1048</v>
      </c>
      <c r="G23" s="21">
        <v>218</v>
      </c>
    </row>
    <row r="24" spans="1:7" x14ac:dyDescent="0.25">
      <c r="A24" s="26" t="s">
        <v>1057</v>
      </c>
      <c r="B24" s="21">
        <v>18</v>
      </c>
      <c r="C24" s="21">
        <v>18</v>
      </c>
    </row>
    <row r="25" spans="1:7" x14ac:dyDescent="0.25">
      <c r="A25" s="26" t="s">
        <v>1058</v>
      </c>
      <c r="B25" s="21">
        <v>21</v>
      </c>
      <c r="C25" s="21">
        <v>21</v>
      </c>
    </row>
    <row r="26" spans="1:7" x14ac:dyDescent="0.25">
      <c r="A26" s="26" t="s">
        <v>1059</v>
      </c>
      <c r="B26" s="21">
        <v>14</v>
      </c>
      <c r="C26" s="21">
        <v>14</v>
      </c>
    </row>
    <row r="27" spans="1:7" x14ac:dyDescent="0.25">
      <c r="A27" s="26" t="s">
        <v>1060</v>
      </c>
      <c r="B27" s="21">
        <v>9</v>
      </c>
      <c r="C27" s="21">
        <v>9</v>
      </c>
    </row>
    <row r="28" spans="1:7" x14ac:dyDescent="0.25">
      <c r="A28" s="26" t="s">
        <v>1048</v>
      </c>
      <c r="B28" s="21">
        <v>218</v>
      </c>
      <c r="C28" s="21">
        <v>218</v>
      </c>
    </row>
    <row r="44" spans="1:9" x14ac:dyDescent="0.25">
      <c r="H44" t="s">
        <v>1073</v>
      </c>
      <c r="I44" t="str">
        <f>E64</f>
        <v>R02</v>
      </c>
    </row>
    <row r="47" spans="1:9" x14ac:dyDescent="0.25">
      <c r="E47" t="s">
        <v>1069</v>
      </c>
    </row>
    <row r="48" spans="1:9" x14ac:dyDescent="0.25">
      <c r="A48" s="25" t="s">
        <v>1047</v>
      </c>
      <c r="B48" t="s">
        <v>1042</v>
      </c>
      <c r="C48" t="s">
        <v>1043</v>
      </c>
      <c r="E48" t="s">
        <v>1070</v>
      </c>
      <c r="F48" t="s">
        <v>1071</v>
      </c>
      <c r="G48" t="s">
        <v>1072</v>
      </c>
      <c r="H48" t="s">
        <v>1074</v>
      </c>
      <c r="I48" t="s">
        <v>1075</v>
      </c>
    </row>
    <row r="49" spans="1:9" x14ac:dyDescent="0.25">
      <c r="A49" s="26" t="s">
        <v>11</v>
      </c>
      <c r="B49" s="21">
        <v>189</v>
      </c>
      <c r="C49" s="32">
        <v>18415</v>
      </c>
      <c r="E49" t="str" cm="1">
        <f t="array" ref="E49:G53">A49:C53</f>
        <v>R01</v>
      </c>
      <c r="F49">
        <v>189</v>
      </c>
      <c r="G49" s="28">
        <v>18415</v>
      </c>
      <c r="H49" t="e">
        <f>IF(E49=$I$44,F49,NA())</f>
        <v>#N/A</v>
      </c>
      <c r="I49" t="e">
        <f>IF(E49=$I$44,G49,NA())</f>
        <v>#N/A</v>
      </c>
    </row>
    <row r="50" spans="1:9" x14ac:dyDescent="0.25">
      <c r="A50" s="26" t="s">
        <v>9</v>
      </c>
      <c r="B50" s="21">
        <v>218</v>
      </c>
      <c r="C50" s="32">
        <v>20581</v>
      </c>
      <c r="E50" t="str">
        <v>R02</v>
      </c>
      <c r="F50">
        <v>218</v>
      </c>
      <c r="G50" s="28">
        <v>20581</v>
      </c>
      <c r="H50">
        <f t="shared" ref="H50:H53" si="0">IF(E50=$I$44,F50,NA())</f>
        <v>218</v>
      </c>
      <c r="I50">
        <f t="shared" ref="I50:I53" si="1">IF(E50=$I$44,G50,NA())</f>
        <v>20581</v>
      </c>
    </row>
    <row r="51" spans="1:9" x14ac:dyDescent="0.25">
      <c r="A51" s="26" t="s">
        <v>6</v>
      </c>
      <c r="B51" s="21">
        <v>207</v>
      </c>
      <c r="C51" s="32">
        <v>20872</v>
      </c>
      <c r="E51" t="str">
        <v>R03</v>
      </c>
      <c r="F51">
        <v>207</v>
      </c>
      <c r="G51" s="28">
        <v>20872</v>
      </c>
      <c r="H51" t="e">
        <f t="shared" si="0"/>
        <v>#N/A</v>
      </c>
      <c r="I51" t="e">
        <f t="shared" si="1"/>
        <v>#N/A</v>
      </c>
    </row>
    <row r="52" spans="1:9" x14ac:dyDescent="0.25">
      <c r="A52" s="26" t="s">
        <v>13</v>
      </c>
      <c r="B52" s="21">
        <v>186</v>
      </c>
      <c r="C52" s="32">
        <v>16651</v>
      </c>
      <c r="E52" t="str">
        <v>R04</v>
      </c>
      <c r="F52">
        <v>186</v>
      </c>
      <c r="G52" s="28">
        <v>16651</v>
      </c>
      <c r="H52" t="e">
        <f t="shared" si="0"/>
        <v>#N/A</v>
      </c>
      <c r="I52" t="e">
        <f t="shared" si="1"/>
        <v>#N/A</v>
      </c>
    </row>
    <row r="53" spans="1:9" x14ac:dyDescent="0.25">
      <c r="A53" s="26" t="s">
        <v>10</v>
      </c>
      <c r="B53" s="21">
        <v>200</v>
      </c>
      <c r="C53" s="32">
        <v>20104</v>
      </c>
      <c r="E53" t="str">
        <v>R05</v>
      </c>
      <c r="F53">
        <v>200</v>
      </c>
      <c r="G53" s="28">
        <v>20104</v>
      </c>
      <c r="H53" t="e">
        <f t="shared" si="0"/>
        <v>#N/A</v>
      </c>
      <c r="I53" t="e">
        <f t="shared" si="1"/>
        <v>#N/A</v>
      </c>
    </row>
    <row r="54" spans="1:9" x14ac:dyDescent="0.25">
      <c r="A54" s="26" t="s">
        <v>1048</v>
      </c>
      <c r="B54" s="21">
        <v>1000</v>
      </c>
      <c r="C54" s="22">
        <v>96623</v>
      </c>
    </row>
    <row r="63" spans="1:9" x14ac:dyDescent="0.25">
      <c r="E63" s="25" t="s">
        <v>1047</v>
      </c>
    </row>
    <row r="64" spans="1:9" x14ac:dyDescent="0.25">
      <c r="E64" s="26" t="s">
        <v>9</v>
      </c>
    </row>
    <row r="65" spans="5:8" x14ac:dyDescent="0.25">
      <c r="E65" s="26" t="s">
        <v>1048</v>
      </c>
    </row>
    <row r="72" spans="5:8" x14ac:dyDescent="0.25">
      <c r="E72" s="25" t="s">
        <v>1042</v>
      </c>
      <c r="F72" s="25" t="s">
        <v>1076</v>
      </c>
    </row>
    <row r="73" spans="5:8" x14ac:dyDescent="0.25">
      <c r="E73" s="25" t="s">
        <v>1047</v>
      </c>
      <c r="F73" t="s">
        <v>999</v>
      </c>
      <c r="G73" t="s">
        <v>998</v>
      </c>
      <c r="H73" t="s">
        <v>1048</v>
      </c>
    </row>
    <row r="74" spans="5:8" x14ac:dyDescent="0.25">
      <c r="E74" s="26" t="s">
        <v>1002</v>
      </c>
      <c r="F74" s="21">
        <v>144</v>
      </c>
      <c r="G74" s="21">
        <v>132</v>
      </c>
      <c r="H74" s="21">
        <v>276</v>
      </c>
    </row>
    <row r="75" spans="5:8" x14ac:dyDescent="0.25">
      <c r="E75" s="26" t="s">
        <v>1001</v>
      </c>
      <c r="F75" s="21">
        <v>326</v>
      </c>
      <c r="G75" s="21">
        <v>63</v>
      </c>
      <c r="H75" s="21">
        <v>389</v>
      </c>
    </row>
    <row r="76" spans="5:8" x14ac:dyDescent="0.25">
      <c r="E76" s="26" t="s">
        <v>1000</v>
      </c>
      <c r="F76" s="21">
        <v>129</v>
      </c>
      <c r="G76" s="21">
        <v>206</v>
      </c>
      <c r="H76" s="21">
        <v>335</v>
      </c>
    </row>
    <row r="77" spans="5:8" x14ac:dyDescent="0.25">
      <c r="E77" s="26" t="s">
        <v>1048</v>
      </c>
      <c r="F77" s="21">
        <v>599</v>
      </c>
      <c r="G77" s="21">
        <v>401</v>
      </c>
      <c r="H77" s="21">
        <v>1000</v>
      </c>
    </row>
    <row r="81" spans="5:11" x14ac:dyDescent="0.25">
      <c r="E81" s="25" t="s">
        <v>1047</v>
      </c>
      <c r="F81" t="s">
        <v>1042</v>
      </c>
    </row>
    <row r="82" spans="5:11" x14ac:dyDescent="0.25">
      <c r="E82" s="26">
        <v>1</v>
      </c>
      <c r="F82" s="21">
        <v>3</v>
      </c>
    </row>
    <row r="83" spans="5:11" x14ac:dyDescent="0.25">
      <c r="E83" s="26">
        <v>2</v>
      </c>
      <c r="F83" s="21">
        <v>19</v>
      </c>
    </row>
    <row r="84" spans="5:11" x14ac:dyDescent="0.25">
      <c r="E84" s="26">
        <v>3</v>
      </c>
      <c r="F84" s="21">
        <v>35</v>
      </c>
    </row>
    <row r="85" spans="5:11" x14ac:dyDescent="0.25">
      <c r="E85" s="26">
        <v>4</v>
      </c>
      <c r="F85" s="21">
        <v>87</v>
      </c>
    </row>
    <row r="86" spans="5:11" x14ac:dyDescent="0.25">
      <c r="E86" s="26">
        <v>5</v>
      </c>
      <c r="F86" s="21">
        <v>74</v>
      </c>
    </row>
    <row r="87" spans="5:11" x14ac:dyDescent="0.25">
      <c r="E87" s="26" t="s">
        <v>1048</v>
      </c>
      <c r="F87" s="21">
        <v>218</v>
      </c>
    </row>
    <row r="95" spans="5:11" x14ac:dyDescent="0.25">
      <c r="E95" s="25" t="s">
        <v>1043</v>
      </c>
      <c r="F95" s="25" t="s">
        <v>1077</v>
      </c>
    </row>
    <row r="96" spans="5:11" x14ac:dyDescent="0.25">
      <c r="E96" s="25" t="s">
        <v>1047</v>
      </c>
      <c r="F96" t="s">
        <v>11</v>
      </c>
      <c r="G96" t="s">
        <v>9</v>
      </c>
      <c r="H96" t="s">
        <v>6</v>
      </c>
      <c r="I96" t="s">
        <v>13</v>
      </c>
      <c r="J96" t="s">
        <v>10</v>
      </c>
      <c r="K96" t="s">
        <v>1048</v>
      </c>
    </row>
    <row r="97" spans="5:11" x14ac:dyDescent="0.25">
      <c r="E97" s="26" t="s">
        <v>1002</v>
      </c>
      <c r="F97" s="27"/>
      <c r="G97" s="27"/>
      <c r="H97" s="27"/>
      <c r="I97" s="27"/>
      <c r="J97" s="27"/>
      <c r="K97" s="27"/>
    </row>
    <row r="98" spans="5:11" x14ac:dyDescent="0.25">
      <c r="E98" s="29" t="s">
        <v>20</v>
      </c>
      <c r="F98" s="22">
        <v>891</v>
      </c>
      <c r="G98" s="22">
        <v>1332</v>
      </c>
      <c r="H98" s="22">
        <v>1282</v>
      </c>
      <c r="I98" s="22">
        <v>739</v>
      </c>
      <c r="J98" s="22">
        <v>560</v>
      </c>
      <c r="K98" s="22">
        <v>4804</v>
      </c>
    </row>
    <row r="99" spans="5:11" x14ac:dyDescent="0.25">
      <c r="E99" s="29" t="s">
        <v>12</v>
      </c>
      <c r="F99" s="22">
        <v>1991</v>
      </c>
      <c r="G99" s="22">
        <v>1886</v>
      </c>
      <c r="H99" s="22">
        <v>1206</v>
      </c>
      <c r="I99" s="22">
        <v>884</v>
      </c>
      <c r="J99" s="22">
        <v>1722</v>
      </c>
      <c r="K99" s="22">
        <v>7689</v>
      </c>
    </row>
    <row r="100" spans="5:11" x14ac:dyDescent="0.25">
      <c r="E100" s="29" t="s">
        <v>8</v>
      </c>
      <c r="F100" s="22">
        <v>1163</v>
      </c>
      <c r="G100" s="22">
        <v>1180</v>
      </c>
      <c r="H100" s="22">
        <v>1616</v>
      </c>
      <c r="I100" s="22">
        <v>1043</v>
      </c>
      <c r="J100" s="22">
        <v>1747</v>
      </c>
      <c r="K100" s="22">
        <v>6749</v>
      </c>
    </row>
    <row r="101" spans="5:11" x14ac:dyDescent="0.25">
      <c r="E101" s="29" t="s">
        <v>16</v>
      </c>
      <c r="F101" s="22">
        <v>1438</v>
      </c>
      <c r="G101" s="22">
        <v>1616</v>
      </c>
      <c r="H101" s="22">
        <v>866</v>
      </c>
      <c r="I101" s="22">
        <v>829</v>
      </c>
      <c r="J101" s="22">
        <v>2070</v>
      </c>
      <c r="K101" s="22">
        <v>6819</v>
      </c>
    </row>
    <row r="102" spans="5:11" x14ac:dyDescent="0.25">
      <c r="E102" s="26" t="s">
        <v>1001</v>
      </c>
      <c r="F102" s="27"/>
      <c r="G102" s="27"/>
      <c r="H102" s="27"/>
      <c r="I102" s="27"/>
      <c r="J102" s="27"/>
      <c r="K102" s="27"/>
    </row>
    <row r="103" spans="5:11" x14ac:dyDescent="0.25">
      <c r="E103" s="29" t="s">
        <v>24</v>
      </c>
      <c r="F103" s="22">
        <v>1233</v>
      </c>
      <c r="G103" s="22">
        <v>223</v>
      </c>
      <c r="H103" s="22">
        <v>1680</v>
      </c>
      <c r="I103" s="22">
        <v>990</v>
      </c>
      <c r="J103" s="22">
        <v>1508</v>
      </c>
      <c r="K103" s="22">
        <v>5634</v>
      </c>
    </row>
    <row r="104" spans="5:11" x14ac:dyDescent="0.25">
      <c r="E104" s="29" t="s">
        <v>15</v>
      </c>
      <c r="F104" s="22">
        <v>1598</v>
      </c>
      <c r="G104" s="22">
        <v>1907</v>
      </c>
      <c r="H104" s="22">
        <v>869</v>
      </c>
      <c r="I104" s="22">
        <v>1426</v>
      </c>
      <c r="J104" s="22">
        <v>1416</v>
      </c>
      <c r="K104" s="22">
        <v>7216</v>
      </c>
    </row>
    <row r="105" spans="5:11" x14ac:dyDescent="0.25">
      <c r="E105" s="29" t="s">
        <v>5</v>
      </c>
      <c r="F105" s="22">
        <v>900</v>
      </c>
      <c r="G105" s="22">
        <v>1016</v>
      </c>
      <c r="H105" s="22">
        <v>960</v>
      </c>
      <c r="I105" s="22">
        <v>940</v>
      </c>
      <c r="J105" s="22">
        <v>1193</v>
      </c>
      <c r="K105" s="22">
        <v>5009</v>
      </c>
    </row>
    <row r="106" spans="5:11" x14ac:dyDescent="0.25">
      <c r="E106" s="29" t="s">
        <v>18</v>
      </c>
      <c r="F106" s="22">
        <v>900</v>
      </c>
      <c r="G106" s="22">
        <v>1470</v>
      </c>
      <c r="H106" s="22">
        <v>1617</v>
      </c>
      <c r="I106" s="22">
        <v>1314</v>
      </c>
      <c r="J106" s="22">
        <v>941</v>
      </c>
      <c r="K106" s="22">
        <v>6242</v>
      </c>
    </row>
    <row r="107" spans="5:11" x14ac:dyDescent="0.25">
      <c r="E107" s="29" t="s">
        <v>14</v>
      </c>
      <c r="F107" s="22">
        <v>1255</v>
      </c>
      <c r="G107" s="22">
        <v>516</v>
      </c>
      <c r="H107" s="22">
        <v>1874</v>
      </c>
      <c r="I107" s="22">
        <v>1863</v>
      </c>
      <c r="J107" s="22">
        <v>1722</v>
      </c>
      <c r="K107" s="22">
        <v>7230</v>
      </c>
    </row>
    <row r="108" spans="5:11" x14ac:dyDescent="0.25">
      <c r="E108" s="29" t="s">
        <v>19</v>
      </c>
      <c r="F108" s="22">
        <v>1138</v>
      </c>
      <c r="G108" s="22">
        <v>1898</v>
      </c>
      <c r="H108" s="22">
        <v>1482</v>
      </c>
      <c r="I108" s="22">
        <v>846</v>
      </c>
      <c r="J108" s="22">
        <v>1154</v>
      </c>
      <c r="K108" s="22">
        <v>6518</v>
      </c>
    </row>
    <row r="109" spans="5:11" x14ac:dyDescent="0.25">
      <c r="E109" s="26" t="s">
        <v>1000</v>
      </c>
      <c r="F109" s="27"/>
      <c r="G109" s="27"/>
      <c r="H109" s="27"/>
      <c r="I109" s="27"/>
      <c r="J109" s="27"/>
      <c r="K109" s="27"/>
    </row>
    <row r="110" spans="5:11" x14ac:dyDescent="0.25">
      <c r="E110" s="29" t="s">
        <v>17</v>
      </c>
      <c r="F110" s="22">
        <v>1655</v>
      </c>
      <c r="G110" s="22">
        <v>805</v>
      </c>
      <c r="H110" s="22">
        <v>2263</v>
      </c>
      <c r="I110" s="22">
        <v>987</v>
      </c>
      <c r="J110" s="22">
        <v>1075</v>
      </c>
      <c r="K110" s="22">
        <v>6785</v>
      </c>
    </row>
    <row r="111" spans="5:11" x14ac:dyDescent="0.25">
      <c r="E111" s="29" t="s">
        <v>23</v>
      </c>
      <c r="F111" s="22">
        <v>1104</v>
      </c>
      <c r="G111" s="22">
        <v>2280</v>
      </c>
      <c r="H111" s="22">
        <v>1445</v>
      </c>
      <c r="I111" s="22">
        <v>1722</v>
      </c>
      <c r="J111" s="22">
        <v>1196</v>
      </c>
      <c r="K111" s="22">
        <v>7747</v>
      </c>
    </row>
    <row r="112" spans="5:11" x14ac:dyDescent="0.25">
      <c r="E112" s="29" t="s">
        <v>7</v>
      </c>
      <c r="F112" s="22">
        <v>372</v>
      </c>
      <c r="G112" s="22">
        <v>1818</v>
      </c>
      <c r="H112" s="22">
        <v>1346</v>
      </c>
      <c r="I112" s="22">
        <v>1156</v>
      </c>
      <c r="J112" s="22">
        <v>1484</v>
      </c>
      <c r="K112" s="22">
        <v>6176</v>
      </c>
    </row>
    <row r="113" spans="5:11" x14ac:dyDescent="0.25">
      <c r="E113" s="29" t="s">
        <v>22</v>
      </c>
      <c r="F113" s="22">
        <v>1415</v>
      </c>
      <c r="G113" s="22">
        <v>1271</v>
      </c>
      <c r="H113" s="22">
        <v>1214</v>
      </c>
      <c r="I113" s="22">
        <v>1135</v>
      </c>
      <c r="J113" s="22">
        <v>1566</v>
      </c>
      <c r="K113" s="22">
        <v>6601</v>
      </c>
    </row>
    <row r="114" spans="5:11" x14ac:dyDescent="0.25">
      <c r="E114" s="29" t="s">
        <v>21</v>
      </c>
      <c r="F114" s="22">
        <v>1362</v>
      </c>
      <c r="G114" s="22">
        <v>1363</v>
      </c>
      <c r="H114" s="22">
        <v>1152</v>
      </c>
      <c r="I114" s="22">
        <v>777</v>
      </c>
      <c r="J114" s="22">
        <v>750</v>
      </c>
      <c r="K114" s="22">
        <v>5404</v>
      </c>
    </row>
  </sheetData>
  <phoneticPr fontId="2" type="noConversion"/>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E8" sqref="E8"/>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F3B42-D18C-44D0-ACE7-542C7875BA1E}">
  <dimension ref="A1:Y53"/>
  <sheetViews>
    <sheetView tabSelected="1" topLeftCell="A2" zoomScale="80" zoomScaleNormal="80" workbookViewId="0">
      <selection activeCell="X15" sqref="X15"/>
    </sheetView>
  </sheetViews>
  <sheetFormatPr defaultRowHeight="15" x14ac:dyDescent="0.25"/>
  <cols>
    <col min="1" max="2" width="2.75" customWidth="1"/>
  </cols>
  <sheetData>
    <row r="1" spans="1:25" x14ac:dyDescent="0.25">
      <c r="A1" s="20"/>
      <c r="B1" s="20"/>
      <c r="C1" s="20"/>
      <c r="D1" s="20"/>
      <c r="E1" s="20"/>
      <c r="F1" s="20"/>
      <c r="G1" s="20"/>
      <c r="H1" s="20"/>
      <c r="I1" s="20"/>
      <c r="J1" s="20"/>
      <c r="K1" s="20"/>
      <c r="L1" s="20"/>
      <c r="M1" s="20"/>
      <c r="N1" s="20"/>
      <c r="O1" s="20"/>
      <c r="P1" s="20"/>
      <c r="Q1" s="20"/>
      <c r="R1" s="20"/>
      <c r="S1" s="20"/>
      <c r="T1" s="20"/>
      <c r="U1" s="20"/>
      <c r="V1" s="20"/>
      <c r="W1" s="20"/>
      <c r="X1" s="20"/>
      <c r="Y1" s="20"/>
    </row>
    <row r="2" spans="1:25" x14ac:dyDescent="0.25">
      <c r="A2" s="20"/>
      <c r="B2" s="20"/>
      <c r="C2" s="20"/>
      <c r="D2" s="20"/>
      <c r="E2" s="20"/>
      <c r="F2" s="20"/>
      <c r="G2" s="20"/>
      <c r="H2" s="20"/>
      <c r="I2" s="20"/>
      <c r="J2" s="20"/>
      <c r="K2" s="20"/>
      <c r="L2" s="20"/>
      <c r="M2" s="20"/>
      <c r="N2" s="20"/>
      <c r="O2" s="20"/>
      <c r="P2" s="20"/>
      <c r="Q2" s="20"/>
      <c r="R2" s="20"/>
      <c r="S2" s="20"/>
      <c r="T2" s="20"/>
      <c r="U2" s="20"/>
      <c r="V2" s="20"/>
      <c r="W2" s="20"/>
      <c r="X2" s="20"/>
      <c r="Y2" s="20"/>
    </row>
    <row r="3" spans="1:25" x14ac:dyDescent="0.25">
      <c r="A3" s="20"/>
      <c r="B3" s="20"/>
      <c r="C3" s="20"/>
      <c r="D3" s="20"/>
      <c r="E3" s="20"/>
      <c r="F3" s="20"/>
      <c r="G3" s="20"/>
      <c r="H3" s="20"/>
      <c r="I3" s="20"/>
      <c r="J3" s="20"/>
      <c r="K3" s="20"/>
      <c r="L3" s="20"/>
      <c r="M3" s="20"/>
      <c r="N3" s="20"/>
      <c r="O3" s="20"/>
      <c r="P3" s="20"/>
      <c r="Q3" s="20"/>
      <c r="R3" s="20"/>
      <c r="S3" s="20"/>
      <c r="T3" s="20"/>
      <c r="U3" s="20"/>
      <c r="V3" s="20"/>
      <c r="W3" s="20"/>
      <c r="X3" s="20"/>
      <c r="Y3" s="20"/>
    </row>
    <row r="4" spans="1:25" x14ac:dyDescent="0.25">
      <c r="A4" s="20"/>
      <c r="B4" s="20"/>
      <c r="C4" s="20"/>
      <c r="D4" s="20"/>
      <c r="E4" s="20"/>
      <c r="F4" s="20"/>
      <c r="G4" s="20"/>
      <c r="H4" s="20"/>
      <c r="I4" s="20"/>
      <c r="J4" s="20"/>
      <c r="K4" s="20"/>
      <c r="L4" s="20"/>
      <c r="M4" s="20"/>
      <c r="N4" s="20"/>
      <c r="O4" s="20"/>
      <c r="P4" s="20"/>
      <c r="Q4" s="20"/>
      <c r="R4" s="20"/>
      <c r="S4" s="20"/>
      <c r="T4" s="20"/>
      <c r="U4" s="20"/>
      <c r="V4" s="20"/>
      <c r="W4" s="20"/>
      <c r="X4" s="20"/>
      <c r="Y4" s="20"/>
    </row>
    <row r="5" spans="1:25" x14ac:dyDescent="0.25">
      <c r="A5" s="20"/>
      <c r="B5" s="20"/>
      <c r="C5" s="20"/>
      <c r="D5" s="20"/>
      <c r="E5" s="20"/>
      <c r="F5" s="20"/>
      <c r="G5" s="20"/>
      <c r="H5" s="20"/>
      <c r="I5" s="20"/>
      <c r="J5" s="20"/>
      <c r="K5" s="20"/>
      <c r="L5" s="20"/>
      <c r="M5" s="20"/>
      <c r="N5" s="20"/>
      <c r="O5" s="20"/>
      <c r="P5" s="20"/>
      <c r="Q5" s="20"/>
      <c r="R5" s="20"/>
      <c r="S5" s="20"/>
      <c r="T5" s="20"/>
      <c r="U5" s="20"/>
      <c r="V5" s="20"/>
      <c r="W5" s="20"/>
      <c r="X5" s="20"/>
      <c r="Y5" s="20"/>
    </row>
    <row r="6" spans="1:25" x14ac:dyDescent="0.25">
      <c r="A6" s="20"/>
      <c r="B6" s="20"/>
      <c r="C6" s="20"/>
      <c r="D6" s="20"/>
      <c r="E6" s="20"/>
      <c r="F6" s="20"/>
      <c r="G6" s="20"/>
      <c r="H6" s="20"/>
      <c r="I6" s="20"/>
      <c r="J6" s="20"/>
      <c r="K6" s="20"/>
      <c r="L6" s="20"/>
      <c r="M6" s="20"/>
      <c r="N6" s="20"/>
      <c r="O6" s="20"/>
      <c r="P6" s="20"/>
      <c r="Q6" s="20"/>
      <c r="R6" s="20"/>
      <c r="S6" s="20"/>
      <c r="T6" s="20"/>
      <c r="U6" s="20"/>
      <c r="V6" s="20"/>
      <c r="W6" s="20"/>
      <c r="X6" s="20"/>
      <c r="Y6" s="20"/>
    </row>
    <row r="7" spans="1:25" x14ac:dyDescent="0.25">
      <c r="A7" s="20"/>
      <c r="B7" s="20"/>
      <c r="C7" s="20"/>
      <c r="D7" s="20"/>
      <c r="E7" s="20"/>
      <c r="F7" s="20"/>
      <c r="G7" s="20"/>
      <c r="H7" s="20"/>
      <c r="I7" s="20"/>
      <c r="J7" s="20"/>
      <c r="K7" s="20"/>
      <c r="L7" s="20"/>
      <c r="M7" s="20"/>
      <c r="N7" s="20"/>
      <c r="O7" s="20"/>
      <c r="P7" s="20"/>
      <c r="Q7" s="20"/>
      <c r="R7" s="20"/>
      <c r="S7" s="20"/>
      <c r="T7" s="20"/>
      <c r="U7" s="20"/>
      <c r="V7" s="20"/>
      <c r="W7" s="20"/>
      <c r="X7" s="20"/>
      <c r="Y7" s="20"/>
    </row>
    <row r="8" spans="1:25" x14ac:dyDescent="0.25">
      <c r="A8" s="20"/>
      <c r="B8" s="20"/>
      <c r="C8" s="20"/>
      <c r="D8" s="20"/>
      <c r="E8" s="20"/>
      <c r="F8" s="20"/>
      <c r="G8" s="20"/>
      <c r="H8" s="20"/>
      <c r="I8" s="20"/>
      <c r="J8" s="20"/>
      <c r="K8" s="20"/>
      <c r="L8" s="20"/>
      <c r="M8" s="20"/>
      <c r="N8" s="20"/>
      <c r="O8" s="20"/>
      <c r="P8" s="20"/>
      <c r="Q8" s="20"/>
      <c r="R8" s="20"/>
      <c r="S8" s="20"/>
      <c r="T8" s="20"/>
      <c r="U8" s="20"/>
      <c r="V8" s="20"/>
      <c r="W8" s="20"/>
      <c r="X8" s="20"/>
      <c r="Y8" s="20"/>
    </row>
    <row r="9" spans="1:25" x14ac:dyDescent="0.25">
      <c r="A9" s="20"/>
      <c r="B9" s="20"/>
      <c r="C9" s="20"/>
      <c r="D9" s="20"/>
      <c r="E9" s="20"/>
      <c r="F9" s="20"/>
      <c r="G9" s="20"/>
      <c r="H9" s="20"/>
      <c r="I9" s="20"/>
      <c r="J9" s="20"/>
      <c r="K9" s="20"/>
      <c r="L9" s="20"/>
      <c r="M9" s="20"/>
      <c r="N9" s="20"/>
      <c r="O9" s="20"/>
      <c r="P9" s="20"/>
      <c r="Q9" s="20"/>
      <c r="R9" s="20"/>
      <c r="S9" s="20"/>
      <c r="T9" s="20"/>
      <c r="U9" s="20"/>
      <c r="V9" s="20"/>
      <c r="W9" s="20"/>
      <c r="X9" s="20"/>
      <c r="Y9" s="20"/>
    </row>
    <row r="10" spans="1:25"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row>
    <row r="11" spans="1:25"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row>
    <row r="12" spans="1:25"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row>
    <row r="13" spans="1:25"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row>
    <row r="14" spans="1:25"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row>
    <row r="15" spans="1:25"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row>
    <row r="16" spans="1:25"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row>
    <row r="17" spans="1:25"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row>
    <row r="18" spans="1:25"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row>
    <row r="19" spans="1:25"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row>
    <row r="20" spans="1:25" x14ac:dyDescent="0.25">
      <c r="A20" s="20"/>
      <c r="B20" s="20"/>
      <c r="C20" s="20"/>
      <c r="D20" s="20"/>
      <c r="E20" s="20"/>
      <c r="F20" s="20"/>
      <c r="G20" s="20"/>
      <c r="H20" s="20"/>
      <c r="I20" s="20"/>
      <c r="J20" s="20"/>
      <c r="K20" s="20"/>
      <c r="L20" s="20"/>
      <c r="M20" s="20"/>
      <c r="N20" s="20"/>
      <c r="O20" s="20"/>
      <c r="P20" s="20"/>
      <c r="Q20" s="20"/>
      <c r="R20" s="20"/>
      <c r="S20" s="20"/>
      <c r="T20" s="20"/>
      <c r="U20" s="20"/>
      <c r="V20" s="20"/>
      <c r="W20" s="20"/>
      <c r="X20" s="20"/>
      <c r="Y20" s="20"/>
    </row>
    <row r="21" spans="1:25" x14ac:dyDescent="0.25">
      <c r="A21" s="20"/>
      <c r="B21" s="20"/>
      <c r="C21" s="20"/>
      <c r="D21" s="20"/>
      <c r="E21" s="20"/>
      <c r="F21" s="20"/>
      <c r="G21" s="20"/>
      <c r="H21" s="20"/>
      <c r="I21" s="20"/>
      <c r="J21" s="20"/>
      <c r="K21" s="20"/>
      <c r="L21" s="20"/>
      <c r="M21" s="20"/>
      <c r="N21" s="20"/>
      <c r="O21" s="20"/>
      <c r="P21" s="20"/>
      <c r="Q21" s="20"/>
      <c r="R21" s="20"/>
      <c r="S21" s="20"/>
      <c r="T21" s="20"/>
      <c r="U21" s="20"/>
      <c r="V21" s="20"/>
      <c r="W21" s="20"/>
      <c r="X21" s="20"/>
      <c r="Y21" s="20"/>
    </row>
    <row r="22" spans="1:25" x14ac:dyDescent="0.25">
      <c r="A22" s="20"/>
      <c r="B22" s="20"/>
      <c r="C22" s="20"/>
      <c r="D22" s="20"/>
      <c r="E22" s="20"/>
      <c r="F22" s="20"/>
      <c r="G22" s="20"/>
      <c r="H22" s="20"/>
      <c r="I22" s="20"/>
      <c r="J22" s="20"/>
      <c r="K22" s="20"/>
      <c r="L22" s="20"/>
      <c r="M22" s="20"/>
      <c r="N22" s="20"/>
      <c r="O22" s="20"/>
      <c r="P22" s="20"/>
      <c r="Q22" s="20"/>
      <c r="R22" s="20"/>
      <c r="S22" s="20"/>
      <c r="T22" s="20"/>
      <c r="U22" s="20"/>
      <c r="V22" s="20"/>
      <c r="W22" s="20"/>
      <c r="X22" s="20"/>
      <c r="Y22" s="20"/>
    </row>
    <row r="23" spans="1:25"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row>
    <row r="24" spans="1:25" x14ac:dyDescent="0.25">
      <c r="A24" s="20"/>
      <c r="B24" s="20"/>
      <c r="C24" s="20"/>
      <c r="D24" s="20"/>
      <c r="E24" s="20"/>
      <c r="F24" s="20"/>
      <c r="G24" s="20"/>
      <c r="H24" s="20"/>
      <c r="I24" s="20"/>
      <c r="J24" s="20"/>
      <c r="K24" s="20"/>
      <c r="L24" s="20"/>
      <c r="M24" s="20"/>
      <c r="N24" s="20"/>
      <c r="O24" s="20"/>
      <c r="P24" s="20"/>
      <c r="Q24" s="20"/>
      <c r="R24" s="20"/>
      <c r="S24" s="20"/>
      <c r="T24" s="20"/>
      <c r="U24" s="20"/>
      <c r="V24" s="20"/>
      <c r="W24" s="20"/>
      <c r="X24" s="20"/>
      <c r="Y24" s="20"/>
    </row>
    <row r="25" spans="1:25" x14ac:dyDescent="0.25">
      <c r="A25" s="20"/>
      <c r="B25" s="20"/>
      <c r="C25" s="20"/>
      <c r="D25" s="20"/>
      <c r="E25" s="20"/>
      <c r="F25" s="20"/>
      <c r="G25" s="20"/>
      <c r="H25" s="20"/>
      <c r="I25" s="20"/>
      <c r="J25" s="20"/>
      <c r="K25" s="20"/>
      <c r="L25" s="20"/>
      <c r="M25" s="20"/>
      <c r="N25" s="20"/>
      <c r="O25" s="20"/>
      <c r="P25" s="20"/>
      <c r="Q25" s="20"/>
      <c r="R25" s="20"/>
      <c r="S25" s="20"/>
      <c r="T25" s="20"/>
      <c r="U25" s="20"/>
      <c r="V25" s="20"/>
      <c r="W25" s="20"/>
      <c r="X25" s="20"/>
      <c r="Y25" s="20"/>
    </row>
    <row r="26" spans="1:25" x14ac:dyDescent="0.25">
      <c r="A26" s="20"/>
      <c r="B26" s="20"/>
      <c r="C26" s="20"/>
      <c r="D26" s="20"/>
      <c r="E26" s="20"/>
      <c r="F26" s="20"/>
      <c r="G26" s="20"/>
      <c r="H26" s="20"/>
      <c r="I26" s="20"/>
      <c r="J26" s="20"/>
      <c r="K26" s="20"/>
      <c r="L26" s="20"/>
      <c r="M26" s="20"/>
      <c r="N26" s="20"/>
      <c r="O26" s="20"/>
      <c r="P26" s="20"/>
      <c r="Q26" s="20"/>
      <c r="R26" s="20"/>
      <c r="S26" s="20"/>
      <c r="T26" s="20"/>
      <c r="U26" s="20"/>
      <c r="V26" s="20"/>
      <c r="W26" s="20"/>
      <c r="X26" s="20"/>
      <c r="Y26" s="20"/>
    </row>
    <row r="27" spans="1:25" x14ac:dyDescent="0.25">
      <c r="A27" s="20"/>
      <c r="B27" s="20"/>
      <c r="C27" s="20"/>
      <c r="D27" s="20"/>
      <c r="E27" s="20"/>
      <c r="F27" s="20"/>
      <c r="G27" s="20"/>
      <c r="H27" s="20"/>
      <c r="I27" s="20"/>
      <c r="J27" s="20"/>
      <c r="K27" s="20"/>
      <c r="L27" s="20"/>
      <c r="M27" s="20"/>
      <c r="N27" s="20"/>
      <c r="O27" s="20"/>
      <c r="P27" s="20"/>
      <c r="Q27" s="20"/>
      <c r="R27" s="20"/>
      <c r="S27" s="20"/>
      <c r="T27" s="20"/>
      <c r="U27" s="20"/>
      <c r="V27" s="20"/>
      <c r="W27" s="20"/>
      <c r="X27" s="20"/>
      <c r="Y27" s="20"/>
    </row>
    <row r="28" spans="1:25" x14ac:dyDescent="0.25">
      <c r="A28" s="20"/>
      <c r="B28" s="20"/>
      <c r="C28" s="20"/>
      <c r="D28" s="20"/>
      <c r="E28" s="20"/>
      <c r="F28" s="20"/>
      <c r="G28" s="20"/>
      <c r="H28" s="20"/>
      <c r="I28" s="20"/>
      <c r="J28" s="20"/>
      <c r="K28" s="20"/>
      <c r="L28" s="20"/>
      <c r="M28" s="20"/>
      <c r="N28" s="20"/>
      <c r="O28" s="20"/>
      <c r="P28" s="20"/>
      <c r="Q28" s="20"/>
      <c r="R28" s="20"/>
      <c r="S28" s="20"/>
      <c r="T28" s="20"/>
      <c r="U28" s="20"/>
      <c r="V28" s="20"/>
      <c r="W28" s="20"/>
      <c r="X28" s="20"/>
      <c r="Y28" s="20"/>
    </row>
    <row r="29" spans="1:25" x14ac:dyDescent="0.25">
      <c r="A29" s="20"/>
      <c r="B29" s="20"/>
      <c r="C29" s="20"/>
      <c r="D29" s="20"/>
      <c r="E29" s="20"/>
      <c r="F29" s="20"/>
      <c r="G29" s="20"/>
      <c r="H29" s="20"/>
      <c r="I29" s="20"/>
      <c r="J29" s="20"/>
      <c r="K29" s="20"/>
      <c r="L29" s="20"/>
      <c r="M29" s="20"/>
      <c r="N29" s="20"/>
      <c r="O29" s="20"/>
      <c r="P29" s="20"/>
      <c r="Q29" s="20"/>
      <c r="R29" s="20"/>
      <c r="S29" s="20"/>
      <c r="T29" s="20"/>
      <c r="U29" s="20"/>
      <c r="V29" s="20"/>
      <c r="W29" s="20"/>
      <c r="X29" s="20"/>
      <c r="Y29" s="20"/>
    </row>
    <row r="30" spans="1:25" x14ac:dyDescent="0.25">
      <c r="A30" s="20"/>
      <c r="B30" s="20"/>
      <c r="C30" s="20"/>
      <c r="D30" s="20"/>
      <c r="E30" s="20"/>
      <c r="F30" s="20"/>
      <c r="G30" s="20"/>
      <c r="H30" s="20"/>
      <c r="I30" s="20"/>
      <c r="J30" s="20"/>
      <c r="K30" s="20"/>
      <c r="L30" s="20"/>
      <c r="M30" s="20"/>
      <c r="N30" s="20"/>
      <c r="O30" s="20"/>
      <c r="P30" s="20"/>
      <c r="Q30" s="20"/>
      <c r="R30" s="20"/>
      <c r="S30" s="20"/>
      <c r="T30" s="20"/>
      <c r="U30" s="20"/>
      <c r="V30" s="20"/>
      <c r="W30" s="20"/>
      <c r="X30" s="20"/>
      <c r="Y30" s="20"/>
    </row>
    <row r="31" spans="1:25" x14ac:dyDescent="0.25">
      <c r="A31" s="20"/>
      <c r="B31" s="20"/>
      <c r="C31" s="20"/>
      <c r="D31" s="20"/>
      <c r="E31" s="20"/>
      <c r="F31" s="20"/>
      <c r="G31" s="20"/>
      <c r="H31" s="20"/>
      <c r="I31" s="20"/>
      <c r="J31" s="20"/>
      <c r="K31" s="20"/>
      <c r="L31" s="20"/>
      <c r="M31" s="20"/>
      <c r="N31" s="20"/>
      <c r="O31" s="20"/>
      <c r="P31" s="20"/>
      <c r="Q31" s="20"/>
      <c r="R31" s="20"/>
      <c r="S31" s="20"/>
      <c r="T31" s="20"/>
      <c r="U31" s="20"/>
      <c r="V31" s="20"/>
      <c r="W31" s="20"/>
      <c r="X31" s="20"/>
      <c r="Y31" s="20"/>
    </row>
    <row r="32" spans="1:25" x14ac:dyDescent="0.25">
      <c r="A32" s="20"/>
      <c r="B32" s="20"/>
      <c r="C32" s="20"/>
      <c r="D32" s="20"/>
      <c r="E32" s="20"/>
      <c r="F32" s="20"/>
      <c r="G32" s="20"/>
      <c r="H32" s="20"/>
      <c r="I32" s="20"/>
      <c r="J32" s="20"/>
      <c r="K32" s="20"/>
      <c r="L32" s="20"/>
      <c r="M32" s="20"/>
      <c r="N32" s="20"/>
      <c r="O32" s="20"/>
      <c r="P32" s="20"/>
      <c r="Q32" s="20"/>
      <c r="R32" s="20"/>
      <c r="S32" s="20"/>
      <c r="T32" s="20"/>
      <c r="U32" s="20"/>
      <c r="V32" s="20"/>
      <c r="W32" s="20"/>
      <c r="X32" s="20"/>
      <c r="Y32" s="20"/>
    </row>
    <row r="33" spans="1:25" x14ac:dyDescent="0.25">
      <c r="A33" s="20"/>
      <c r="B33" s="20"/>
      <c r="C33" s="20"/>
      <c r="D33" s="20"/>
      <c r="E33" s="20"/>
      <c r="F33" s="20"/>
      <c r="G33" s="20"/>
      <c r="H33" s="20"/>
      <c r="I33" s="20"/>
      <c r="J33" s="20"/>
      <c r="K33" s="20"/>
      <c r="L33" s="20"/>
      <c r="M33" s="20"/>
      <c r="N33" s="20"/>
      <c r="O33" s="20"/>
      <c r="P33" s="20"/>
      <c r="Q33" s="20"/>
      <c r="R33" s="20"/>
      <c r="S33" s="20"/>
      <c r="T33" s="20"/>
      <c r="U33" s="20"/>
      <c r="V33" s="20"/>
      <c r="W33" s="20"/>
      <c r="X33" s="20"/>
      <c r="Y33" s="20"/>
    </row>
    <row r="34" spans="1:25" x14ac:dyDescent="0.25">
      <c r="A34" s="20"/>
      <c r="B34" s="20"/>
      <c r="C34" s="20"/>
      <c r="D34" s="20"/>
      <c r="E34" s="20"/>
      <c r="F34" s="20"/>
      <c r="G34" s="20"/>
      <c r="H34" s="20"/>
      <c r="I34" s="20"/>
      <c r="J34" s="20"/>
      <c r="K34" s="20"/>
      <c r="L34" s="20"/>
      <c r="M34" s="20"/>
      <c r="N34" s="20"/>
      <c r="O34" s="20"/>
      <c r="P34" s="20"/>
      <c r="Q34" s="20"/>
      <c r="R34" s="20"/>
      <c r="S34" s="20"/>
      <c r="T34" s="20"/>
      <c r="U34" s="20"/>
      <c r="V34" s="20"/>
      <c r="W34" s="20"/>
      <c r="X34" s="20"/>
      <c r="Y34" s="20"/>
    </row>
    <row r="35" spans="1:25" x14ac:dyDescent="0.25">
      <c r="A35" s="20"/>
      <c r="B35" s="20"/>
      <c r="C35" s="20"/>
      <c r="D35" s="20"/>
      <c r="E35" s="20"/>
      <c r="F35" s="20"/>
      <c r="G35" s="20"/>
      <c r="H35" s="20"/>
      <c r="I35" s="20"/>
      <c r="J35" s="20"/>
      <c r="K35" s="20"/>
      <c r="L35" s="20"/>
      <c r="M35" s="20"/>
      <c r="N35" s="20"/>
      <c r="O35" s="20"/>
      <c r="P35" s="20"/>
      <c r="Q35" s="20"/>
      <c r="R35" s="20"/>
      <c r="S35" s="20"/>
      <c r="T35" s="20"/>
      <c r="U35" s="20"/>
      <c r="V35" s="20"/>
      <c r="W35" s="20"/>
      <c r="X35" s="20"/>
      <c r="Y35" s="20"/>
    </row>
    <row r="36" spans="1:25" x14ac:dyDescent="0.25">
      <c r="A36" s="20"/>
      <c r="B36" s="20"/>
      <c r="C36" s="20"/>
      <c r="D36" s="20"/>
      <c r="E36" s="20"/>
      <c r="F36" s="20"/>
      <c r="G36" s="20"/>
      <c r="H36" s="20"/>
      <c r="I36" s="20"/>
      <c r="J36" s="20"/>
      <c r="K36" s="20"/>
      <c r="L36" s="20"/>
      <c r="M36" s="20"/>
      <c r="N36" s="20"/>
      <c r="O36" s="20"/>
      <c r="P36" s="20"/>
      <c r="Q36" s="20"/>
      <c r="R36" s="20"/>
      <c r="S36" s="20"/>
      <c r="T36" s="20"/>
      <c r="U36" s="20"/>
      <c r="V36" s="20"/>
      <c r="W36" s="20"/>
      <c r="X36" s="20"/>
      <c r="Y36" s="20"/>
    </row>
    <row r="37" spans="1:25" x14ac:dyDescent="0.25">
      <c r="A37" s="20"/>
      <c r="B37" s="20"/>
      <c r="C37" s="20"/>
      <c r="D37" s="20"/>
      <c r="E37" s="20"/>
      <c r="F37" s="20"/>
      <c r="G37" s="20"/>
      <c r="H37" s="20"/>
      <c r="I37" s="20"/>
      <c r="J37" s="20"/>
      <c r="K37" s="20"/>
      <c r="L37" s="20"/>
      <c r="M37" s="20"/>
      <c r="N37" s="20"/>
      <c r="O37" s="20"/>
      <c r="P37" s="20"/>
      <c r="Q37" s="20"/>
      <c r="R37" s="20"/>
      <c r="S37" s="20"/>
      <c r="T37" s="20"/>
      <c r="U37" s="20"/>
      <c r="V37" s="20"/>
      <c r="W37" s="20"/>
      <c r="X37" s="20"/>
      <c r="Y37" s="20"/>
    </row>
    <row r="38" spans="1:25" x14ac:dyDescent="0.25">
      <c r="A38" s="20"/>
      <c r="B38" s="20"/>
      <c r="C38" s="20"/>
      <c r="D38" s="20"/>
      <c r="E38" s="20"/>
      <c r="F38" s="20"/>
      <c r="G38" s="20"/>
      <c r="H38" s="20"/>
      <c r="I38" s="20"/>
      <c r="J38" s="20"/>
      <c r="K38" s="20"/>
      <c r="L38" s="20"/>
      <c r="M38" s="20"/>
      <c r="N38" s="20"/>
      <c r="O38" s="20"/>
      <c r="P38" s="20"/>
      <c r="Q38" s="20"/>
      <c r="R38" s="20"/>
      <c r="S38" s="20"/>
      <c r="T38" s="20"/>
      <c r="U38" s="20"/>
      <c r="V38" s="20"/>
      <c r="W38" s="20"/>
      <c r="X38" s="20"/>
      <c r="Y38" s="20"/>
    </row>
    <row r="39" spans="1:25"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row>
    <row r="40" spans="1:25"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row>
    <row r="41" spans="1:25" x14ac:dyDescent="0.25">
      <c r="A41" s="20"/>
      <c r="B41" s="20"/>
      <c r="C41" s="20"/>
      <c r="D41" s="20"/>
      <c r="E41" s="20"/>
      <c r="F41" s="20"/>
      <c r="G41" s="20"/>
      <c r="H41" s="20"/>
      <c r="I41" s="20"/>
      <c r="J41" s="20"/>
      <c r="K41" s="20"/>
      <c r="L41" s="20"/>
      <c r="M41" s="20"/>
      <c r="N41" s="20"/>
      <c r="O41" s="20"/>
      <c r="P41" s="20"/>
      <c r="Q41" s="30"/>
      <c r="R41" s="31"/>
      <c r="S41" s="31"/>
      <c r="T41" s="31"/>
      <c r="U41" s="31"/>
      <c r="V41" s="31"/>
      <c r="W41" s="31"/>
      <c r="X41" s="20"/>
      <c r="Y41" s="20"/>
    </row>
    <row r="42" spans="1:25"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row>
    <row r="43" spans="1:25"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row>
    <row r="44" spans="1:25"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row>
    <row r="45" spans="1:25"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row>
    <row r="46" spans="1:25"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row>
    <row r="47" spans="1:25"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row>
    <row r="48" spans="1:25"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row>
    <row r="49" spans="1:25"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row>
    <row r="50" spans="1:25"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row>
    <row r="51" spans="1:25"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row>
    <row r="52" spans="1:25"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row>
    <row r="53" spans="1:25"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row>
  </sheetData>
  <phoneticPr fontId="2" type="noConversion"/>
  <conditionalFormatting sqref="R41:V41">
    <cfRule type="dataBar" priority="12">
      <dataBar>
        <cfvo type="num" val="0"/>
        <cfvo type="formula" val="MAX(#REF!)*2"/>
        <color rgb="FF638EC6"/>
      </dataBar>
      <extLst>
        <ext xmlns:x14="http://schemas.microsoft.com/office/spreadsheetml/2009/9/main" uri="{B025F937-C7B1-47D3-B67F-A62EFF666E3E}">
          <x14:id>{35B51208-C2C0-48ED-B9B4-9F42E645F4CE}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35B51208-C2C0-48ED-B9B4-9F42E645F4CE}">
            <x14:dataBar minLength="0" maxLength="100" gradient="0">
              <x14:cfvo type="num">
                <xm:f>0</xm:f>
              </x14:cfvo>
              <x14:cfvo type="formula">
                <xm:f>MAX(#REF!)*2</xm:f>
              </x14:cfvo>
              <x14:negativeFillColor rgb="FFFF0000"/>
              <x14:axisColor rgb="FF000000"/>
            </x14:dataBar>
          </x14:cfRule>
          <xm:sqref>R41:V41</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B4" sqref="B4"/>
    </sheetView>
  </sheetViews>
  <sheetFormatPr defaultRowHeight="15" x14ac:dyDescent="0.25"/>
  <cols>
    <col min="5" max="5" width="10.875" customWidth="1"/>
    <col min="6" max="6" width="9.875" customWidth="1"/>
  </cols>
  <sheetData>
    <row r="2" spans="5:6" x14ac:dyDescent="0.25">
      <c r="E2" t="s">
        <v>1040</v>
      </c>
      <c r="F2" t="s">
        <v>1041</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Piviots</vt:lpstr>
      <vt:lpstr>Data</vt:lpstr>
      <vt:lpstr>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Aniket</cp:lastModifiedBy>
  <dcterms:created xsi:type="dcterms:W3CDTF">2021-03-14T20:21:32Z</dcterms:created>
  <dcterms:modified xsi:type="dcterms:W3CDTF">2025-07-22T19:46:35Z</dcterms:modified>
</cp:coreProperties>
</file>