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ItVedant\Excel\Dashboard\"/>
    </mc:Choice>
  </mc:AlternateContent>
  <xr:revisionPtr revIDLastSave="0" documentId="13_ncr:1_{9CC8A443-4EFB-4528-82D7-71B0FEA61B91}" xr6:coauthVersionLast="47" xr6:coauthVersionMax="47" xr10:uidLastSave="{00000000-0000-0000-0000-000000000000}"/>
  <bookViews>
    <workbookView xWindow="-108" yWindow="-108" windowWidth="23256" windowHeight="12456" activeTab="2" xr2:uid="{00000000-000D-0000-FFFF-FFFF00000000}"/>
  </bookViews>
  <sheets>
    <sheet name="Data" sheetId="2" r:id="rId1"/>
    <sheet name="Analysis" sheetId="11" r:id="rId2"/>
    <sheet name="Dashboard" sheetId="15" r:id="rId3"/>
    <sheet name="Sheet1" sheetId="3" r:id="rId4"/>
  </sheets>
  <definedNames>
    <definedName name="Slicer_City">#N/A</definedName>
    <definedName name="Slicer_Month_Name">#N/A</definedName>
    <definedName name="Slicer_Product">#N/A</definedName>
    <definedName name="Slicer_Region">#N/A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3" i="3"/>
  <c r="K4" i="3"/>
  <c r="K5" i="3"/>
  <c r="K6" i="3"/>
  <c r="K7" i="3"/>
  <c r="K8" i="3"/>
  <c r="K9" i="3"/>
  <c r="K10" i="3"/>
  <c r="M10" i="3" s="1"/>
  <c r="K11" i="3"/>
  <c r="M11" i="3" s="1"/>
  <c r="K12" i="3"/>
  <c r="M12" i="3" s="1"/>
  <c r="K13" i="3"/>
  <c r="M13" i="3" s="1"/>
  <c r="K14" i="3"/>
  <c r="K15" i="3"/>
  <c r="K16" i="3"/>
  <c r="K17" i="3"/>
  <c r="K18" i="3"/>
  <c r="K19" i="3"/>
  <c r="K20" i="3"/>
  <c r="K21" i="3"/>
  <c r="K22" i="3"/>
  <c r="M22" i="3" s="1"/>
  <c r="K23" i="3"/>
  <c r="M23" i="3" s="1"/>
  <c r="K24" i="3"/>
  <c r="M24" i="3" s="1"/>
  <c r="K25" i="3"/>
  <c r="M25" i="3" s="1"/>
  <c r="K26" i="3"/>
  <c r="K27" i="3"/>
  <c r="K28" i="3"/>
  <c r="K29" i="3"/>
  <c r="K30" i="3"/>
  <c r="K31" i="3"/>
  <c r="K32" i="3"/>
  <c r="K33" i="3"/>
  <c r="K34" i="3"/>
  <c r="M34" i="3" s="1"/>
  <c r="K35" i="3"/>
  <c r="M35" i="3" s="1"/>
  <c r="K36" i="3"/>
  <c r="M36" i="3" s="1"/>
  <c r="K37" i="3"/>
  <c r="M37" i="3" s="1"/>
  <c r="K38" i="3"/>
  <c r="K39" i="3"/>
  <c r="K40" i="3"/>
  <c r="K41" i="3"/>
  <c r="K42" i="3"/>
  <c r="K43" i="3"/>
  <c r="K44" i="3"/>
  <c r="K45" i="3"/>
  <c r="K46" i="3"/>
  <c r="M46" i="3" s="1"/>
  <c r="K47" i="3"/>
  <c r="M47" i="3" s="1"/>
  <c r="K48" i="3"/>
  <c r="M48" i="3" s="1"/>
  <c r="K49" i="3"/>
  <c r="M49" i="3" s="1"/>
  <c r="K50" i="3"/>
  <c r="K51" i="3"/>
  <c r="K52" i="3"/>
  <c r="K53" i="3"/>
  <c r="K54" i="3"/>
  <c r="K55" i="3"/>
  <c r="K56" i="3"/>
  <c r="K57" i="3"/>
  <c r="K58" i="3"/>
  <c r="M58" i="3" s="1"/>
  <c r="K59" i="3"/>
  <c r="M59" i="3" s="1"/>
  <c r="K60" i="3"/>
  <c r="M60" i="3" s="1"/>
  <c r="K61" i="3"/>
  <c r="M61" i="3" s="1"/>
  <c r="K62" i="3"/>
  <c r="K63" i="3"/>
  <c r="K64" i="3"/>
  <c r="K65" i="3"/>
  <c r="K66" i="3"/>
  <c r="K67" i="3"/>
  <c r="K68" i="3"/>
  <c r="K69" i="3"/>
  <c r="K70" i="3"/>
  <c r="M70" i="3" s="1"/>
  <c r="K71" i="3"/>
  <c r="M71" i="3" s="1"/>
  <c r="K72" i="3"/>
  <c r="M72" i="3" s="1"/>
  <c r="K73" i="3"/>
  <c r="M73" i="3" s="1"/>
  <c r="K74" i="3"/>
  <c r="K75" i="3"/>
  <c r="K76" i="3"/>
  <c r="K77" i="3"/>
  <c r="K78" i="3"/>
  <c r="K79" i="3"/>
  <c r="K80" i="3"/>
  <c r="K81" i="3"/>
  <c r="K82" i="3"/>
  <c r="M82" i="3" s="1"/>
  <c r="K83" i="3"/>
  <c r="M83" i="3" s="1"/>
  <c r="K84" i="3"/>
  <c r="M84" i="3" s="1"/>
  <c r="K85" i="3"/>
  <c r="M85" i="3" s="1"/>
  <c r="K86" i="3"/>
  <c r="K87" i="3"/>
  <c r="K88" i="3"/>
  <c r="K89" i="3"/>
  <c r="K90" i="3"/>
  <c r="K91" i="3"/>
  <c r="K92" i="3"/>
  <c r="K93" i="3"/>
  <c r="K94" i="3"/>
  <c r="M94" i="3" s="1"/>
  <c r="K95" i="3"/>
  <c r="M95" i="3" s="1"/>
  <c r="K96" i="3"/>
  <c r="M96" i="3" s="1"/>
  <c r="K97" i="3"/>
  <c r="M97" i="3" s="1"/>
  <c r="K98" i="3"/>
  <c r="K99" i="3"/>
  <c r="K100" i="3"/>
  <c r="K101" i="3"/>
  <c r="K102" i="3"/>
  <c r="K103" i="3"/>
  <c r="K104" i="3"/>
  <c r="K105" i="3"/>
  <c r="K106" i="3"/>
  <c r="M106" i="3" s="1"/>
  <c r="K107" i="3"/>
  <c r="M107" i="3" s="1"/>
  <c r="K108" i="3"/>
  <c r="M108" i="3" s="1"/>
  <c r="K109" i="3"/>
  <c r="M109" i="3" s="1"/>
  <c r="K110" i="3"/>
  <c r="K111" i="3"/>
  <c r="K112" i="3"/>
  <c r="K113" i="3"/>
  <c r="K114" i="3"/>
  <c r="K115" i="3"/>
  <c r="K116" i="3"/>
  <c r="K117" i="3"/>
  <c r="K118" i="3"/>
  <c r="M118" i="3" s="1"/>
  <c r="K119" i="3"/>
  <c r="M119" i="3" s="1"/>
  <c r="K120" i="3"/>
  <c r="M120" i="3" s="1"/>
  <c r="K121" i="3"/>
  <c r="M121" i="3" s="1"/>
  <c r="K122" i="3"/>
  <c r="K123" i="3"/>
  <c r="K124" i="3"/>
  <c r="K125" i="3"/>
  <c r="K126" i="3"/>
  <c r="K127" i="3"/>
  <c r="K128" i="3"/>
  <c r="K129" i="3"/>
  <c r="K130" i="3"/>
  <c r="M130" i="3" s="1"/>
  <c r="K131" i="3"/>
  <c r="M131" i="3" s="1"/>
  <c r="K132" i="3"/>
  <c r="M132" i="3" s="1"/>
  <c r="K133" i="3"/>
  <c r="M133" i="3" s="1"/>
  <c r="K134" i="3"/>
  <c r="K135" i="3"/>
  <c r="K136" i="3"/>
  <c r="K137" i="3"/>
  <c r="K138" i="3"/>
  <c r="K139" i="3"/>
  <c r="K140" i="3"/>
  <c r="K141" i="3"/>
  <c r="K142" i="3"/>
  <c r="M142" i="3" s="1"/>
  <c r="K143" i="3"/>
  <c r="M143" i="3" s="1"/>
  <c r="K144" i="3"/>
  <c r="M144" i="3" s="1"/>
  <c r="K145" i="3"/>
  <c r="M145" i="3" s="1"/>
  <c r="K146" i="3"/>
  <c r="K147" i="3"/>
  <c r="K148" i="3"/>
  <c r="K149" i="3"/>
  <c r="K150" i="3"/>
  <c r="K151" i="3"/>
  <c r="K152" i="3"/>
  <c r="K153" i="3"/>
  <c r="K154" i="3"/>
  <c r="M154" i="3" s="1"/>
  <c r="K155" i="3"/>
  <c r="M155" i="3" s="1"/>
  <c r="K156" i="3"/>
  <c r="M156" i="3" s="1"/>
  <c r="K157" i="3"/>
  <c r="M157" i="3" s="1"/>
  <c r="K158" i="3"/>
  <c r="K159" i="3"/>
  <c r="K160" i="3"/>
  <c r="K161" i="3"/>
  <c r="K162" i="3"/>
  <c r="K163" i="3"/>
  <c r="K164" i="3"/>
  <c r="K165" i="3"/>
  <c r="K166" i="3"/>
  <c r="M166" i="3" s="1"/>
  <c r="K167" i="3"/>
  <c r="M167" i="3" s="1"/>
  <c r="K168" i="3"/>
  <c r="M168" i="3" s="1"/>
  <c r="K169" i="3"/>
  <c r="M169" i="3" s="1"/>
  <c r="K170" i="3"/>
  <c r="K171" i="3"/>
  <c r="K172" i="3"/>
  <c r="K173" i="3"/>
  <c r="K174" i="3"/>
  <c r="K175" i="3"/>
  <c r="K176" i="3"/>
  <c r="K177" i="3"/>
  <c r="K178" i="3"/>
  <c r="M178" i="3" s="1"/>
  <c r="K179" i="3"/>
  <c r="M179" i="3" s="1"/>
  <c r="K180" i="3"/>
  <c r="M180" i="3" s="1"/>
  <c r="K181" i="3"/>
  <c r="M181" i="3" s="1"/>
  <c r="K182" i="3"/>
  <c r="K183" i="3"/>
  <c r="K184" i="3"/>
  <c r="K185" i="3"/>
  <c r="K186" i="3"/>
  <c r="K187" i="3"/>
  <c r="K188" i="3"/>
  <c r="K189" i="3"/>
  <c r="K190" i="3"/>
  <c r="M190" i="3" s="1"/>
  <c r="K191" i="3"/>
  <c r="M191" i="3" s="1"/>
  <c r="K192" i="3"/>
  <c r="M192" i="3" s="1"/>
  <c r="K193" i="3"/>
  <c r="M193" i="3" s="1"/>
  <c r="K194" i="3"/>
  <c r="K195" i="3"/>
  <c r="K196" i="3"/>
  <c r="K197" i="3"/>
  <c r="K198" i="3"/>
  <c r="K199" i="3"/>
  <c r="K200" i="3"/>
  <c r="K201" i="3"/>
  <c r="K202" i="3"/>
  <c r="M202" i="3" s="1"/>
  <c r="K203" i="3"/>
  <c r="M203" i="3" s="1"/>
  <c r="K204" i="3"/>
  <c r="M204" i="3" s="1"/>
  <c r="K205" i="3"/>
  <c r="M205" i="3" s="1"/>
  <c r="K206" i="3"/>
  <c r="K207" i="3"/>
  <c r="K208" i="3"/>
  <c r="K209" i="3"/>
  <c r="K210" i="3"/>
  <c r="K211" i="3"/>
  <c r="K212" i="3"/>
  <c r="K213" i="3"/>
  <c r="K214" i="3"/>
  <c r="M214" i="3" s="1"/>
  <c r="K215" i="3"/>
  <c r="M215" i="3" s="1"/>
  <c r="K216" i="3"/>
  <c r="M216" i="3" s="1"/>
  <c r="K217" i="3"/>
  <c r="M217" i="3" s="1"/>
  <c r="K218" i="3"/>
  <c r="K219" i="3"/>
  <c r="K220" i="3"/>
  <c r="K221" i="3"/>
  <c r="K222" i="3"/>
  <c r="K223" i="3"/>
  <c r="K224" i="3"/>
  <c r="K225" i="3"/>
  <c r="K226" i="3"/>
  <c r="M226" i="3" s="1"/>
  <c r="K227" i="3"/>
  <c r="M227" i="3" s="1"/>
  <c r="K228" i="3"/>
  <c r="M228" i="3" s="1"/>
  <c r="K229" i="3"/>
  <c r="M229" i="3" s="1"/>
  <c r="K230" i="3"/>
  <c r="K231" i="3"/>
  <c r="K232" i="3"/>
  <c r="K233" i="3"/>
  <c r="K234" i="3"/>
  <c r="K235" i="3"/>
  <c r="K236" i="3"/>
  <c r="K237" i="3"/>
  <c r="K238" i="3"/>
  <c r="M238" i="3" s="1"/>
  <c r="K239" i="3"/>
  <c r="M239" i="3" s="1"/>
  <c r="K240" i="3"/>
  <c r="M240" i="3" s="1"/>
  <c r="K241" i="3"/>
  <c r="M241" i="3" s="1"/>
  <c r="K242" i="3"/>
  <c r="K243" i="3"/>
  <c r="K244" i="3"/>
  <c r="K245" i="3"/>
  <c r="M2" i="3"/>
  <c r="M3" i="3"/>
  <c r="M4" i="3"/>
  <c r="M5" i="3"/>
  <c r="M6" i="3"/>
  <c r="M7" i="3"/>
  <c r="M8" i="3"/>
  <c r="M9" i="3"/>
  <c r="M14" i="3"/>
  <c r="M15" i="3"/>
  <c r="M16" i="3"/>
  <c r="M17" i="3"/>
  <c r="M18" i="3"/>
  <c r="M19" i="3"/>
  <c r="M20" i="3"/>
  <c r="M21" i="3"/>
  <c r="M26" i="3"/>
  <c r="M27" i="3"/>
  <c r="M28" i="3"/>
  <c r="M29" i="3"/>
  <c r="M30" i="3"/>
  <c r="M31" i="3"/>
  <c r="M32" i="3"/>
  <c r="M33" i="3"/>
  <c r="M38" i="3"/>
  <c r="M39" i="3"/>
  <c r="M40" i="3"/>
  <c r="M41" i="3"/>
  <c r="M42" i="3"/>
  <c r="M43" i="3"/>
  <c r="M44" i="3"/>
  <c r="M45" i="3"/>
  <c r="M50" i="3"/>
  <c r="M51" i="3"/>
  <c r="M52" i="3"/>
  <c r="M53" i="3"/>
  <c r="M54" i="3"/>
  <c r="M55" i="3"/>
  <c r="M56" i="3"/>
  <c r="M57" i="3"/>
  <c r="M62" i="3"/>
  <c r="M63" i="3"/>
  <c r="M64" i="3"/>
  <c r="M65" i="3"/>
  <c r="M66" i="3"/>
  <c r="M67" i="3"/>
  <c r="M68" i="3"/>
  <c r="M69" i="3"/>
  <c r="M74" i="3"/>
  <c r="M75" i="3"/>
  <c r="M76" i="3"/>
  <c r="M77" i="3"/>
  <c r="M78" i="3"/>
  <c r="M79" i="3"/>
  <c r="M80" i="3"/>
  <c r="M81" i="3"/>
  <c r="M86" i="3"/>
  <c r="M87" i="3"/>
  <c r="M88" i="3"/>
  <c r="M89" i="3"/>
  <c r="M90" i="3"/>
  <c r="M91" i="3"/>
  <c r="M92" i="3"/>
  <c r="M93" i="3"/>
  <c r="M98" i="3"/>
  <c r="M99" i="3"/>
  <c r="M100" i="3"/>
  <c r="M101" i="3"/>
  <c r="M102" i="3"/>
  <c r="M103" i="3"/>
  <c r="M104" i="3"/>
  <c r="M105" i="3"/>
  <c r="M110" i="3"/>
  <c r="M111" i="3"/>
  <c r="M112" i="3"/>
  <c r="M113" i="3"/>
  <c r="M114" i="3"/>
  <c r="M115" i="3"/>
  <c r="M116" i="3"/>
  <c r="M117" i="3"/>
  <c r="M122" i="3"/>
  <c r="M123" i="3"/>
  <c r="M124" i="3"/>
  <c r="M125" i="3"/>
  <c r="M126" i="3"/>
  <c r="M127" i="3"/>
  <c r="M128" i="3"/>
  <c r="M129" i="3"/>
  <c r="M134" i="3"/>
  <c r="M135" i="3"/>
  <c r="M136" i="3"/>
  <c r="M137" i="3"/>
  <c r="M138" i="3"/>
  <c r="M139" i="3"/>
  <c r="M140" i="3"/>
  <c r="M141" i="3"/>
  <c r="M146" i="3"/>
  <c r="M147" i="3"/>
  <c r="M148" i="3"/>
  <c r="M149" i="3"/>
  <c r="M150" i="3"/>
  <c r="M151" i="3"/>
  <c r="M152" i="3"/>
  <c r="M153" i="3"/>
  <c r="M158" i="3"/>
  <c r="M159" i="3"/>
  <c r="M160" i="3"/>
  <c r="M161" i="3"/>
  <c r="M162" i="3"/>
  <c r="M163" i="3"/>
  <c r="M164" i="3"/>
  <c r="M165" i="3"/>
  <c r="M170" i="3"/>
  <c r="M171" i="3"/>
  <c r="M172" i="3"/>
  <c r="M173" i="3"/>
  <c r="M174" i="3"/>
  <c r="M175" i="3"/>
  <c r="M176" i="3"/>
  <c r="M177" i="3"/>
  <c r="M182" i="3"/>
  <c r="M183" i="3"/>
  <c r="M184" i="3"/>
  <c r="M185" i="3"/>
  <c r="M186" i="3"/>
  <c r="M187" i="3"/>
  <c r="M188" i="3"/>
  <c r="M189" i="3"/>
  <c r="M194" i="3"/>
  <c r="M195" i="3"/>
  <c r="M196" i="3"/>
  <c r="M197" i="3"/>
  <c r="M198" i="3"/>
  <c r="M199" i="3"/>
  <c r="M200" i="3"/>
  <c r="M201" i="3"/>
  <c r="M206" i="3"/>
  <c r="M207" i="3"/>
  <c r="M208" i="3"/>
  <c r="M209" i="3"/>
  <c r="M210" i="3"/>
  <c r="M211" i="3"/>
  <c r="M212" i="3"/>
  <c r="M213" i="3"/>
  <c r="M218" i="3"/>
  <c r="M219" i="3"/>
  <c r="M220" i="3"/>
  <c r="M221" i="3"/>
  <c r="M222" i="3"/>
  <c r="M223" i="3"/>
  <c r="M224" i="3"/>
  <c r="M225" i="3"/>
  <c r="M230" i="3"/>
  <c r="M231" i="3"/>
  <c r="M232" i="3"/>
  <c r="M233" i="3"/>
  <c r="M234" i="3"/>
  <c r="M235" i="3"/>
  <c r="M236" i="3"/>
  <c r="M237" i="3"/>
  <c r="M242" i="3"/>
  <c r="M243" i="3"/>
  <c r="M244" i="3"/>
  <c r="M245"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<sst xmlns="http://schemas.openxmlformats.org/spreadsheetml/2006/main" count="2510" uniqueCount="291">
  <si>
    <t>ID</t>
  </si>
  <si>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</si>
  <si>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</si>
  <si>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</si>
  <si>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</si>
  <si>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</si>
  <si>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</si>
  <si>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</si>
  <si>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</si>
  <si>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</si>
  <si>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</si>
  <si>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</si>
  <si>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</si>
  <si>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</si>
  <si>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</si>
  <si>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</si>
  <si>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</si>
  <si>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</si>
  <si>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</si>
  <si>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</si>
  <si>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</si>
  <si>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</si>
  <si>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</si>
  <si>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</si>
  <si>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</si>
  <si>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</si>
  <si>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</si>
  <si>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</si>
  <si>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</si>
  <si>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</si>
  <si>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</si>
  <si>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</si>
  <si>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</si>
  <si>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</si>
  <si>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</si>
  <si>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</si>
  <si>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</si>
  <si>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</si>
  <si>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</si>
  <si>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</si>
  <si>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</si>
  <si>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</si>
  <si>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</si>
  <si>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</si>
  <si>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</si>
  <si>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</si>
  <si>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</si>
  <si>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</si>
  <si>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</si>
  <si>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</si>
  <si>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</si>
  <si>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</si>
  <si>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</si>
  <si>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</si>
  <si>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</si>
  <si>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</si>
  <si>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</si>
  <si>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</si>
  <si>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</si>
  <si>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</si>
  <si>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</si>
  <si>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</si>
  <si>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</si>
  <si>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</si>
  <si>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</si>
  <si>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</si>
  <si>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</si>
  <si>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</si>
  <si>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</si>
  <si>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</si>
  <si>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</si>
  <si>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</si>
  <si>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</si>
  <si>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</si>
  <si>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</si>
  <si>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</si>
  <si>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</si>
  <si>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</si>
  <si>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</si>
  <si>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</si>
  <si>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</si>
  <si>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</si>
  <si>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</si>
  <si>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</si>
  <si>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</si>
  <si>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</si>
  <si>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</si>
  <si>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</si>
  <si>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</si>
  <si>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</si>
  <si>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</si>
  <si>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</si>
  <si>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</si>
  <si>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</si>
  <si>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</si>
  <si>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</si>
  <si>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</si>
  <si>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</si>
  <si>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</si>
  <si>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</si>
  <si>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</si>
  <si>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</si>
  <si>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</si>
  <si>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</si>
  <si>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</si>
  <si>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</si>
  <si>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</si>
  <si>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</si>
  <si>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</si>
  <si>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</si>
  <si>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</si>
  <si>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</si>
  <si>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</si>
  <si>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</si>
  <si>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</si>
  <si>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</si>
  <si>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</si>
  <si>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</si>
  <si>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</si>
  <si>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</si>
  <si>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</si>
  <si>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</si>
  <si>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</si>
  <si>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</si>
  <si>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</si>
  <si>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</si>
  <si>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</si>
  <si>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</si>
  <si>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</si>
  <si>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</si>
  <si>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</si>
  <si>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</si>
  <si>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</si>
  <si>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</si>
  <si>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</si>
  <si>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</si>
  <si>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</si>
  <si>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</si>
  <si>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</si>
  <si>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</si>
  <si>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</si>
  <si>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</si>
  <si>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</si>
  <si>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</si>
  <si>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</si>
  <si>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</si>
  <si>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</si>
  <si>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</si>
  <si>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</si>
  <si>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</si>
  <si>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</si>
  <si>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</si>
  <si>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</si>
  <si>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</si>
  <si>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</si>
  <si>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</si>
  <si>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</si>
  <si>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</si>
  <si>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</si>
  <si>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</si>
  <si>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</si>
  <si>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</si>
  <si>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</si>
  <si>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</si>
  <si>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</si>
  <si>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</si>
  <si>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</si>
  <si>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</si>
  <si>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</si>
  <si>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</si>
  <si>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</si>
  <si>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</si>
  <si>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</si>
  <si>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</si>
  <si>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</si>
  <si>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</si>
  <si>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</si>
  <si>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</si>
  <si>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</si>
  <si>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</si>
  <si>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</si>
  <si>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</si>
  <si>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</si>
  <si>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</si>
  <si>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</si>
  <si>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</si>
  <si>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</si>
  <si>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</si>
  <si>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</si>
  <si>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</si>
  <si>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</si>
  <si>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</si>
  <si>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</si>
  <si>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</si>
  <si>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</si>
  <si>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</si>
  <si>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</si>
  <si>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</si>
  <si>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</si>
  <si>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</si>
  <si>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</si>
  <si>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</si>
  <si>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</si>
  <si>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</si>
  <si>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</si>
  <si>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</si>
  <si>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</si>
  <si>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</si>
  <si>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</si>
  <si>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</si>
  <si>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</si>
  <si>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</si>
  <si>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</si>
  <si>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</si>
  <si>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</si>
  <si>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</si>
  <si>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</si>
  <si>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</si>
  <si>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</si>
  <si>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</si>
  <si>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</si>
  <si>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</si>
  <si>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</si>
  <si>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</si>
  <si>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</si>
  <si>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</si>
  <si>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</si>
  <si>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</si>
  <si>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</si>
  <si>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</si>
  <si>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</si>
  <si>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</si>
  <si>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</si>
  <si>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</si>
  <si>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</si>
  <si>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</si>
  <si>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</si>
  <si>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</si>
  <si>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</si>
  <si>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</si>
  <si>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</si>
  <si>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</si>
  <si>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</si>
  <si>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</si>
  <si>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</si>
  <si>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</si>
  <si>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</si>
  <si>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</si>
  <si>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</si>
  <si>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</si>
  <si>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</si>
  <si>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</si>
  <si>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</si>
  <si>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</si>
  <si>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</si>
  <si>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</si>
  <si>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</si>
  <si>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</si>
  <si>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</si>
  <si>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</si>
  <si>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</si>
  <si>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</si>
  <si>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</si>
  <si>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</si>
  <si>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</si>
  <si>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</si>
  <si>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</si>
  <si>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</si>
  <si>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</si>
  <si>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</si>
  <si>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</si>
  <si>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</si>
  <si>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days</t>
  </si>
  <si>
    <t>month</t>
  </si>
  <si>
    <t>year</t>
  </si>
  <si>
    <t>Sum of TotalPrice</t>
  </si>
  <si>
    <t>Row Labels</t>
  </si>
  <si>
    <t>Sum of Qty</t>
  </si>
  <si>
    <t>Month Name</t>
  </si>
  <si>
    <t>Jan</t>
  </si>
  <si>
    <t>Feb</t>
  </si>
  <si>
    <t>Apr</t>
  </si>
  <si>
    <t>May</t>
  </si>
  <si>
    <t>Jul</t>
  </si>
  <si>
    <t>Aug</t>
  </si>
  <si>
    <t>Sep</t>
  </si>
  <si>
    <t>Oct</t>
  </si>
  <si>
    <t>Nov</t>
  </si>
  <si>
    <t>Dec</t>
  </si>
  <si>
    <t>Jun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</si>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</sst>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
    <numFmt numFmtId="165" formatCode="[$$-409]#,##0.00"/>
    <numFmt numFmtId="166" formatCode="[$$-540A]#,##0.00"/>
  </numFmts>
  <fonts count="5" x14ac:knownFonts="1">
    <font>
      <sz val="11"/>
      <color theme="1"/>
      <name val="Calibri"/>
      <family val="2"/>
      <scheme val="minor"/>
    </font>
    <font>
      <sz val="12"/>
      <color theme="1"/>
      <name val="Calibri"/>
      <family val="2"/>
      <scheme val="minor"/>
    </font>
    <font>
      <u/>
      <sz val="12"/>
      <color indexed="12"/>
      <name val="Calibri"/>
      <family val="2"/>
      <scheme val="minor"/>
    </font>
    <font>
      <u/>
      <sz val="12"/>
      <color theme="10"/>
      <name val="Calibri"/>
      <family val="2"/>
      <scheme val="minor"/>
    </font>
    <font>
      <sz val="11"/>
      <color theme="1"/>
      <name val="Aptos Display"/>
      <family val="2"/>
    </font>
  </fonts>
  <fills count="4">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0" fontId="1" fillId="0" borderId="0"/>
    <xf numFmtId="0" fontId="2" fillId="0" borderId="0" applyNumberFormat="0" applyFill="0" applyBorder="0" applyAlignment="0" applyProtection="0">
      <alignment horizontal="left" indent="1"/>
    </xf>
    <xf numFmtId="0" fontId="3" fillId="0" borderId="0" applyNumberFormat="0" applyFill="0" applyBorder="0" applyAlignment="0" applyProtection="0"/>
  </cellStyleXfs>
  <cellXfs count="11">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4" fillId="0" borderId="0" xfId="0" applyFont="1"/>
    <xf numFmtId="0" fontId="4" fillId="0" borderId="0" xfId="0" applyFont="1" applyAlignment="1">
      <alignment horizontal="left"/>
    </xf>
    <xf numFmtId="165" fontId="4" fillId="0" borderId="0" xfId="0" applyNumberFormat="1" applyFont="1"/>
    <xf numFmtId="0" fontId="4" fillId="0" borderId="0" xfId="0" pivotButton="1" applyFont="1"/>
    <xf numFmtId="166" fontId="4" fillId="0" borderId="0" xfId="0" applyNumberFormat="1" applyFont="1"/>
    <xf numFmtId="0" fontId="4" fillId="0" borderId="0" xfId="0" applyNumberFormat="1" applyFont="1"/>
  </cellXfs>
  <cellStyles count="4">
    <cellStyle name="Ctx_Hyperlink" xfId="2" xr:uid="{9838D691-C5C9-4236-A149-58B5CE6755BC}"/>
    <cellStyle name="Hyperlink" xfId="3" builtinId="8" customBuiltin="1"/>
    <cellStyle name="Normal" xfId="0" builtinId="0"/>
    <cellStyle name="Normal 2" xfId="1" xr:uid="{BF3052F7-B8FD-450C-AAE4-675A7ACB8D8F}"/>
  </cellStyles>
  <dxfs count="625">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5" formatCode="[$$-409]#,##0.00"/>
    </dxf>
    <dxf>
      <font>
        <name val="Aptos Display"/>
        <scheme val="none"/>
      </font>
    </dxf>
    <dxf>
      <font>
        <name val="Aptos Display"/>
        <scheme val="none"/>
      </font>
    </dxf>
    <dxf>
      <font>
        <name val="Aptos Display"/>
        <scheme val="none"/>
      </font>
    </dxf>
    <dxf>
      <font>
        <name val="Aptos Display"/>
        <scheme val="none"/>
      </font>
    </dxf>
    <dxf>
      <font>
        <name val="Aptos Display"/>
        <scheme val="none"/>
      </font>
    </dxf>
    <dxf>
      <numFmt numFmtId="166" formatCode="[$$-540A]#,##0.00"/>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0" tint="-0.14999847407452621"/>
        </patternFill>
      </fill>
    </dxf>
    <dxf>
      <numFmt numFmtId="0" formatCode="General"/>
    </dxf>
    <dxf>
      <numFmt numFmtId="164" formatCode="[$-409]d\-mmm;@"/>
    </dxf>
    <dxf>
      <numFmt numFmtId="167" formatCode="m/d/yyyy"/>
    </dxf>
    <dxf>
      <numFmt numFmtId="0" formatCode="General"/>
      <fill>
        <patternFill patternType="solid">
          <fgColor indexed="64"/>
          <bgColor theme="0" tint="-0.14999847407452621"/>
        </patternFill>
      </fill>
    </dxf>
    <dxf>
      <numFmt numFmtId="0" formatCode="General"/>
    </dxf>
    <dxf>
      <numFmt numFmtId="164" formatCode="[$-409]d\-mmm;@"/>
    </dxf>
    <dxf>
      <numFmt numFmtId="167" formatCode="m/d/yyyy"/>
    </dxf>
    <dxf>
      <font>
        <b/>
        <i val="0"/>
        <sz val="12"/>
        <color rgb="FF002060"/>
        <name val="Aptos Display"/>
        <family val="2"/>
        <scheme val="none"/>
      </font>
      <fill>
        <patternFill>
          <bgColor theme="9"/>
        </patternFill>
      </fill>
      <border diagonalUp="0" diagonalDown="0">
        <left/>
        <right/>
        <top/>
        <bottom/>
        <vertical/>
        <horizontal/>
      </border>
    </dxf>
    <dxf>
      <font>
        <sz val="12"/>
        <color theme="0"/>
        <name val="Aptos Display"/>
        <family val="2"/>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9291FEB4-A9E9-48C8-96DF-3C81A016EA44}">
      <tableStyleElement type="wholeTable" dxfId="624"/>
      <tableStyleElement type="headerRow" dxfId="6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Data.xlsx]Analysis!Day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Analysis!$B$30</c:f>
              <c:strCache>
                <c:ptCount val="1"/>
                <c:pt idx="0">
                  <c:v>Total</c:v>
                </c:pt>
              </c:strCache>
            </c:strRef>
          </c:tx>
          <c:spPr>
            <a:solidFill>
              <a:schemeClr val="accent1"/>
            </a:solidFill>
            <a:ln>
              <a:noFill/>
            </a:ln>
            <a:effectLst/>
          </c:spPr>
          <c:cat>
            <c:strRef>
              <c:f>Analysis!$A$31:$A$61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Analysis!$B$31:$B$61</c:f>
              <c:numCache>
                <c:formatCode>[$$-409]#,##0.00</c:formatCode>
                <c:ptCount val="31"/>
                <c:pt idx="0">
                  <c:v>1167.03</c:v>
                </c:pt>
                <c:pt idx="1">
                  <c:v>870.61999999999989</c:v>
                </c:pt>
                <c:pt idx="2">
                  <c:v>1635.44</c:v>
                </c:pt>
                <c:pt idx="3">
                  <c:v>1355.2500000000002</c:v>
                </c:pt>
                <c:pt idx="4">
                  <c:v>868.48</c:v>
                </c:pt>
                <c:pt idx="5">
                  <c:v>1474.4900000000002</c:v>
                </c:pt>
                <c:pt idx="6">
                  <c:v>1769.0800000000002</c:v>
                </c:pt>
                <c:pt idx="7">
                  <c:v>510.53999999999996</c:v>
                </c:pt>
                <c:pt idx="8">
                  <c:v>1211.1600000000001</c:v>
                </c:pt>
                <c:pt idx="9">
                  <c:v>1303.0600000000002</c:v>
                </c:pt>
                <c:pt idx="10">
                  <c:v>554.52</c:v>
                </c:pt>
                <c:pt idx="11">
                  <c:v>1082.7</c:v>
                </c:pt>
                <c:pt idx="12">
                  <c:v>1162.3499999999999</c:v>
                </c:pt>
                <c:pt idx="13">
                  <c:v>752.83</c:v>
                </c:pt>
                <c:pt idx="14">
                  <c:v>1160.9000000000001</c:v>
                </c:pt>
                <c:pt idx="15">
                  <c:v>1266.73</c:v>
                </c:pt>
                <c:pt idx="16">
                  <c:v>454.52</c:v>
                </c:pt>
                <c:pt idx="17">
                  <c:v>863.54</c:v>
                </c:pt>
                <c:pt idx="18">
                  <c:v>1596.9499999999998</c:v>
                </c:pt>
                <c:pt idx="19">
                  <c:v>670.60000000000014</c:v>
                </c:pt>
                <c:pt idx="20">
                  <c:v>2000.1399999999999</c:v>
                </c:pt>
                <c:pt idx="21">
                  <c:v>880.72</c:v>
                </c:pt>
                <c:pt idx="22">
                  <c:v>417.22</c:v>
                </c:pt>
                <c:pt idx="23">
                  <c:v>1339.99</c:v>
                </c:pt>
                <c:pt idx="24">
                  <c:v>859.97000000000014</c:v>
                </c:pt>
                <c:pt idx="25">
                  <c:v>634.73</c:v>
                </c:pt>
                <c:pt idx="26">
                  <c:v>1087.0999999999999</c:v>
                </c:pt>
                <c:pt idx="27">
                  <c:v>1567.61</c:v>
                </c:pt>
                <c:pt idx="28">
                  <c:v>1259.72</c:v>
                </c:pt>
                <c:pt idx="29">
                  <c:v>1026.44</c:v>
                </c:pt>
                <c:pt idx="30">
                  <c:v>521.15</c:v>
                </c:pt>
              </c:numCache>
            </c:numRef>
          </c:val>
          <c:extLst>
            <c:ext xmlns:c16="http://schemas.microsoft.com/office/drawing/2014/chart" uri="{C3380CC4-5D6E-409C-BE32-E72D297353CC}">
              <c16:uniqueId val="{00000000-E116-4E5F-8F09-DF12508AF04E}"/>
            </c:ext>
          </c:extLst>
        </c:ser>
        <c:dLbls>
          <c:showLegendKey val="0"/>
          <c:showVal val="0"/>
          <c:showCatName val="0"/>
          <c:showSerName val="0"/>
          <c:showPercent val="0"/>
          <c:showBubbleSize val="0"/>
        </c:dLbls>
        <c:axId val="1307373520"/>
        <c:axId val="1307369680"/>
      </c:areaChart>
      <c:catAx>
        <c:axId val="130737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69680"/>
        <c:crosses val="autoZero"/>
        <c:auto val="1"/>
        <c:lblAlgn val="ctr"/>
        <c:lblOffset val="100"/>
        <c:noMultiLvlLbl val="0"/>
      </c:catAx>
      <c:valAx>
        <c:axId val="130736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sales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73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Data.xlsx]Analysis!Year</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a:t>
            </a:r>
          </a:p>
        </c:rich>
      </c:tx>
      <c:layout>
        <c:manualLayout>
          <c:xMode val="edge"/>
          <c:yMode val="edge"/>
          <c:x val="0.33935437976794958"/>
          <c:y val="4.46304044630404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6805976176054919E-2"/>
          <c:y val="0.24702898550724642"/>
          <c:w val="0.57634615384615384"/>
          <c:h val="0.65152173913043476"/>
        </c:manualLayout>
      </c:layout>
      <c:doughnutChart>
        <c:varyColors val="1"/>
        <c:ser>
          <c:idx val="0"/>
          <c:order val="0"/>
          <c:tx>
            <c:strRef>
              <c:f>Analysis!$N$4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BC-4E3A-9CC3-61987D325F2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BC-4E3A-9CC3-61987D325F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Analysis!$M$5:$M$6</c:f>
              <c:strCache>
                <c:ptCount val="2"/>
                <c:pt idx="0">
                  <c:v>2022</c:v>
                </c:pt>
                <c:pt idx="1">
                  <c:v>2023</c:v>
                </c:pt>
              </c:strCache>
            </c:strRef>
          </c:cat>
          <c:val>
            <c:numRef>
              <c:f>Analysis!$N$5:$N$6</c:f>
              <c:numCache>
                <c:formatCode>[$$-409]#,##0.00</c:formatCode>
                <c:ptCount val="2"/>
                <c:pt idx="0">
                  <c:v>17988.66</c:v>
                </c:pt>
                <c:pt idx="1">
                  <c:v>15336.920000000004</c:v>
                </c:pt>
              </c:numCache>
            </c:numRef>
          </c:val>
          <c:extLst>
            <c:ext xmlns:c16="http://schemas.microsoft.com/office/drawing/2014/chart" uri="{C3380CC4-5D6E-409C-BE32-E72D297353CC}">
              <c16:uniqueId val="{00000004-9EBC-4E3A-9CC3-61987D325F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Data.xlsx]Analysis!City</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CITY</a:t>
            </a:r>
          </a:p>
        </c:rich>
      </c:tx>
      <c:layout>
        <c:manualLayout>
          <c:xMode val="edge"/>
          <c:yMode val="edge"/>
          <c:x val="0.18018710396977827"/>
          <c:y val="2.8248587570621469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Analysis!$H$21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043-4901-BE2E-4716D7A46D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043-4901-BE2E-4716D7A46D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043-4901-BE2E-4716D7A46D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043-4901-BE2E-4716D7A46D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Analysis!$G$22:$G$25</c:f>
              <c:strCache>
                <c:ptCount val="4"/>
                <c:pt idx="0">
                  <c:v>Boston</c:v>
                </c:pt>
                <c:pt idx="1">
                  <c:v>Los Angeles</c:v>
                </c:pt>
                <c:pt idx="2">
                  <c:v>New York</c:v>
                </c:pt>
                <c:pt idx="3">
                  <c:v>San Diego</c:v>
                </c:pt>
              </c:strCache>
            </c:strRef>
          </c:cat>
          <c:val>
            <c:numRef>
              <c:f>Analysis!$H$22:$H$25</c:f>
              <c:numCache>
                <c:formatCode>[$$-409]#,##0.00</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7043-4901-BE2E-4716D7A46D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Data.xlsx]Analysis!Month</c:name>
    <c:fmtId val="6"/>
  </c:pivotSource>
  <c:chart>
    <c:title>
      <c:tx>
        <c:rich>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r>
              <a:rPr lang="en-US" b="1">
                <a:solidFill>
                  <a:srgbClr val="002060"/>
                </a:solidFill>
              </a:rPr>
              <a:t>MONTHLY</a:t>
            </a:r>
          </a:p>
        </c:rich>
      </c:tx>
      <c:layout>
        <c:manualLayout>
          <c:xMode val="edge"/>
          <c:yMode val="edge"/>
          <c:x val="0.36565380654851765"/>
          <c:y val="3.8929440389294405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Analysis!$H$4:$H$15</c:f>
              <c:numCache>
                <c:formatCode>[$$-409]#,##0.00</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extLst>
            <c:ext xmlns:c16="http://schemas.microsoft.com/office/drawing/2014/chart" uri="{C3380CC4-5D6E-409C-BE32-E72D297353CC}">
              <c16:uniqueId val="{00000000-CDE7-4616-873B-96043FF58026}"/>
            </c:ext>
          </c:extLst>
        </c:ser>
        <c:dLbls>
          <c:dLblPos val="outEnd"/>
          <c:showLegendKey val="0"/>
          <c:showVal val="1"/>
          <c:showCatName val="0"/>
          <c:showSerName val="0"/>
          <c:showPercent val="0"/>
          <c:showBubbleSize val="0"/>
        </c:dLbls>
        <c:gapWidth val="219"/>
        <c:axId val="1391029136"/>
        <c:axId val="1391035376"/>
      </c:barChart>
      <c:catAx>
        <c:axId val="1391029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crossAx val="1391035376"/>
        <c:crosses val="autoZero"/>
        <c:auto val="1"/>
        <c:lblAlgn val="ctr"/>
        <c:lblOffset val="100"/>
        <c:noMultiLvlLbl val="0"/>
      </c:catAx>
      <c:valAx>
        <c:axId val="1391035376"/>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3910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sz="105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Analysis!$N$4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97-4756-A810-008D5BC246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97-4756-A810-008D5BC24644}"/>
              </c:ext>
            </c:extLst>
          </c:dPt>
          <c:cat>
            <c:strRef>
              <c:f>Analysis!$M$5:$M$6</c:f>
              <c:strCache>
                <c:ptCount val="2"/>
                <c:pt idx="0">
                  <c:v>2022</c:v>
                </c:pt>
                <c:pt idx="1">
                  <c:v>2023</c:v>
                </c:pt>
              </c:strCache>
            </c:strRef>
          </c:cat>
          <c:val>
            <c:numRef>
              <c:f>Analysis!$N$5:$N$6</c:f>
              <c:numCache>
                <c:formatCode>[$$-409]#,##0.00</c:formatCode>
                <c:ptCount val="2"/>
                <c:pt idx="0">
                  <c:v>17988.66</c:v>
                </c:pt>
                <c:pt idx="1">
                  <c:v>15336.920000000004</c:v>
                </c:pt>
              </c:numCache>
            </c:numRef>
          </c:val>
          <c:extLst>
            <c:ext xmlns:c16="http://schemas.microsoft.com/office/drawing/2014/chart" uri="{C3380CC4-5D6E-409C-BE32-E72D297353CC}">
              <c16:uniqueId val="{00000000-39A2-49A0-A4BC-4E03A61DF3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Data.xlsx]Analysis!Region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3F-4B50-B957-3C8514578B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3F-4B50-B957-3C8514578B4A}"/>
              </c:ext>
            </c:extLst>
          </c:dPt>
          <c:cat>
            <c:strRef>
              <c:f>Analysis!$A$22:$A$23</c:f>
              <c:strCache>
                <c:ptCount val="2"/>
                <c:pt idx="0">
                  <c:v>East</c:v>
                </c:pt>
                <c:pt idx="1">
                  <c:v>West</c:v>
                </c:pt>
              </c:strCache>
            </c:strRef>
          </c:cat>
          <c:val>
            <c:numRef>
              <c:f>Analysis!$B$22:$B$23</c:f>
              <c:numCache>
                <c:formatCode>[$$-409]#,##0.00</c:formatCode>
                <c:ptCount val="2"/>
                <c:pt idx="0">
                  <c:v>21524.35999999999</c:v>
                </c:pt>
                <c:pt idx="1">
                  <c:v>11801.219999999996</c:v>
                </c:pt>
              </c:numCache>
            </c:numRef>
          </c:val>
          <c:extLst>
            <c:ext xmlns:c16="http://schemas.microsoft.com/office/drawing/2014/chart" uri="{C3380CC4-5D6E-409C-BE32-E72D297353CC}">
              <c16:uniqueId val="{00000000-C213-47B7-9A0E-7E5982A157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Analysis!$H$4:$H$15</c:f>
              <c:numCache>
                <c:formatCode>[$$-409]#,##0.00</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extLst>
            <c:ext xmlns:c16="http://schemas.microsoft.com/office/drawing/2014/chart" uri="{C3380CC4-5D6E-409C-BE32-E72D297353CC}">
              <c16:uniqueId val="{00000000-924E-43C1-8638-0A7B8BDC795E}"/>
            </c:ext>
          </c:extLst>
        </c:ser>
        <c:dLbls>
          <c:dLblPos val="outEnd"/>
          <c:showLegendKey val="0"/>
          <c:showVal val="1"/>
          <c:showCatName val="0"/>
          <c:showSerName val="0"/>
          <c:showPercent val="0"/>
          <c:showBubbleSize val="0"/>
        </c:dLbls>
        <c:gapWidth val="219"/>
        <c:axId val="1391029136"/>
        <c:axId val="1391035376"/>
      </c:barChart>
      <c:catAx>
        <c:axId val="1391029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35376"/>
        <c:crosses val="autoZero"/>
        <c:auto val="1"/>
        <c:lblAlgn val="ctr"/>
        <c:lblOffset val="100"/>
        <c:noMultiLvlLbl val="0"/>
      </c:catAx>
      <c:valAx>
        <c:axId val="1391035376"/>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3910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Data.xlsx]Analysis!Product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Sum of TotalPrice</c:v>
                </c:pt>
              </c:strCache>
            </c:strRef>
          </c:tx>
          <c:spPr>
            <a:solidFill>
              <a:schemeClr val="accent1"/>
            </a:solidFill>
            <a:ln>
              <a:noFill/>
            </a:ln>
            <a:effectLst/>
          </c:spPr>
          <c:invertIfNegative val="0"/>
          <c:cat>
            <c:strRef>
              <c:f>Analysis!$A$4:$A$12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Analysis!$B$4:$B$12</c:f>
              <c:numCache>
                <c:formatCode>[$$-540A]#,##0.00</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9E3F-420F-99EF-E2E9B64341B9}"/>
            </c:ext>
          </c:extLst>
        </c:ser>
        <c:ser>
          <c:idx val="1"/>
          <c:order val="1"/>
          <c:tx>
            <c:strRef>
              <c:f>Analysis!$C$3</c:f>
              <c:strCache>
                <c:ptCount val="1"/>
                <c:pt idx="0">
                  <c:v>Sum of Qty</c:v>
                </c:pt>
              </c:strCache>
            </c:strRef>
          </c:tx>
          <c:spPr>
            <a:solidFill>
              <a:schemeClr val="accent2"/>
            </a:solidFill>
            <a:ln>
              <a:noFill/>
            </a:ln>
            <a:effectLst/>
          </c:spPr>
          <c:invertIfNegative val="0"/>
          <c:cat>
            <c:strRef>
              <c:f>Analysis!$A$4:$A$12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Analysis!$C$4:$C$12</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1-9E3F-420F-99EF-E2E9B64341B9}"/>
            </c:ext>
          </c:extLst>
        </c:ser>
        <c:dLbls>
          <c:showLegendKey val="0"/>
          <c:showVal val="0"/>
          <c:showCatName val="0"/>
          <c:showSerName val="0"/>
          <c:showPercent val="0"/>
          <c:showBubbleSize val="0"/>
        </c:dLbls>
        <c:gapWidth val="219"/>
        <c:overlap val="-27"/>
        <c:axId val="1419950224"/>
        <c:axId val="1419974224"/>
      </c:barChart>
      <c:catAx>
        <c:axId val="14199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74224"/>
        <c:crosses val="autoZero"/>
        <c:auto val="1"/>
        <c:lblAlgn val="ctr"/>
        <c:lblOffset val="100"/>
        <c:noMultiLvlLbl val="0"/>
      </c:catAx>
      <c:valAx>
        <c:axId val="1419974224"/>
        <c:scaling>
          <c:orientation val="minMax"/>
        </c:scaling>
        <c:delete val="0"/>
        <c:axPos val="l"/>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Data.xlsx]Analysis!City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Analysis!$H$21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C6-49E1-861B-CB7567416B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C6-49E1-861B-CB7567416B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C6-49E1-861B-CB7567416B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C6-49E1-861B-CB7567416B0F}"/>
              </c:ext>
            </c:extLst>
          </c:dPt>
          <c:cat>
            <c:strRef>
              <c:f>Analysis!$G$22:$G$25</c:f>
              <c:strCache>
                <c:ptCount val="4"/>
                <c:pt idx="0">
                  <c:v>Boston</c:v>
                </c:pt>
                <c:pt idx="1">
                  <c:v>Los Angeles</c:v>
                </c:pt>
                <c:pt idx="2">
                  <c:v>New York</c:v>
                </c:pt>
                <c:pt idx="3">
                  <c:v>San Diego</c:v>
                </c:pt>
              </c:strCache>
            </c:strRef>
          </c:cat>
          <c:val>
            <c:numRef>
              <c:f>Analysis!$H$22:$H$25</c:f>
              <c:numCache>
                <c:formatCode>[$$-409]#,##0.00</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23CF-4CF8-A16A-FA5082BF56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Data.xlsx]Analysis!Day</c:name>
    <c:fmtId val="6"/>
  </c:pivotSource>
  <c:chart>
    <c:title>
      <c:tx>
        <c:rich>
          <a:bodyPr rot="0" spcFirstLastPara="1" vertOverflow="ellipsis" vert="horz" wrap="square" anchor="ctr" anchorCtr="1"/>
          <a:lstStyle/>
          <a:p>
            <a:pPr>
              <a:defRPr sz="1320" b="1" i="0" u="none" strike="noStrike" kern="1200" spc="0" baseline="0">
                <a:solidFill>
                  <a:srgbClr val="002060"/>
                </a:solidFill>
                <a:latin typeface="+mn-lt"/>
                <a:ea typeface="+mn-ea"/>
                <a:cs typeface="+mn-cs"/>
              </a:defRPr>
            </a:pPr>
            <a:r>
              <a:rPr lang="en-US" b="1"/>
              <a:t>DAYS</a:t>
            </a:r>
          </a:p>
        </c:rich>
      </c:tx>
      <c:layout>
        <c:manualLayout>
          <c:xMode val="edge"/>
          <c:yMode val="edge"/>
          <c:x val="0.45965332483731353"/>
          <c:y val="3.6745422012285124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Analysis!$B$30</c:f>
              <c:strCache>
                <c:ptCount val="1"/>
                <c:pt idx="0">
                  <c:v>Total</c:v>
                </c:pt>
              </c:strCache>
            </c:strRef>
          </c:tx>
          <c:spPr>
            <a:solidFill>
              <a:schemeClr val="accent1"/>
            </a:solidFill>
            <a:ln>
              <a:noFill/>
            </a:ln>
            <a:effectLst/>
          </c:spPr>
          <c:cat>
            <c:strRef>
              <c:f>Analysis!$A$31:$A$61</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Analysis!$B$31:$B$61</c:f>
              <c:numCache>
                <c:formatCode>[$$-409]#,##0.00</c:formatCode>
                <c:ptCount val="31"/>
                <c:pt idx="0">
                  <c:v>1167.03</c:v>
                </c:pt>
                <c:pt idx="1">
                  <c:v>870.61999999999989</c:v>
                </c:pt>
                <c:pt idx="2">
                  <c:v>1635.44</c:v>
                </c:pt>
                <c:pt idx="3">
                  <c:v>1355.2500000000002</c:v>
                </c:pt>
                <c:pt idx="4">
                  <c:v>868.48</c:v>
                </c:pt>
                <c:pt idx="5">
                  <c:v>1474.4900000000002</c:v>
                </c:pt>
                <c:pt idx="6">
                  <c:v>1769.0800000000002</c:v>
                </c:pt>
                <c:pt idx="7">
                  <c:v>510.53999999999996</c:v>
                </c:pt>
                <c:pt idx="8">
                  <c:v>1211.1600000000001</c:v>
                </c:pt>
                <c:pt idx="9">
                  <c:v>1303.0600000000002</c:v>
                </c:pt>
                <c:pt idx="10">
                  <c:v>554.52</c:v>
                </c:pt>
                <c:pt idx="11">
                  <c:v>1082.7</c:v>
                </c:pt>
                <c:pt idx="12">
                  <c:v>1162.3499999999999</c:v>
                </c:pt>
                <c:pt idx="13">
                  <c:v>752.83</c:v>
                </c:pt>
                <c:pt idx="14">
                  <c:v>1160.9000000000001</c:v>
                </c:pt>
                <c:pt idx="15">
                  <c:v>1266.73</c:v>
                </c:pt>
                <c:pt idx="16">
                  <c:v>454.52</c:v>
                </c:pt>
                <c:pt idx="17">
                  <c:v>863.54</c:v>
                </c:pt>
                <c:pt idx="18">
                  <c:v>1596.9499999999998</c:v>
                </c:pt>
                <c:pt idx="19">
                  <c:v>670.60000000000014</c:v>
                </c:pt>
                <c:pt idx="20">
                  <c:v>2000.1399999999999</c:v>
                </c:pt>
                <c:pt idx="21">
                  <c:v>880.72</c:v>
                </c:pt>
                <c:pt idx="22">
                  <c:v>417.22</c:v>
                </c:pt>
                <c:pt idx="23">
                  <c:v>1339.99</c:v>
                </c:pt>
                <c:pt idx="24">
                  <c:v>859.97000000000014</c:v>
                </c:pt>
                <c:pt idx="25">
                  <c:v>634.73</c:v>
                </c:pt>
                <c:pt idx="26">
                  <c:v>1087.0999999999999</c:v>
                </c:pt>
                <c:pt idx="27">
                  <c:v>1567.61</c:v>
                </c:pt>
                <c:pt idx="28">
                  <c:v>1259.72</c:v>
                </c:pt>
                <c:pt idx="29">
                  <c:v>1026.44</c:v>
                </c:pt>
                <c:pt idx="30">
                  <c:v>521.15</c:v>
                </c:pt>
              </c:numCache>
            </c:numRef>
          </c:val>
          <c:extLst>
            <c:ext xmlns:c16="http://schemas.microsoft.com/office/drawing/2014/chart" uri="{C3380CC4-5D6E-409C-BE32-E72D297353CC}">
              <c16:uniqueId val="{00000000-406E-4784-9D5F-D865A298BAFE}"/>
            </c:ext>
          </c:extLst>
        </c:ser>
        <c:dLbls>
          <c:showLegendKey val="0"/>
          <c:showVal val="0"/>
          <c:showCatName val="0"/>
          <c:showSerName val="0"/>
          <c:showPercent val="0"/>
          <c:showBubbleSize val="0"/>
        </c:dLbls>
        <c:axId val="1307373520"/>
        <c:axId val="1307369680"/>
      </c:areaChart>
      <c:catAx>
        <c:axId val="1307373520"/>
        <c:scaling>
          <c:orientation val="minMax"/>
        </c:scaling>
        <c:delete val="0"/>
        <c:axPos val="b"/>
        <c:title>
          <c:tx>
            <c:rich>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r>
                  <a:rPr lang="en-IN"/>
                  <a:t>Days</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1307369680"/>
        <c:crosses val="autoZero"/>
        <c:auto val="1"/>
        <c:lblAlgn val="ctr"/>
        <c:lblOffset val="100"/>
        <c:noMultiLvlLbl val="0"/>
      </c:catAx>
      <c:valAx>
        <c:axId val="130736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rgbClr val="002060"/>
                    </a:solidFill>
                    <a:latin typeface="+mn-lt"/>
                    <a:ea typeface="+mn-ea"/>
                    <a:cs typeface="+mn-cs"/>
                  </a:defRPr>
                </a:pPr>
                <a:r>
                  <a:rPr lang="en-IN"/>
                  <a:t> sales</a:t>
                </a:r>
              </a:p>
              <a:p>
                <a:pPr>
                  <a:defRPr/>
                </a:pPr>
                <a:endParaRPr lang="en-IN"/>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1307373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sz="1100">
          <a:solidFill>
            <a:srgbClr val="00206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Data.xlsx]Analysis!Product</c:name>
    <c:fmtId val="7"/>
  </c:pivotSource>
  <c:chart>
    <c:title>
      <c:tx>
        <c:rich>
          <a:bodyPr rot="0" spcFirstLastPara="1" vertOverflow="ellipsis" vert="horz" wrap="square" anchor="ctr" anchorCtr="1"/>
          <a:lstStyle/>
          <a:p>
            <a:pPr>
              <a:defRPr sz="1320" b="1" i="0" u="none" strike="noStrike" kern="1200" spc="0" baseline="0">
                <a:solidFill>
                  <a:srgbClr val="002060"/>
                </a:solidFill>
                <a:latin typeface="+mn-lt"/>
                <a:ea typeface="+mn-ea"/>
                <a:cs typeface="+mn-cs"/>
              </a:defRPr>
            </a:pPr>
            <a:r>
              <a:rPr lang="en-IN" b="1"/>
              <a:t>PRODUCT</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Sum of TotalPrice</c:v>
                </c:pt>
              </c:strCache>
            </c:strRef>
          </c:tx>
          <c:spPr>
            <a:solidFill>
              <a:schemeClr val="accent1"/>
            </a:solidFill>
            <a:ln>
              <a:noFill/>
            </a:ln>
            <a:effectLst/>
          </c:spPr>
          <c:invertIfNegative val="0"/>
          <c:cat>
            <c:strRef>
              <c:f>Analysis!$A$4:$A$12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Analysis!$B$4:$B$12</c:f>
              <c:numCache>
                <c:formatCode>[$$-540A]#,##0.00</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DF33-4FB3-A89D-C2D22C7B3FB5}"/>
            </c:ext>
          </c:extLst>
        </c:ser>
        <c:ser>
          <c:idx val="1"/>
          <c:order val="1"/>
          <c:tx>
            <c:strRef>
              <c:f>Analysis!$C$3</c:f>
              <c:strCache>
                <c:ptCount val="1"/>
                <c:pt idx="0">
                  <c:v>Sum of Qty</c:v>
                </c:pt>
              </c:strCache>
            </c:strRef>
          </c:tx>
          <c:spPr>
            <a:solidFill>
              <a:schemeClr val="accent2"/>
            </a:solidFill>
            <a:ln>
              <a:noFill/>
            </a:ln>
            <a:effectLst/>
          </c:spPr>
          <c:invertIfNegative val="0"/>
          <c:cat>
            <c:strRef>
              <c:f>Analysis!$A$4:$A$12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Analysis!$C$4:$C$12</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1-DF33-4FB3-A89D-C2D22C7B3FB5}"/>
            </c:ext>
          </c:extLst>
        </c:ser>
        <c:dLbls>
          <c:showLegendKey val="0"/>
          <c:showVal val="0"/>
          <c:showCatName val="0"/>
          <c:showSerName val="0"/>
          <c:showPercent val="0"/>
          <c:showBubbleSize val="0"/>
        </c:dLbls>
        <c:gapWidth val="219"/>
        <c:overlap val="-27"/>
        <c:axId val="1419950224"/>
        <c:axId val="1419974224"/>
      </c:barChart>
      <c:catAx>
        <c:axId val="14199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1419974224"/>
        <c:crosses val="autoZero"/>
        <c:auto val="1"/>
        <c:lblAlgn val="ctr"/>
        <c:lblOffset val="100"/>
        <c:noMultiLvlLbl val="0"/>
      </c:catAx>
      <c:valAx>
        <c:axId val="1419974224"/>
        <c:scaling>
          <c:orientation val="minMax"/>
        </c:scaling>
        <c:delete val="0"/>
        <c:axPos val="l"/>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14199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sz="11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[Aniket Pund_Food Sales Data.xlsx]Analysis!Region</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p>
        </c:rich>
      </c:tx>
      <c:layout>
        <c:manualLayout>
          <c:xMode val="edge"/>
          <c:yMode val="edge"/>
          <c:x val="0.29064830664282909"/>
          <c:y val="4.50070323488045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6F-4B2D-BB6C-D8C7D9ADF7A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6F-4B2D-BB6C-D8C7D9ADF7A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Analysis!$A$22:$A$23</c:f>
              <c:strCache>
                <c:ptCount val="2"/>
                <c:pt idx="0">
                  <c:v>East</c:v>
                </c:pt>
                <c:pt idx="1">
                  <c:v>West</c:v>
                </c:pt>
              </c:strCache>
            </c:strRef>
          </c:cat>
          <c:val>
            <c:numRef>
              <c:f>Analysis!$B$22:$B$23</c:f>
              <c:numCache>
                <c:formatCode>[$$-409]#,##0.00</c:formatCode>
                <c:ptCount val="2"/>
                <c:pt idx="0">
                  <c:v>21524.35999999999</c:v>
                </c:pt>
                <c:pt idx="1">
                  <c:v>11801.219999999996</c:v>
                </c:pt>
              </c:numCache>
            </c:numRef>
          </c:val>
          <c:extLst>
            <c:ext xmlns:c16="http://schemas.microsoft.com/office/drawing/2014/chart" uri="{C3380CC4-5D6E-409C-BE32-E72D297353CC}">
              <c16:uniqueId val="{00000004-E26F-4B2D-BB6C-D8C7D9ADF7A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chart" Target="../charts/chart9.xml"/><Relationship Id="rId7" Type="http://schemas.openxmlformats.org/officeDocument/2006/relationships/image" Target="../media/image5.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image" Target="../media/image8.svg"/><Relationship Id="rId4" Type="http://schemas.openxmlformats.org/officeDocument/2006/relationships/chart" Target="../charts/chart10.xml"/><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20</xdr:col>
      <xdr:colOff>318616</xdr:colOff>
      <xdr:row>11</xdr:row>
      <xdr:rowOff>39141</xdr:rowOff>
    </xdr:from>
    <xdr:to>
      <xdr:col>26</xdr:col>
      <xdr:colOff>120225</xdr:colOff>
      <xdr:row>15</xdr:row>
      <xdr:rowOff>47553</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372883A-4282-F8BE-789A-04D5F7FB50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756074" y="2028090"/>
              <a:ext cx="1829304" cy="731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17554</xdr:colOff>
      <xdr:row>4</xdr:row>
      <xdr:rowOff>20873</xdr:rowOff>
    </xdr:from>
    <xdr:to>
      <xdr:col>23</xdr:col>
      <xdr:colOff>116237</xdr:colOff>
      <xdr:row>12</xdr:row>
      <xdr:rowOff>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15575808-110B-F6AA-AA03-AA1EC997490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170876" y="744127"/>
              <a:ext cx="1558107" cy="1425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57715</xdr:colOff>
      <xdr:row>1</xdr:row>
      <xdr:rowOff>73723</xdr:rowOff>
    </xdr:from>
    <xdr:to>
      <xdr:col>33</xdr:col>
      <xdr:colOff>164593</xdr:colOff>
      <xdr:row>15</xdr:row>
      <xdr:rowOff>46880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63C933E5-426C-3162-81D9-43F0C3F95A1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1807003" y="254537"/>
              <a:ext cx="1811692" cy="2504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267937</xdr:colOff>
      <xdr:row>16</xdr:row>
      <xdr:rowOff>17590</xdr:rowOff>
    </xdr:from>
    <xdr:to>
      <xdr:col>26</xdr:col>
      <xdr:colOff>107429</xdr:colOff>
      <xdr:row>19</xdr:row>
      <xdr:rowOff>168484</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94329F93-CB53-2A8F-A1D5-C159E276A7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054106" y="2910607"/>
              <a:ext cx="1518476" cy="693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185697</xdr:colOff>
      <xdr:row>1</xdr:row>
      <xdr:rowOff>154232</xdr:rowOff>
    </xdr:from>
    <xdr:to>
      <xdr:col>37</xdr:col>
      <xdr:colOff>280026</xdr:colOff>
      <xdr:row>15</xdr:row>
      <xdr:rowOff>127390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8ECA0420-E7D3-69BC-4B5C-4683E23EBDC5}"/>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3923934" y="335046"/>
              <a:ext cx="946736" cy="2504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200186</xdr:colOff>
      <xdr:row>39</xdr:row>
      <xdr:rowOff>61993</xdr:rowOff>
    </xdr:from>
    <xdr:to>
      <xdr:col>12</xdr:col>
      <xdr:colOff>813661</xdr:colOff>
      <xdr:row>55</xdr:row>
      <xdr:rowOff>142068</xdr:rowOff>
    </xdr:to>
    <xdr:graphicFrame macro="">
      <xdr:nvGraphicFramePr>
        <xdr:cNvPr id="9" name="Chart 8">
          <a:extLst>
            <a:ext uri="{FF2B5EF4-FFF2-40B4-BE49-F238E27FC236}">
              <a16:creationId xmlns:a16="http://schemas.microsoft.com/office/drawing/2014/main" id="{26BE3112-375F-3E1A-618E-A7D5793ED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49078</xdr:rowOff>
    </xdr:from>
    <xdr:to>
      <xdr:col>16</xdr:col>
      <xdr:colOff>1536915</xdr:colOff>
      <xdr:row>15</xdr:row>
      <xdr:rowOff>80075</xdr:rowOff>
    </xdr:to>
    <xdr:graphicFrame macro="">
      <xdr:nvGraphicFramePr>
        <xdr:cNvPr id="10" name="Chart 9">
          <a:extLst>
            <a:ext uri="{FF2B5EF4-FFF2-40B4-BE49-F238E27FC236}">
              <a16:creationId xmlns:a16="http://schemas.microsoft.com/office/drawing/2014/main" id="{E28801F7-73CC-5A67-F701-848C2EC94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413288</xdr:colOff>
      <xdr:row>16</xdr:row>
      <xdr:rowOff>139485</xdr:rowOff>
    </xdr:from>
    <xdr:to>
      <xdr:col>5</xdr:col>
      <xdr:colOff>258305</xdr:colOff>
      <xdr:row>31</xdr:row>
      <xdr:rowOff>170482</xdr:rowOff>
    </xdr:to>
    <xdr:graphicFrame macro="">
      <xdr:nvGraphicFramePr>
        <xdr:cNvPr id="11" name="Chart 10">
          <a:extLst>
            <a:ext uri="{FF2B5EF4-FFF2-40B4-BE49-F238E27FC236}">
              <a16:creationId xmlns:a16="http://schemas.microsoft.com/office/drawing/2014/main" id="{0B86BB5F-F02C-7639-6475-297A3076D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309965</xdr:colOff>
      <xdr:row>5</xdr:row>
      <xdr:rowOff>178230</xdr:rowOff>
    </xdr:from>
    <xdr:to>
      <xdr:col>12</xdr:col>
      <xdr:colOff>555355</xdr:colOff>
      <xdr:row>21</xdr:row>
      <xdr:rowOff>28413</xdr:rowOff>
    </xdr:to>
    <xdr:graphicFrame macro="">
      <xdr:nvGraphicFramePr>
        <xdr:cNvPr id="12" name="Chart 11">
          <a:extLst>
            <a:ext uri="{FF2B5EF4-FFF2-40B4-BE49-F238E27FC236}">
              <a16:creationId xmlns:a16="http://schemas.microsoft.com/office/drawing/2014/main" id="{D24A00DB-93B6-9C8F-EC82-4B0DC961B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12915</xdr:colOff>
      <xdr:row>1</xdr:row>
      <xdr:rowOff>152400</xdr:rowOff>
    </xdr:from>
    <xdr:to>
      <xdr:col>4</xdr:col>
      <xdr:colOff>1059051</xdr:colOff>
      <xdr:row>17</xdr:row>
      <xdr:rowOff>2583</xdr:rowOff>
    </xdr:to>
    <xdr:graphicFrame macro="">
      <xdr:nvGraphicFramePr>
        <xdr:cNvPr id="13" name="Chart 12">
          <a:extLst>
            <a:ext uri="{FF2B5EF4-FFF2-40B4-BE49-F238E27FC236}">
              <a16:creationId xmlns:a16="http://schemas.microsoft.com/office/drawing/2014/main" id="{0EC4117D-C148-FF6C-40CA-5EC9FA7F6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464949</xdr:colOff>
      <xdr:row>16</xdr:row>
      <xdr:rowOff>61993</xdr:rowOff>
    </xdr:from>
    <xdr:to>
      <xdr:col>11</xdr:col>
      <xdr:colOff>710339</xdr:colOff>
      <xdr:row>31</xdr:row>
      <xdr:rowOff>92990</xdr:rowOff>
    </xdr:to>
    <xdr:graphicFrame macro="">
      <xdr:nvGraphicFramePr>
        <xdr:cNvPr id="14" name="Chart 13">
          <a:extLst>
            <a:ext uri="{FF2B5EF4-FFF2-40B4-BE49-F238E27FC236}">
              <a16:creationId xmlns:a16="http://schemas.microsoft.com/office/drawing/2014/main" id="{EB41E9E4-2DE3-A853-EDD3-4B90A3959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21</xdr:col>
      <xdr:colOff>314325</xdr:colOff>
      <xdr:row>34</xdr:row>
      <xdr:rowOff>95250</xdr:rowOff>
    </xdr:to>
    <xdr:sp macro="" textlink="">
      <xdr:nvSpPr>
        <xdr:cNvPr id="2" name="Rectangle 1">
          <a:extLst>
            <a:ext uri="{FF2B5EF4-FFF2-40B4-BE49-F238E27FC236}">
              <a16:creationId xmlns:a16="http://schemas.microsoft.com/office/drawing/2014/main" id="{96C9DAD7-EC8F-ADAA-057B-8F7C0AB6EF32}"/>
            </a:ext>
          </a:extLst>
        </xdr:cNvPr>
        <xdr:cNvSpPr/>
      </xdr:nvSpPr>
      <xdr:spPr>
        <a:xfrm>
          <a:off x="83820" y="60960"/>
          <a:ext cx="13032105" cy="618744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0</xdr:row>
      <xdr:rowOff>152400</xdr:rowOff>
    </xdr:from>
    <xdr:to>
      <xdr:col>7</xdr:col>
      <xdr:colOff>257174</xdr:colOff>
      <xdr:row>5</xdr:row>
      <xdr:rowOff>104775</xdr:rowOff>
    </xdr:to>
    <xdr:sp macro="" textlink="">
      <xdr:nvSpPr>
        <xdr:cNvPr id="3" name="Rectangle: Rounded Corners 2">
          <a:extLst>
            <a:ext uri="{FF2B5EF4-FFF2-40B4-BE49-F238E27FC236}">
              <a16:creationId xmlns:a16="http://schemas.microsoft.com/office/drawing/2014/main" id="{6403CAF5-0AF6-091B-F981-49EF2B62E941}"/>
            </a:ext>
          </a:extLst>
        </xdr:cNvPr>
        <xdr:cNvSpPr>
          <a:spLocks noChangeAspect="1"/>
        </xdr:cNvSpPr>
      </xdr:nvSpPr>
      <xdr:spPr>
        <a:xfrm>
          <a:off x="190500" y="152400"/>
          <a:ext cx="4333874" cy="857250"/>
        </a:xfrm>
        <a:prstGeom prst="round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ptos Display" panose="020B0004020202020204" pitchFamily="34" charset="0"/>
            </a:rPr>
            <a:t>Food</a:t>
          </a:r>
          <a:r>
            <a:rPr lang="en-IN" sz="2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ptos Display" panose="020B0004020202020204" pitchFamily="34" charset="0"/>
            </a:rPr>
            <a:t> Sales Dashboard</a:t>
          </a:r>
          <a:endParaRPr lang="en-IN"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ptos Display" panose="020B0004020202020204" pitchFamily="34" charset="0"/>
          </a:endParaRPr>
        </a:p>
      </xdr:txBody>
    </xdr:sp>
    <xdr:clientData/>
  </xdr:twoCellAnchor>
  <xdr:twoCellAnchor>
    <xdr:from>
      <xdr:col>7</xdr:col>
      <xdr:colOff>400596</xdr:colOff>
      <xdr:row>1</xdr:row>
      <xdr:rowOff>0</xdr:rowOff>
    </xdr:from>
    <xdr:to>
      <xdr:col>11</xdr:col>
      <xdr:colOff>105321</xdr:colOff>
      <xdr:row>5</xdr:row>
      <xdr:rowOff>85725</xdr:rowOff>
    </xdr:to>
    <xdr:sp macro="" textlink="Analysis!P23">
      <xdr:nvSpPr>
        <xdr:cNvPr id="4" name="Rectangle: Rounded Corners 3">
          <a:extLst>
            <a:ext uri="{FF2B5EF4-FFF2-40B4-BE49-F238E27FC236}">
              <a16:creationId xmlns:a16="http://schemas.microsoft.com/office/drawing/2014/main" id="{0D17EC0B-6A2B-4972-8E8A-E2ED09C9D9A6}"/>
            </a:ext>
          </a:extLst>
        </xdr:cNvPr>
        <xdr:cNvSpPr/>
      </xdr:nvSpPr>
      <xdr:spPr>
        <a:xfrm>
          <a:off x="4667796" y="180975"/>
          <a:ext cx="2143125" cy="809625"/>
        </a:xfrm>
        <a:prstGeom prst="round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ctr"/>
          <a:endParaRPr lang="en-US" sz="900" b="1" i="0" u="none" strike="noStrike">
            <a:solidFill>
              <a:srgbClr val="002060"/>
            </a:solidFill>
            <a:latin typeface="Aptos Display"/>
            <a:ea typeface="+mn-ea"/>
            <a:cs typeface="+mn-cs"/>
          </a:endParaRPr>
        </a:p>
        <a:p>
          <a:pPr marL="0" indent="0" algn="ctr"/>
          <a:endParaRPr lang="en-IN" sz="1600" b="1">
            <a:solidFill>
              <a:srgbClr val="002060"/>
            </a:solidFill>
            <a:latin typeface="+mn-lt"/>
            <a:ea typeface="+mn-ea"/>
            <a:cs typeface="+mn-cs"/>
          </a:endParaRPr>
        </a:p>
      </xdr:txBody>
    </xdr:sp>
    <xdr:clientData/>
  </xdr:twoCellAnchor>
  <xdr:twoCellAnchor>
    <xdr:from>
      <xdr:col>11</xdr:col>
      <xdr:colOff>295276</xdr:colOff>
      <xdr:row>0</xdr:row>
      <xdr:rowOff>133350</xdr:rowOff>
    </xdr:from>
    <xdr:to>
      <xdr:col>14</xdr:col>
      <xdr:colOff>409576</xdr:colOff>
      <xdr:row>5</xdr:row>
      <xdr:rowOff>85725</xdr:rowOff>
    </xdr:to>
    <xdr:sp macro="" textlink="">
      <xdr:nvSpPr>
        <xdr:cNvPr id="5" name="Rectangle: Rounded Corners 4">
          <a:extLst>
            <a:ext uri="{FF2B5EF4-FFF2-40B4-BE49-F238E27FC236}">
              <a16:creationId xmlns:a16="http://schemas.microsoft.com/office/drawing/2014/main" id="{C39C3E7A-7928-4784-B758-B5A0806932FB}"/>
            </a:ext>
          </a:extLst>
        </xdr:cNvPr>
        <xdr:cNvSpPr/>
      </xdr:nvSpPr>
      <xdr:spPr>
        <a:xfrm>
          <a:off x="7000876" y="133350"/>
          <a:ext cx="1943100" cy="857250"/>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a:solidFill>
                <a:srgbClr val="002060"/>
              </a:solidFill>
              <a:effectLst/>
              <a:latin typeface="Aptos Display" panose="020B0004020202020204" pitchFamily="34" charset="0"/>
              <a:ea typeface="+mn-ea"/>
              <a:cs typeface="+mn-cs"/>
            </a:rPr>
            <a:t>Total Sold Qty</a:t>
          </a:r>
          <a:endParaRPr lang="en-IN" sz="1600" b="1">
            <a:solidFill>
              <a:srgbClr val="002060"/>
            </a:solidFill>
            <a:effectLst/>
            <a:latin typeface="Aptos Display" panose="020B0004020202020204" pitchFamily="34" charset="0"/>
          </a:endParaRPr>
        </a:p>
        <a:p>
          <a:pPr algn="ctr"/>
          <a:endParaRPr lang="en-IN" sz="1600" b="1">
            <a:solidFill>
              <a:srgbClr val="002060"/>
            </a:solidFill>
            <a:latin typeface="Aptos Display" panose="020B0004020202020204" pitchFamily="34" charset="0"/>
          </a:endParaRPr>
        </a:p>
      </xdr:txBody>
    </xdr:sp>
    <xdr:clientData/>
  </xdr:twoCellAnchor>
  <xdr:twoCellAnchor>
    <xdr:from>
      <xdr:col>0</xdr:col>
      <xdr:colOff>93346</xdr:colOff>
      <xdr:row>5</xdr:row>
      <xdr:rowOff>156210</xdr:rowOff>
    </xdr:from>
    <xdr:to>
      <xdr:col>1</xdr:col>
      <xdr:colOff>485776</xdr:colOff>
      <xdr:row>14</xdr:row>
      <xdr:rowOff>66675</xdr:rowOff>
    </xdr:to>
    <xdr:sp macro="" textlink="">
      <xdr:nvSpPr>
        <xdr:cNvPr id="6" name="Rectangle 5">
          <a:extLst>
            <a:ext uri="{FF2B5EF4-FFF2-40B4-BE49-F238E27FC236}">
              <a16:creationId xmlns:a16="http://schemas.microsoft.com/office/drawing/2014/main" id="{4AD081DC-3170-4AC8-9B4C-085D419EA76E}"/>
            </a:ext>
          </a:extLst>
        </xdr:cNvPr>
        <xdr:cNvSpPr/>
      </xdr:nvSpPr>
      <xdr:spPr>
        <a:xfrm>
          <a:off x="93346" y="1061085"/>
          <a:ext cx="1002030" cy="153924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102871</xdr:colOff>
      <xdr:row>15</xdr:row>
      <xdr:rowOff>38100</xdr:rowOff>
    </xdr:from>
    <xdr:to>
      <xdr:col>1</xdr:col>
      <xdr:colOff>533401</xdr:colOff>
      <xdr:row>32</xdr:row>
      <xdr:rowOff>28574</xdr:rowOff>
    </xdr:to>
    <xdr:sp macro="" textlink="">
      <xdr:nvSpPr>
        <xdr:cNvPr id="7" name="Rectangle 6">
          <a:extLst>
            <a:ext uri="{FF2B5EF4-FFF2-40B4-BE49-F238E27FC236}">
              <a16:creationId xmlns:a16="http://schemas.microsoft.com/office/drawing/2014/main" id="{38CAC7FC-34EC-41B1-B6A0-0C335A26E63D}"/>
            </a:ext>
          </a:extLst>
        </xdr:cNvPr>
        <xdr:cNvSpPr/>
      </xdr:nvSpPr>
      <xdr:spPr>
        <a:xfrm>
          <a:off x="102871" y="2752725"/>
          <a:ext cx="1040130" cy="3067049"/>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133350</xdr:colOff>
      <xdr:row>6</xdr:row>
      <xdr:rowOff>19050</xdr:rowOff>
    </xdr:from>
    <xdr:to>
      <xdr:col>10</xdr:col>
      <xdr:colOff>352425</xdr:colOff>
      <xdr:row>19</xdr:row>
      <xdr:rowOff>161925</xdr:rowOff>
    </xdr:to>
    <xdr:sp macro="" textlink="">
      <xdr:nvSpPr>
        <xdr:cNvPr id="8" name="Rectangle 7">
          <a:extLst>
            <a:ext uri="{FF2B5EF4-FFF2-40B4-BE49-F238E27FC236}">
              <a16:creationId xmlns:a16="http://schemas.microsoft.com/office/drawing/2014/main" id="{EEF1C06F-87D0-308F-CA84-0BE70CA3E227}"/>
            </a:ext>
          </a:extLst>
        </xdr:cNvPr>
        <xdr:cNvSpPr/>
      </xdr:nvSpPr>
      <xdr:spPr>
        <a:xfrm>
          <a:off x="1352550" y="1104900"/>
          <a:ext cx="5095875" cy="249555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19050</xdr:colOff>
      <xdr:row>20</xdr:row>
      <xdr:rowOff>152401</xdr:rowOff>
    </xdr:from>
    <xdr:to>
      <xdr:col>10</xdr:col>
      <xdr:colOff>342900</xdr:colOff>
      <xdr:row>33</xdr:row>
      <xdr:rowOff>66676</xdr:rowOff>
    </xdr:to>
    <xdr:sp macro="" textlink="">
      <xdr:nvSpPr>
        <xdr:cNvPr id="9" name="Rectangle 8">
          <a:extLst>
            <a:ext uri="{FF2B5EF4-FFF2-40B4-BE49-F238E27FC236}">
              <a16:creationId xmlns:a16="http://schemas.microsoft.com/office/drawing/2014/main" id="{E16D946F-38B3-4E39-979B-0CF5172460B0}"/>
            </a:ext>
          </a:extLst>
        </xdr:cNvPr>
        <xdr:cNvSpPr/>
      </xdr:nvSpPr>
      <xdr:spPr>
        <a:xfrm>
          <a:off x="1238250" y="3771901"/>
          <a:ext cx="5200650" cy="226695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133348</xdr:colOff>
      <xdr:row>7</xdr:row>
      <xdr:rowOff>57148</xdr:rowOff>
    </xdr:from>
    <xdr:to>
      <xdr:col>17</xdr:col>
      <xdr:colOff>284548</xdr:colOff>
      <xdr:row>19</xdr:row>
      <xdr:rowOff>19049</xdr:rowOff>
    </xdr:to>
    <xdr:sp macro="" textlink="">
      <xdr:nvSpPr>
        <xdr:cNvPr id="10" name="Rectangle 9">
          <a:extLst>
            <a:ext uri="{FF2B5EF4-FFF2-40B4-BE49-F238E27FC236}">
              <a16:creationId xmlns:a16="http://schemas.microsoft.com/office/drawing/2014/main" id="{09A1B5AE-8524-4574-AEB4-223A2B6B240A}"/>
            </a:ext>
          </a:extLst>
        </xdr:cNvPr>
        <xdr:cNvSpPr/>
      </xdr:nvSpPr>
      <xdr:spPr>
        <a:xfrm>
          <a:off x="8667748" y="1323973"/>
          <a:ext cx="1980000" cy="2133601"/>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504825</xdr:colOff>
      <xdr:row>7</xdr:row>
      <xdr:rowOff>95251</xdr:rowOff>
    </xdr:from>
    <xdr:to>
      <xdr:col>14</xdr:col>
      <xdr:colOff>46425</xdr:colOff>
      <xdr:row>18</xdr:row>
      <xdr:rowOff>171450</xdr:rowOff>
    </xdr:to>
    <xdr:sp macro="" textlink="">
      <xdr:nvSpPr>
        <xdr:cNvPr id="11" name="Rectangle 10">
          <a:extLst>
            <a:ext uri="{FF2B5EF4-FFF2-40B4-BE49-F238E27FC236}">
              <a16:creationId xmlns:a16="http://schemas.microsoft.com/office/drawing/2014/main" id="{6EB944DE-1B02-4E2D-A09A-50E3467C1176}"/>
            </a:ext>
          </a:extLst>
        </xdr:cNvPr>
        <xdr:cNvSpPr/>
      </xdr:nvSpPr>
      <xdr:spPr>
        <a:xfrm>
          <a:off x="6600825" y="1362076"/>
          <a:ext cx="1980000" cy="2066924"/>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438150</xdr:colOff>
      <xdr:row>7</xdr:row>
      <xdr:rowOff>133350</xdr:rowOff>
    </xdr:from>
    <xdr:to>
      <xdr:col>21</xdr:col>
      <xdr:colOff>187200</xdr:colOff>
      <xdr:row>19</xdr:row>
      <xdr:rowOff>28575</xdr:rowOff>
    </xdr:to>
    <xdr:sp macro="" textlink="">
      <xdr:nvSpPr>
        <xdr:cNvPr id="12" name="Rectangle 11">
          <a:extLst>
            <a:ext uri="{FF2B5EF4-FFF2-40B4-BE49-F238E27FC236}">
              <a16:creationId xmlns:a16="http://schemas.microsoft.com/office/drawing/2014/main" id="{58C8C79C-1613-4ECE-8296-A7F5CF6F775E}"/>
            </a:ext>
          </a:extLst>
        </xdr:cNvPr>
        <xdr:cNvSpPr/>
      </xdr:nvSpPr>
      <xdr:spPr>
        <a:xfrm>
          <a:off x="10801350" y="1400175"/>
          <a:ext cx="2187450" cy="2066925"/>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514350</xdr:colOff>
      <xdr:row>19</xdr:row>
      <xdr:rowOff>161925</xdr:rowOff>
    </xdr:from>
    <xdr:to>
      <xdr:col>21</xdr:col>
      <xdr:colOff>152400</xdr:colOff>
      <xdr:row>33</xdr:row>
      <xdr:rowOff>66676</xdr:rowOff>
    </xdr:to>
    <xdr:sp macro="" textlink="">
      <xdr:nvSpPr>
        <xdr:cNvPr id="20" name="Rectangle 19">
          <a:extLst>
            <a:ext uri="{FF2B5EF4-FFF2-40B4-BE49-F238E27FC236}">
              <a16:creationId xmlns:a16="http://schemas.microsoft.com/office/drawing/2014/main" id="{A5980FFB-E544-4198-814A-DE4520A650D8}"/>
            </a:ext>
          </a:extLst>
        </xdr:cNvPr>
        <xdr:cNvSpPr/>
      </xdr:nvSpPr>
      <xdr:spPr>
        <a:xfrm>
          <a:off x="6610350" y="3600450"/>
          <a:ext cx="6343650" cy="2438401"/>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66675</xdr:colOff>
      <xdr:row>0</xdr:row>
      <xdr:rowOff>161925</xdr:rowOff>
    </xdr:from>
    <xdr:to>
      <xdr:col>17</xdr:col>
      <xdr:colOff>552450</xdr:colOff>
      <xdr:row>5</xdr:row>
      <xdr:rowOff>114300</xdr:rowOff>
    </xdr:to>
    <xdr:sp macro="" textlink="">
      <xdr:nvSpPr>
        <xdr:cNvPr id="21" name="Rectangle 20">
          <a:extLst>
            <a:ext uri="{FF2B5EF4-FFF2-40B4-BE49-F238E27FC236}">
              <a16:creationId xmlns:a16="http://schemas.microsoft.com/office/drawing/2014/main" id="{8AE13E23-A57C-4CE7-A5F7-8A31CFFB1894}"/>
            </a:ext>
          </a:extLst>
        </xdr:cNvPr>
        <xdr:cNvSpPr>
          <a:spLocks noChangeAspect="1"/>
        </xdr:cNvSpPr>
      </xdr:nvSpPr>
      <xdr:spPr>
        <a:xfrm>
          <a:off x="9210675" y="161925"/>
          <a:ext cx="1704975" cy="85725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190501</xdr:colOff>
      <xdr:row>0</xdr:row>
      <xdr:rowOff>171450</xdr:rowOff>
    </xdr:from>
    <xdr:to>
      <xdr:col>21</xdr:col>
      <xdr:colOff>133351</xdr:colOff>
      <xdr:row>5</xdr:row>
      <xdr:rowOff>123825</xdr:rowOff>
    </xdr:to>
    <xdr:sp macro="" textlink="">
      <xdr:nvSpPr>
        <xdr:cNvPr id="22" name="Rectangle 21">
          <a:extLst>
            <a:ext uri="{FF2B5EF4-FFF2-40B4-BE49-F238E27FC236}">
              <a16:creationId xmlns:a16="http://schemas.microsoft.com/office/drawing/2014/main" id="{4B309C18-6C45-4C5A-955F-001DA8E98B94}"/>
            </a:ext>
          </a:extLst>
        </xdr:cNvPr>
        <xdr:cNvSpPr>
          <a:spLocks noChangeAspect="1"/>
        </xdr:cNvSpPr>
      </xdr:nvSpPr>
      <xdr:spPr>
        <a:xfrm>
          <a:off x="11163301" y="171450"/>
          <a:ext cx="1771650" cy="857250"/>
        </a:xfrm>
        <a:prstGeom prst="rect">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9525</xdr:colOff>
      <xdr:row>20</xdr:row>
      <xdr:rowOff>95250</xdr:rowOff>
    </xdr:from>
    <xdr:to>
      <xdr:col>10</xdr:col>
      <xdr:colOff>352424</xdr:colOff>
      <xdr:row>33</xdr:row>
      <xdr:rowOff>161924</xdr:rowOff>
    </xdr:to>
    <xdr:graphicFrame macro="">
      <xdr:nvGraphicFramePr>
        <xdr:cNvPr id="35" name="Chart 34">
          <a:extLst>
            <a:ext uri="{FF2B5EF4-FFF2-40B4-BE49-F238E27FC236}">
              <a16:creationId xmlns:a16="http://schemas.microsoft.com/office/drawing/2014/main" id="{BBCEF27A-8320-4642-BFFB-600AEEE92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6</xdr:row>
      <xdr:rowOff>57150</xdr:rowOff>
    </xdr:from>
    <xdr:to>
      <xdr:col>10</xdr:col>
      <xdr:colOff>342901</xdr:colOff>
      <xdr:row>19</xdr:row>
      <xdr:rowOff>171449</xdr:rowOff>
    </xdr:to>
    <xdr:graphicFrame macro="">
      <xdr:nvGraphicFramePr>
        <xdr:cNvPr id="36" name="Chart 35">
          <a:extLst>
            <a:ext uri="{FF2B5EF4-FFF2-40B4-BE49-F238E27FC236}">
              <a16:creationId xmlns:a16="http://schemas.microsoft.com/office/drawing/2014/main" id="{70922B9D-EA25-4E08-8656-24E92F98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6</xdr:row>
      <xdr:rowOff>123825</xdr:rowOff>
    </xdr:from>
    <xdr:to>
      <xdr:col>17</xdr:col>
      <xdr:colOff>276225</xdr:colOff>
      <xdr:row>19</xdr:row>
      <xdr:rowOff>28575</xdr:rowOff>
    </xdr:to>
    <xdr:graphicFrame macro="">
      <xdr:nvGraphicFramePr>
        <xdr:cNvPr id="37" name="Chart 36">
          <a:extLst>
            <a:ext uri="{FF2B5EF4-FFF2-40B4-BE49-F238E27FC236}">
              <a16:creationId xmlns:a16="http://schemas.microsoft.com/office/drawing/2014/main" id="{A322F8C7-23BB-4DC3-9DFB-75D27E8A7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6</xdr:row>
      <xdr:rowOff>104775</xdr:rowOff>
    </xdr:from>
    <xdr:to>
      <xdr:col>14</xdr:col>
      <xdr:colOff>57150</xdr:colOff>
      <xdr:row>19</xdr:row>
      <xdr:rowOff>28575</xdr:rowOff>
    </xdr:to>
    <xdr:graphicFrame macro="">
      <xdr:nvGraphicFramePr>
        <xdr:cNvPr id="38" name="Chart 37">
          <a:extLst>
            <a:ext uri="{FF2B5EF4-FFF2-40B4-BE49-F238E27FC236}">
              <a16:creationId xmlns:a16="http://schemas.microsoft.com/office/drawing/2014/main" id="{52EAF91A-8869-4463-BB04-B3D75812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428626</xdr:colOff>
      <xdr:row>6</xdr:row>
      <xdr:rowOff>142875</xdr:rowOff>
    </xdr:from>
    <xdr:to>
      <xdr:col>21</xdr:col>
      <xdr:colOff>190500</xdr:colOff>
      <xdr:row>19</xdr:row>
      <xdr:rowOff>38100</xdr:rowOff>
    </xdr:to>
    <xdr:graphicFrame macro="">
      <xdr:nvGraphicFramePr>
        <xdr:cNvPr id="39" name="Chart 38">
          <a:extLst>
            <a:ext uri="{FF2B5EF4-FFF2-40B4-BE49-F238E27FC236}">
              <a16:creationId xmlns:a16="http://schemas.microsoft.com/office/drawing/2014/main" id="{1C8F13D9-DEE8-4CD5-BDF3-8A648975A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457200</xdr:colOff>
      <xdr:row>19</xdr:row>
      <xdr:rowOff>76200</xdr:rowOff>
    </xdr:from>
    <xdr:to>
      <xdr:col>21</xdr:col>
      <xdr:colOff>209550</xdr:colOff>
      <xdr:row>34</xdr:row>
      <xdr:rowOff>9525</xdr:rowOff>
    </xdr:to>
    <xdr:graphicFrame macro="">
      <xdr:nvGraphicFramePr>
        <xdr:cNvPr id="40" name="Chart 39">
          <a:extLst>
            <a:ext uri="{FF2B5EF4-FFF2-40B4-BE49-F238E27FC236}">
              <a16:creationId xmlns:a16="http://schemas.microsoft.com/office/drawing/2014/main" id="{DB34B2B0-2CBF-476B-9E52-15DA06575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114300</xdr:colOff>
      <xdr:row>14</xdr:row>
      <xdr:rowOff>123825</xdr:rowOff>
    </xdr:from>
    <xdr:to>
      <xdr:col>1</xdr:col>
      <xdr:colOff>533400</xdr:colOff>
      <xdr:row>34</xdr:row>
      <xdr:rowOff>9524</xdr:rowOff>
    </xdr:to>
    <mc:AlternateContent xmlns:mc="http://schemas.openxmlformats.org/markup-compatibility/2006" xmlns:a14="http://schemas.microsoft.com/office/drawing/2010/main">
      <mc:Choice Requires="a14">
        <xdr:graphicFrame macro="">
          <xdr:nvGraphicFramePr>
            <xdr:cNvPr id="41" name="Month Name 1">
              <a:extLst>
                <a:ext uri="{FF2B5EF4-FFF2-40B4-BE49-F238E27FC236}">
                  <a16:creationId xmlns:a16="http://schemas.microsoft.com/office/drawing/2014/main" id="{2CB1BB9A-66BB-4838-A1F1-C0185A442EF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14300" y="2657475"/>
              <a:ext cx="1028700" cy="3505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1</xdr:row>
      <xdr:rowOff>28575</xdr:rowOff>
    </xdr:from>
    <xdr:to>
      <xdr:col>17</xdr:col>
      <xdr:colOff>542925</xdr:colOff>
      <xdr:row>5</xdr:row>
      <xdr:rowOff>104775</xdr:rowOff>
    </xdr:to>
    <mc:AlternateContent xmlns:mc="http://schemas.openxmlformats.org/markup-compatibility/2006" xmlns:a14="http://schemas.microsoft.com/office/drawing/2010/main">
      <mc:Choice Requires="a14">
        <xdr:graphicFrame macro="">
          <xdr:nvGraphicFramePr>
            <xdr:cNvPr id="42" name="Region 2">
              <a:extLst>
                <a:ext uri="{FF2B5EF4-FFF2-40B4-BE49-F238E27FC236}">
                  <a16:creationId xmlns:a16="http://schemas.microsoft.com/office/drawing/2014/main" id="{7AD8E389-C301-4FD1-849F-D1BBC83D285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201150" y="209550"/>
              <a:ext cx="1704975"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112397</xdr:colOff>
      <xdr:row>6</xdr:row>
      <xdr:rowOff>41909</xdr:rowOff>
    </xdr:from>
    <xdr:to>
      <xdr:col>1</xdr:col>
      <xdr:colOff>476251</xdr:colOff>
      <xdr:row>14</xdr:row>
      <xdr:rowOff>66674</xdr:rowOff>
    </xdr:to>
    <mc:AlternateContent xmlns:mc="http://schemas.openxmlformats.org/markup-compatibility/2006" xmlns:a14="http://schemas.microsoft.com/office/drawing/2010/main">
      <mc:Choice Requires="a14">
        <xdr:graphicFrame macro="">
          <xdr:nvGraphicFramePr>
            <xdr:cNvPr id="43" name="City 1">
              <a:extLst>
                <a:ext uri="{FF2B5EF4-FFF2-40B4-BE49-F238E27FC236}">
                  <a16:creationId xmlns:a16="http://schemas.microsoft.com/office/drawing/2014/main" id="{8C264B81-691F-4F1F-BC23-08D042339D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2397" y="1127759"/>
              <a:ext cx="973454" cy="1472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xdr:row>
      <xdr:rowOff>9525</xdr:rowOff>
    </xdr:from>
    <xdr:to>
      <xdr:col>21</xdr:col>
      <xdr:colOff>114300</xdr:colOff>
      <xdr:row>5</xdr:row>
      <xdr:rowOff>104774</xdr:rowOff>
    </xdr:to>
    <mc:AlternateContent xmlns:mc="http://schemas.openxmlformats.org/markup-compatibility/2006" xmlns:a14="http://schemas.microsoft.com/office/drawing/2010/main">
      <mc:Choice Requires="a14">
        <xdr:graphicFrame macro="">
          <xdr:nvGraphicFramePr>
            <xdr:cNvPr id="44" name="year 2">
              <a:extLst>
                <a:ext uri="{FF2B5EF4-FFF2-40B4-BE49-F238E27FC236}">
                  <a16:creationId xmlns:a16="http://schemas.microsoft.com/office/drawing/2014/main" id="{120B061A-8F7D-4A40-8655-1DAEA0EA0D1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163300" y="190500"/>
              <a:ext cx="1752600"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371475</xdr:colOff>
      <xdr:row>0</xdr:row>
      <xdr:rowOff>47625</xdr:rowOff>
    </xdr:from>
    <xdr:to>
      <xdr:col>7</xdr:col>
      <xdr:colOff>113029</xdr:colOff>
      <xdr:row>5</xdr:row>
      <xdr:rowOff>66675</xdr:rowOff>
    </xdr:to>
    <xdr:pic>
      <xdr:nvPicPr>
        <xdr:cNvPr id="45" name="Graphic 69" descr="Burger and drink with solid fill">
          <a:extLst>
            <a:ext uri="{FF2B5EF4-FFF2-40B4-BE49-F238E27FC236}">
              <a16:creationId xmlns:a16="http://schemas.microsoft.com/office/drawing/2014/main" id="{C63F5375-3939-4BA1-AEEB-4DB3330A623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19475" y="47625"/>
          <a:ext cx="960754" cy="923925"/>
        </a:xfrm>
        <a:prstGeom prst="rect">
          <a:avLst/>
        </a:prstGeom>
      </xdr:spPr>
    </xdr:pic>
    <xdr:clientData/>
  </xdr:twoCellAnchor>
  <xdr:twoCellAnchor>
    <xdr:from>
      <xdr:col>7</xdr:col>
      <xdr:colOff>495300</xdr:colOff>
      <xdr:row>1</xdr:row>
      <xdr:rowOff>9526</xdr:rowOff>
    </xdr:from>
    <xdr:to>
      <xdr:col>8</xdr:col>
      <xdr:colOff>352425</xdr:colOff>
      <xdr:row>2</xdr:row>
      <xdr:rowOff>171451</xdr:rowOff>
    </xdr:to>
    <xdr:pic>
      <xdr:nvPicPr>
        <xdr:cNvPr id="46" name="Graphic 79" descr="Money with solid fill">
          <a:extLst>
            <a:ext uri="{FF2B5EF4-FFF2-40B4-BE49-F238E27FC236}">
              <a16:creationId xmlns:a16="http://schemas.microsoft.com/office/drawing/2014/main" id="{A67133A3-4C21-4167-ADFD-D0B8B9B8E99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762500" y="190501"/>
          <a:ext cx="466725" cy="342900"/>
        </a:xfrm>
        <a:prstGeom prst="rect">
          <a:avLst/>
        </a:prstGeom>
      </xdr:spPr>
    </xdr:pic>
    <xdr:clientData/>
  </xdr:twoCellAnchor>
  <xdr:twoCellAnchor>
    <xdr:from>
      <xdr:col>8</xdr:col>
      <xdr:colOff>333375</xdr:colOff>
      <xdr:row>1</xdr:row>
      <xdr:rowOff>66675</xdr:rowOff>
    </xdr:from>
    <xdr:to>
      <xdr:col>10</xdr:col>
      <xdr:colOff>504825</xdr:colOff>
      <xdr:row>3</xdr:row>
      <xdr:rowOff>19050</xdr:rowOff>
    </xdr:to>
    <xdr:sp macro="" textlink="">
      <xdr:nvSpPr>
        <xdr:cNvPr id="13" name="Rectangle: Rounded Corners 12">
          <a:extLst>
            <a:ext uri="{FF2B5EF4-FFF2-40B4-BE49-F238E27FC236}">
              <a16:creationId xmlns:a16="http://schemas.microsoft.com/office/drawing/2014/main" id="{22A1C0EC-D0FB-D34A-C38B-08A0DC76AEDC}"/>
            </a:ext>
          </a:extLst>
        </xdr:cNvPr>
        <xdr:cNvSpPr/>
      </xdr:nvSpPr>
      <xdr:spPr>
        <a:xfrm>
          <a:off x="5210175" y="247650"/>
          <a:ext cx="1390650"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473313</xdr:colOff>
      <xdr:row>1</xdr:row>
      <xdr:rowOff>23498</xdr:rowOff>
    </xdr:from>
    <xdr:to>
      <xdr:col>14</xdr:col>
      <xdr:colOff>70494</xdr:colOff>
      <xdr:row>2</xdr:row>
      <xdr:rowOff>97348</xdr:rowOff>
    </xdr:to>
    <xdr:sp macro="" textlink="">
      <xdr:nvSpPr>
        <xdr:cNvPr id="14" name="Rectangle: Rounded Corners 13">
          <a:extLst>
            <a:ext uri="{FF2B5EF4-FFF2-40B4-BE49-F238E27FC236}">
              <a16:creationId xmlns:a16="http://schemas.microsoft.com/office/drawing/2014/main" id="{9A0819E9-B111-C5A6-801F-D6A1F0CCD954}"/>
            </a:ext>
          </a:extLst>
        </xdr:cNvPr>
        <xdr:cNvSpPr/>
      </xdr:nvSpPr>
      <xdr:spPr>
        <a:xfrm>
          <a:off x="7193683" y="204767"/>
          <a:ext cx="1430009" cy="25511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11</xdr:col>
      <xdr:colOff>530166</xdr:colOff>
      <xdr:row>2</xdr:row>
      <xdr:rowOff>116269</xdr:rowOff>
    </xdr:from>
    <xdr:to>
      <xdr:col>14</xdr:col>
      <xdr:colOff>164271</xdr:colOff>
      <xdr:row>4</xdr:row>
      <xdr:rowOff>16723</xdr:rowOff>
    </xdr:to>
    <xdr:sp macro="" textlink="Analysis!Q23">
      <xdr:nvSpPr>
        <xdr:cNvPr id="16" name="TextBox 15">
          <a:extLst>
            <a:ext uri="{FF2B5EF4-FFF2-40B4-BE49-F238E27FC236}">
              <a16:creationId xmlns:a16="http://schemas.microsoft.com/office/drawing/2014/main" id="{D079377D-37AD-6FDE-BA87-823387D5D15E}"/>
            </a:ext>
          </a:extLst>
        </xdr:cNvPr>
        <xdr:cNvSpPr txBox="1"/>
      </xdr:nvSpPr>
      <xdr:spPr>
        <a:xfrm>
          <a:off x="7235766" y="476487"/>
          <a:ext cx="1462905" cy="260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44B560-3F52-4358-9429-116F63E3A03C}" type="TxLink">
            <a:rPr lang="en-US" sz="1800" b="1" i="0" u="none" strike="noStrike">
              <a:solidFill>
                <a:srgbClr val="002060"/>
              </a:solidFill>
              <a:latin typeface="Aptos Display"/>
            </a:rPr>
            <a:pPr algn="ctr"/>
            <a:t>15442</a:t>
          </a:fld>
          <a:endParaRPr lang="en-IN" sz="1800" b="1">
            <a:solidFill>
              <a:srgbClr val="002060"/>
            </a:solidFill>
          </a:endParaRPr>
        </a:p>
      </xdr:txBody>
    </xdr:sp>
    <xdr:clientData/>
  </xdr:twoCellAnchor>
  <xdr:twoCellAnchor>
    <xdr:from>
      <xdr:col>8</xdr:col>
      <xdr:colOff>447675</xdr:colOff>
      <xdr:row>0</xdr:row>
      <xdr:rowOff>133350</xdr:rowOff>
    </xdr:from>
    <xdr:to>
      <xdr:col>10</xdr:col>
      <xdr:colOff>466725</xdr:colOff>
      <xdr:row>2</xdr:row>
      <xdr:rowOff>47625</xdr:rowOff>
    </xdr:to>
    <xdr:sp macro="" textlink="">
      <xdr:nvSpPr>
        <xdr:cNvPr id="15" name="TextBox 14">
          <a:extLst>
            <a:ext uri="{FF2B5EF4-FFF2-40B4-BE49-F238E27FC236}">
              <a16:creationId xmlns:a16="http://schemas.microsoft.com/office/drawing/2014/main" id="{5968AC85-6A2E-B647-B6A5-4A1FC5C479D1}"/>
            </a:ext>
          </a:extLst>
        </xdr:cNvPr>
        <xdr:cNvSpPr txBox="1"/>
      </xdr:nvSpPr>
      <xdr:spPr>
        <a:xfrm>
          <a:off x="5324475" y="133350"/>
          <a:ext cx="1238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002060"/>
              </a:solidFill>
              <a:latin typeface="Aptos Display" panose="020B0004020202020204" pitchFamily="34" charset="0"/>
            </a:rPr>
            <a:t>Total Sales</a:t>
          </a:r>
        </a:p>
      </xdr:txBody>
    </xdr:sp>
    <xdr:clientData/>
  </xdr:twoCellAnchor>
  <xdr:twoCellAnchor>
    <xdr:from>
      <xdr:col>8</xdr:col>
      <xdr:colOff>342900</xdr:colOff>
      <xdr:row>2</xdr:row>
      <xdr:rowOff>114300</xdr:rowOff>
    </xdr:from>
    <xdr:to>
      <xdr:col>10</xdr:col>
      <xdr:colOff>571500</xdr:colOff>
      <xdr:row>4</xdr:row>
      <xdr:rowOff>19050</xdr:rowOff>
    </xdr:to>
    <xdr:sp macro="" textlink="Analysis!P23">
      <xdr:nvSpPr>
        <xdr:cNvPr id="17" name="TextBox 16">
          <a:extLst>
            <a:ext uri="{FF2B5EF4-FFF2-40B4-BE49-F238E27FC236}">
              <a16:creationId xmlns:a16="http://schemas.microsoft.com/office/drawing/2014/main" id="{CAD4FFA3-4473-330C-AF96-973FFD47868E}"/>
            </a:ext>
          </a:extLst>
        </xdr:cNvPr>
        <xdr:cNvSpPr txBox="1"/>
      </xdr:nvSpPr>
      <xdr:spPr>
        <a:xfrm>
          <a:off x="5219700" y="47625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3B44C5-CF8A-4B35-8671-27F3A4D1DAF4}" type="TxLink">
            <a:rPr lang="en-US" sz="1800" b="1" i="0" u="none" strike="noStrike">
              <a:solidFill>
                <a:srgbClr val="002060"/>
              </a:solidFill>
              <a:latin typeface="Aptos Display"/>
            </a:rPr>
            <a:pPr/>
            <a:t>$33,325.58</a:t>
          </a:fld>
          <a:endParaRPr lang="en-IN" sz="1800" b="1">
            <a:solidFill>
              <a:srgbClr val="00206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0.38504</cdr:x>
      <cdr:y>0</cdr:y>
    </cdr:from>
    <cdr:to>
      <cdr:x>0.45438</cdr:x>
      <cdr:y>0.14961</cdr:y>
    </cdr:to>
    <cdr:pic>
      <cdr:nvPicPr>
        <cdr:cNvPr id="3" name="Graphic 2" descr="Daily calendar with solid fill">
          <a:extLst xmlns:a="http://schemas.openxmlformats.org/drawingml/2006/main">
            <a:ext uri="{FF2B5EF4-FFF2-40B4-BE49-F238E27FC236}">
              <a16:creationId xmlns:a16="http://schemas.microsoft.com/office/drawing/2014/main" id="{72E60AD3-004A-9AEE-87CA-64C00F1E27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09775" y="0"/>
          <a:ext cx="361950" cy="36195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4.54489E-7</cdr:x>
      <cdr:y>4.4486E-7</cdr:y>
    </cdr:from>
    <cdr:to>
      <cdr:x>0.18182</cdr:x>
      <cdr:y>0.17797</cdr:y>
    </cdr:to>
    <cdr:pic>
      <cdr:nvPicPr>
        <cdr:cNvPr id="5" name="Graphic 4" descr="Marker with solid fill">
          <a:extLst xmlns:a="http://schemas.openxmlformats.org/drawingml/2006/main">
            <a:ext uri="{FF2B5EF4-FFF2-40B4-BE49-F238E27FC236}">
              <a16:creationId xmlns:a16="http://schemas.microsoft.com/office/drawing/2014/main" id="{044C8B26-58BD-F444-095C-7F3D2D29BF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 y="1"/>
          <a:ext cx="400048" cy="400048"/>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6.984156250001" createdVersion="8" refreshedVersion="8" minRefreshableVersion="3" recordCount="244" xr:uid="{71089C49-3585-4C52-8C91-B3A4E373BCDC}">
  <cacheSource type="worksheet">
    <worksheetSource name="Sales_Data3"/>
  </cacheSource>
  <cacheFields count="16">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5"/>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days" numFmtId="0">
      <sharedItems containsSemiMixedTypes="0" containsString="0" containsNumber="1" containsInteger="1" minValue="1" maxValue="31" count="31">
        <n v="1"/>
        <n v="4"/>
        <n v="7"/>
        <n v="10"/>
        <n v="13"/>
        <n v="16"/>
        <n v="19"/>
        <n v="22"/>
        <n v="25"/>
        <n v="28"/>
        <n v="31"/>
        <n v="3"/>
        <n v="6"/>
        <n v="9"/>
        <n v="12"/>
        <n v="15"/>
        <n v="18"/>
        <n v="21"/>
        <n v="24"/>
        <n v="27"/>
        <n v="2"/>
        <n v="5"/>
        <n v="8"/>
        <n v="11"/>
        <n v="14"/>
        <n v="17"/>
        <n v="20"/>
        <n v="23"/>
        <n v="26"/>
        <n v="29"/>
        <n v="30"/>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2" maxValue="2023" count="2">
        <n v="2022"/>
        <n v="2023"/>
      </sharedItems>
    </cacheField>
    <cacheField name="Month Name" numFmtId="0">
      <sharedItems count="12">
        <s v="Jan"/>
        <s v="Feb"/>
        <s v="Mar"/>
        <s v="Apr"/>
        <s v="May"/>
        <s v="Jun"/>
        <s v="Jul"/>
        <s v="Aug"/>
        <s v="Sep"/>
        <s v="Oct"/>
        <s v="Nov"/>
        <s v="Dec"/>
      </sharedItems>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40799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x v="0"/>
    <n v="1.7699999999999998"/>
    <n v="58.41"/>
    <x v="0"/>
    <x v="0"/>
    <x v="0"/>
    <x v="0"/>
  </r>
  <r>
    <s v="ID07352"/>
    <x v="1"/>
    <x v="0"/>
    <x v="0"/>
    <x v="1"/>
    <x v="1"/>
    <x v="1"/>
    <n v="3.4899999999999998"/>
    <n v="303.63"/>
    <x v="1"/>
    <x v="0"/>
    <x v="0"/>
    <x v="0"/>
  </r>
  <r>
    <s v="ID07353"/>
    <x v="2"/>
    <x v="1"/>
    <x v="1"/>
    <x v="2"/>
    <x v="2"/>
    <x v="2"/>
    <n v="1.8699999999999999"/>
    <n v="108.46"/>
    <x v="2"/>
    <x v="0"/>
    <x v="0"/>
    <x v="0"/>
  </r>
  <r>
    <s v="ID07354"/>
    <x v="3"/>
    <x v="0"/>
    <x v="2"/>
    <x v="2"/>
    <x v="2"/>
    <x v="3"/>
    <n v="1.87"/>
    <n v="153.34"/>
    <x v="3"/>
    <x v="0"/>
    <x v="0"/>
    <x v="0"/>
  </r>
  <r>
    <s v="ID07355"/>
    <x v="4"/>
    <x v="0"/>
    <x v="0"/>
    <x v="2"/>
    <x v="3"/>
    <x v="4"/>
    <n v="2.1800000000000002"/>
    <n v="82.84"/>
    <x v="4"/>
    <x v="0"/>
    <x v="0"/>
    <x v="0"/>
  </r>
  <r>
    <s v="ID07356"/>
    <x v="5"/>
    <x v="0"/>
    <x v="0"/>
    <x v="0"/>
    <x v="0"/>
    <x v="5"/>
    <n v="1.77"/>
    <n v="95.58"/>
    <x v="5"/>
    <x v="0"/>
    <x v="0"/>
    <x v="0"/>
  </r>
  <r>
    <s v="ID07357"/>
    <x v="6"/>
    <x v="0"/>
    <x v="0"/>
    <x v="1"/>
    <x v="1"/>
    <x v="6"/>
    <n v="3.4899999999999998"/>
    <n v="520.01"/>
    <x v="6"/>
    <x v="0"/>
    <x v="0"/>
    <x v="0"/>
  </r>
  <r>
    <s v="ID07358"/>
    <x v="7"/>
    <x v="1"/>
    <x v="1"/>
    <x v="0"/>
    <x v="0"/>
    <x v="7"/>
    <n v="1.77"/>
    <n v="90.27"/>
    <x v="7"/>
    <x v="0"/>
    <x v="0"/>
    <x v="0"/>
  </r>
  <r>
    <s v="ID07359"/>
    <x v="8"/>
    <x v="0"/>
    <x v="2"/>
    <x v="0"/>
    <x v="0"/>
    <x v="8"/>
    <n v="1.77"/>
    <n v="177"/>
    <x v="8"/>
    <x v="0"/>
    <x v="0"/>
    <x v="0"/>
  </r>
  <r>
    <s v="ID07360"/>
    <x v="9"/>
    <x v="0"/>
    <x v="2"/>
    <x v="3"/>
    <x v="4"/>
    <x v="9"/>
    <n v="1.35"/>
    <n v="37.800000000000004"/>
    <x v="9"/>
    <x v="0"/>
    <x v="0"/>
    <x v="0"/>
  </r>
  <r>
    <s v="ID07361"/>
    <x v="10"/>
    <x v="0"/>
    <x v="0"/>
    <x v="2"/>
    <x v="3"/>
    <x v="10"/>
    <n v="2.1800000000000002"/>
    <n v="78.48"/>
    <x v="10"/>
    <x v="0"/>
    <x v="0"/>
    <x v="0"/>
  </r>
  <r>
    <s v="ID07362"/>
    <x v="11"/>
    <x v="0"/>
    <x v="0"/>
    <x v="2"/>
    <x v="2"/>
    <x v="11"/>
    <n v="1.8699999999999999"/>
    <n v="57.97"/>
    <x v="11"/>
    <x v="1"/>
    <x v="0"/>
    <x v="1"/>
  </r>
  <r>
    <s v="ID07363"/>
    <x v="12"/>
    <x v="0"/>
    <x v="0"/>
    <x v="1"/>
    <x v="1"/>
    <x v="9"/>
    <n v="3.4899999999999998"/>
    <n v="97.72"/>
    <x v="12"/>
    <x v="1"/>
    <x v="0"/>
    <x v="1"/>
  </r>
  <r>
    <s v="ID07364"/>
    <x v="13"/>
    <x v="1"/>
    <x v="1"/>
    <x v="0"/>
    <x v="0"/>
    <x v="12"/>
    <n v="1.7699999999999998"/>
    <n v="77.88"/>
    <x v="13"/>
    <x v="1"/>
    <x v="0"/>
    <x v="1"/>
  </r>
  <r>
    <s v="ID07365"/>
    <x v="14"/>
    <x v="0"/>
    <x v="2"/>
    <x v="0"/>
    <x v="0"/>
    <x v="13"/>
    <n v="1.77"/>
    <n v="40.71"/>
    <x v="14"/>
    <x v="1"/>
    <x v="0"/>
    <x v="1"/>
  </r>
  <r>
    <s v="ID07366"/>
    <x v="15"/>
    <x v="0"/>
    <x v="2"/>
    <x v="3"/>
    <x v="4"/>
    <x v="14"/>
    <n v="1.35"/>
    <n v="36.450000000000003"/>
    <x v="15"/>
    <x v="1"/>
    <x v="0"/>
    <x v="1"/>
  </r>
  <r>
    <s v="ID07367"/>
    <x v="16"/>
    <x v="0"/>
    <x v="0"/>
    <x v="2"/>
    <x v="3"/>
    <x v="15"/>
    <n v="2.1799999999999997"/>
    <n v="93.739999999999981"/>
    <x v="16"/>
    <x v="1"/>
    <x v="0"/>
    <x v="1"/>
  </r>
  <r>
    <s v="ID07368"/>
    <x v="17"/>
    <x v="0"/>
    <x v="0"/>
    <x v="2"/>
    <x v="5"/>
    <x v="16"/>
    <n v="2.84"/>
    <n v="349.32"/>
    <x v="17"/>
    <x v="1"/>
    <x v="0"/>
    <x v="1"/>
  </r>
  <r>
    <s v="ID07369"/>
    <x v="18"/>
    <x v="1"/>
    <x v="1"/>
    <x v="0"/>
    <x v="6"/>
    <x v="17"/>
    <n v="1.87"/>
    <n v="78.540000000000006"/>
    <x v="18"/>
    <x v="1"/>
    <x v="0"/>
    <x v="1"/>
  </r>
  <r>
    <s v="ID07370"/>
    <x v="19"/>
    <x v="1"/>
    <x v="1"/>
    <x v="2"/>
    <x v="5"/>
    <x v="0"/>
    <n v="2.84"/>
    <n v="93.72"/>
    <x v="19"/>
    <x v="1"/>
    <x v="0"/>
    <x v="1"/>
  </r>
  <r>
    <s v="ID07371"/>
    <x v="20"/>
    <x v="0"/>
    <x v="2"/>
    <x v="2"/>
    <x v="2"/>
    <x v="18"/>
    <n v="1.8699999999999999"/>
    <n v="158.94999999999999"/>
    <x v="20"/>
    <x v="2"/>
    <x v="0"/>
    <x v="2"/>
  </r>
  <r>
    <s v="ID07372"/>
    <x v="21"/>
    <x v="1"/>
    <x v="3"/>
    <x v="2"/>
    <x v="5"/>
    <x v="19"/>
    <n v="2.8400000000000003"/>
    <n v="85.2"/>
    <x v="21"/>
    <x v="2"/>
    <x v="0"/>
    <x v="2"/>
  </r>
  <r>
    <s v="ID07373"/>
    <x v="22"/>
    <x v="0"/>
    <x v="0"/>
    <x v="0"/>
    <x v="0"/>
    <x v="20"/>
    <n v="1.77"/>
    <n v="107.97"/>
    <x v="22"/>
    <x v="2"/>
    <x v="0"/>
    <x v="2"/>
  </r>
  <r>
    <s v="ID07374"/>
    <x v="23"/>
    <x v="0"/>
    <x v="0"/>
    <x v="1"/>
    <x v="1"/>
    <x v="21"/>
    <n v="3.4899999999999998"/>
    <n v="139.6"/>
    <x v="23"/>
    <x v="2"/>
    <x v="0"/>
    <x v="2"/>
  </r>
  <r>
    <s v="ID07375"/>
    <x v="24"/>
    <x v="1"/>
    <x v="1"/>
    <x v="2"/>
    <x v="2"/>
    <x v="22"/>
    <n v="1.8699999999999999"/>
    <n v="160.82"/>
    <x v="24"/>
    <x v="2"/>
    <x v="0"/>
    <x v="2"/>
  </r>
  <r>
    <s v="ID07376"/>
    <x v="25"/>
    <x v="0"/>
    <x v="2"/>
    <x v="0"/>
    <x v="0"/>
    <x v="4"/>
    <n v="1.7700000000000002"/>
    <n v="67.260000000000005"/>
    <x v="25"/>
    <x v="2"/>
    <x v="0"/>
    <x v="2"/>
  </r>
  <r>
    <s v="ID07377"/>
    <x v="26"/>
    <x v="0"/>
    <x v="2"/>
    <x v="3"/>
    <x v="4"/>
    <x v="23"/>
    <n v="1.68"/>
    <n v="114.24"/>
    <x v="26"/>
    <x v="2"/>
    <x v="0"/>
    <x v="2"/>
  </r>
  <r>
    <s v="ID07378"/>
    <x v="27"/>
    <x v="1"/>
    <x v="3"/>
    <x v="2"/>
    <x v="2"/>
    <x v="24"/>
    <n v="1.87"/>
    <n v="72.930000000000007"/>
    <x v="27"/>
    <x v="2"/>
    <x v="0"/>
    <x v="2"/>
  </r>
  <r>
    <s v="ID07379"/>
    <x v="28"/>
    <x v="0"/>
    <x v="0"/>
    <x v="0"/>
    <x v="6"/>
    <x v="25"/>
    <n v="1.87"/>
    <n v="192.61"/>
    <x v="28"/>
    <x v="2"/>
    <x v="0"/>
    <x v="2"/>
  </r>
  <r>
    <s v="ID07380"/>
    <x v="29"/>
    <x v="0"/>
    <x v="0"/>
    <x v="2"/>
    <x v="5"/>
    <x v="26"/>
    <n v="2.84"/>
    <n v="548.12"/>
    <x v="29"/>
    <x v="2"/>
    <x v="0"/>
    <x v="2"/>
  </r>
  <r>
    <s v="ID07381"/>
    <x v="30"/>
    <x v="1"/>
    <x v="1"/>
    <x v="0"/>
    <x v="0"/>
    <x v="2"/>
    <n v="1.77"/>
    <n v="102.66"/>
    <x v="0"/>
    <x v="3"/>
    <x v="0"/>
    <x v="3"/>
  </r>
  <r>
    <s v="ID07382"/>
    <x v="31"/>
    <x v="1"/>
    <x v="1"/>
    <x v="3"/>
    <x v="4"/>
    <x v="23"/>
    <n v="1.68"/>
    <n v="114.24"/>
    <x v="1"/>
    <x v="3"/>
    <x v="0"/>
    <x v="3"/>
  </r>
  <r>
    <s v="ID07383"/>
    <x v="32"/>
    <x v="0"/>
    <x v="2"/>
    <x v="0"/>
    <x v="0"/>
    <x v="27"/>
    <n v="1.77"/>
    <n v="161.07"/>
    <x v="2"/>
    <x v="3"/>
    <x v="0"/>
    <x v="3"/>
  </r>
  <r>
    <s v="ID07384"/>
    <x v="33"/>
    <x v="0"/>
    <x v="2"/>
    <x v="1"/>
    <x v="1"/>
    <x v="13"/>
    <n v="3.4899999999999998"/>
    <n v="80.27"/>
    <x v="3"/>
    <x v="3"/>
    <x v="0"/>
    <x v="3"/>
  </r>
  <r>
    <s v="ID07385"/>
    <x v="34"/>
    <x v="1"/>
    <x v="3"/>
    <x v="3"/>
    <x v="4"/>
    <x v="9"/>
    <n v="1.68"/>
    <n v="47.04"/>
    <x v="4"/>
    <x v="3"/>
    <x v="0"/>
    <x v="3"/>
  </r>
  <r>
    <s v="ID07386"/>
    <x v="35"/>
    <x v="0"/>
    <x v="0"/>
    <x v="0"/>
    <x v="0"/>
    <x v="28"/>
    <n v="1.7699999999999998"/>
    <n v="84.96"/>
    <x v="5"/>
    <x v="3"/>
    <x v="0"/>
    <x v="3"/>
  </r>
  <r>
    <s v="ID07387"/>
    <x v="36"/>
    <x v="0"/>
    <x v="0"/>
    <x v="3"/>
    <x v="4"/>
    <x v="29"/>
    <n v="1.68"/>
    <n v="225.12"/>
    <x v="6"/>
    <x v="3"/>
    <x v="0"/>
    <x v="3"/>
  </r>
  <r>
    <s v="ID07388"/>
    <x v="37"/>
    <x v="1"/>
    <x v="1"/>
    <x v="0"/>
    <x v="0"/>
    <x v="30"/>
    <n v="1.77"/>
    <n v="35.4"/>
    <x v="7"/>
    <x v="3"/>
    <x v="0"/>
    <x v="3"/>
  </r>
  <r>
    <s v="ID07389"/>
    <x v="38"/>
    <x v="0"/>
    <x v="2"/>
    <x v="0"/>
    <x v="0"/>
    <x v="31"/>
    <n v="1.77"/>
    <n v="93.81"/>
    <x v="8"/>
    <x v="3"/>
    <x v="0"/>
    <x v="3"/>
  </r>
  <r>
    <s v="ID07390"/>
    <x v="39"/>
    <x v="0"/>
    <x v="2"/>
    <x v="3"/>
    <x v="4"/>
    <x v="32"/>
    <n v="1.68"/>
    <n v="107.52"/>
    <x v="9"/>
    <x v="3"/>
    <x v="0"/>
    <x v="3"/>
  </r>
  <r>
    <s v="ID07391"/>
    <x v="40"/>
    <x v="1"/>
    <x v="3"/>
    <x v="2"/>
    <x v="2"/>
    <x v="33"/>
    <n v="1.87"/>
    <n v="117.81"/>
    <x v="0"/>
    <x v="4"/>
    <x v="0"/>
    <x v="4"/>
  </r>
  <r>
    <s v="ID07392"/>
    <x v="41"/>
    <x v="0"/>
    <x v="0"/>
    <x v="0"/>
    <x v="6"/>
    <x v="34"/>
    <n v="1.8699999999999999"/>
    <n v="196.35"/>
    <x v="1"/>
    <x v="4"/>
    <x v="0"/>
    <x v="4"/>
  </r>
  <r>
    <s v="ID07393"/>
    <x v="42"/>
    <x v="0"/>
    <x v="0"/>
    <x v="2"/>
    <x v="5"/>
    <x v="35"/>
    <n v="2.8400000000000003"/>
    <n v="391.92"/>
    <x v="2"/>
    <x v="4"/>
    <x v="0"/>
    <x v="4"/>
  </r>
  <r>
    <s v="ID07394"/>
    <x v="43"/>
    <x v="1"/>
    <x v="1"/>
    <x v="0"/>
    <x v="0"/>
    <x v="36"/>
    <n v="1.77"/>
    <n v="44.25"/>
    <x v="3"/>
    <x v="4"/>
    <x v="0"/>
    <x v="4"/>
  </r>
  <r>
    <s v="ID07395"/>
    <x v="44"/>
    <x v="1"/>
    <x v="1"/>
    <x v="1"/>
    <x v="1"/>
    <x v="37"/>
    <n v="3.49"/>
    <n v="73.290000000000006"/>
    <x v="4"/>
    <x v="4"/>
    <x v="0"/>
    <x v="4"/>
  </r>
  <r>
    <s v="ID07396"/>
    <x v="45"/>
    <x v="0"/>
    <x v="2"/>
    <x v="0"/>
    <x v="0"/>
    <x v="20"/>
    <n v="1.77"/>
    <n v="107.97"/>
    <x v="5"/>
    <x v="4"/>
    <x v="0"/>
    <x v="4"/>
  </r>
  <r>
    <s v="ID07397"/>
    <x v="46"/>
    <x v="0"/>
    <x v="2"/>
    <x v="3"/>
    <x v="4"/>
    <x v="38"/>
    <n v="1.68"/>
    <n v="82.32"/>
    <x v="6"/>
    <x v="4"/>
    <x v="0"/>
    <x v="4"/>
  </r>
  <r>
    <s v="ID07398"/>
    <x v="47"/>
    <x v="1"/>
    <x v="3"/>
    <x v="2"/>
    <x v="2"/>
    <x v="39"/>
    <n v="1.8699999999999999"/>
    <n v="102.85"/>
    <x v="7"/>
    <x v="4"/>
    <x v="0"/>
    <x v="4"/>
  </r>
  <r>
    <s v="ID07399"/>
    <x v="48"/>
    <x v="0"/>
    <x v="0"/>
    <x v="2"/>
    <x v="3"/>
    <x v="14"/>
    <n v="2.1800000000000002"/>
    <n v="58.860000000000007"/>
    <x v="8"/>
    <x v="4"/>
    <x v="0"/>
    <x v="4"/>
  </r>
  <r>
    <s v="ID07400"/>
    <x v="49"/>
    <x v="0"/>
    <x v="0"/>
    <x v="0"/>
    <x v="0"/>
    <x v="2"/>
    <n v="1.77"/>
    <n v="102.66"/>
    <x v="9"/>
    <x v="4"/>
    <x v="0"/>
    <x v="4"/>
  </r>
  <r>
    <s v="ID07401"/>
    <x v="50"/>
    <x v="0"/>
    <x v="0"/>
    <x v="1"/>
    <x v="1"/>
    <x v="0"/>
    <n v="3.49"/>
    <n v="115.17"/>
    <x v="10"/>
    <x v="4"/>
    <x v="0"/>
    <x v="4"/>
  </r>
  <r>
    <s v="ID07402"/>
    <x v="51"/>
    <x v="1"/>
    <x v="1"/>
    <x v="2"/>
    <x v="5"/>
    <x v="40"/>
    <n v="2.84"/>
    <n v="817.92"/>
    <x v="11"/>
    <x v="5"/>
    <x v="0"/>
    <x v="5"/>
  </r>
  <r>
    <s v="ID07403"/>
    <x v="52"/>
    <x v="0"/>
    <x v="2"/>
    <x v="2"/>
    <x v="2"/>
    <x v="41"/>
    <n v="1.87"/>
    <n v="142.12"/>
    <x v="12"/>
    <x v="5"/>
    <x v="0"/>
    <x v="5"/>
  </r>
  <r>
    <s v="ID07404"/>
    <x v="53"/>
    <x v="1"/>
    <x v="3"/>
    <x v="0"/>
    <x v="0"/>
    <x v="17"/>
    <n v="1.77"/>
    <n v="74.34"/>
    <x v="13"/>
    <x v="5"/>
    <x v="0"/>
    <x v="5"/>
  </r>
  <r>
    <s v="ID07405"/>
    <x v="54"/>
    <x v="1"/>
    <x v="3"/>
    <x v="1"/>
    <x v="1"/>
    <x v="30"/>
    <n v="3.4899999999999998"/>
    <n v="69.8"/>
    <x v="14"/>
    <x v="5"/>
    <x v="0"/>
    <x v="5"/>
  </r>
  <r>
    <s v="ID07406"/>
    <x v="55"/>
    <x v="0"/>
    <x v="0"/>
    <x v="0"/>
    <x v="0"/>
    <x v="42"/>
    <n v="1.77"/>
    <n v="132.75"/>
    <x v="15"/>
    <x v="5"/>
    <x v="0"/>
    <x v="5"/>
  </r>
  <r>
    <s v="ID07407"/>
    <x v="56"/>
    <x v="0"/>
    <x v="0"/>
    <x v="1"/>
    <x v="1"/>
    <x v="4"/>
    <n v="3.49"/>
    <n v="132.62"/>
    <x v="16"/>
    <x v="5"/>
    <x v="0"/>
    <x v="5"/>
  </r>
  <r>
    <s v="ID07408"/>
    <x v="57"/>
    <x v="1"/>
    <x v="1"/>
    <x v="0"/>
    <x v="0"/>
    <x v="43"/>
    <n v="1.77"/>
    <n v="541.62"/>
    <x v="17"/>
    <x v="5"/>
    <x v="0"/>
    <x v="5"/>
  </r>
  <r>
    <s v="ID07409"/>
    <x v="58"/>
    <x v="1"/>
    <x v="1"/>
    <x v="3"/>
    <x v="4"/>
    <x v="9"/>
    <n v="1.68"/>
    <n v="47.04"/>
    <x v="18"/>
    <x v="5"/>
    <x v="0"/>
    <x v="5"/>
  </r>
  <r>
    <s v="ID07410"/>
    <x v="59"/>
    <x v="0"/>
    <x v="2"/>
    <x v="0"/>
    <x v="6"/>
    <x v="44"/>
    <n v="1.8699999999999999"/>
    <n v="205.7"/>
    <x v="19"/>
    <x v="5"/>
    <x v="0"/>
    <x v="5"/>
  </r>
  <r>
    <s v="ID07411"/>
    <x v="60"/>
    <x v="0"/>
    <x v="2"/>
    <x v="2"/>
    <x v="5"/>
    <x v="7"/>
    <n v="2.84"/>
    <n v="144.84"/>
    <x v="30"/>
    <x v="5"/>
    <x v="0"/>
    <x v="5"/>
  </r>
  <r>
    <s v="ID07412"/>
    <x v="61"/>
    <x v="1"/>
    <x v="3"/>
    <x v="0"/>
    <x v="0"/>
    <x v="45"/>
    <n v="1.77"/>
    <n v="92.04"/>
    <x v="11"/>
    <x v="6"/>
    <x v="0"/>
    <x v="6"/>
  </r>
  <r>
    <s v="ID07413"/>
    <x v="62"/>
    <x v="1"/>
    <x v="3"/>
    <x v="1"/>
    <x v="1"/>
    <x v="9"/>
    <n v="3.4899999999999998"/>
    <n v="97.72"/>
    <x v="12"/>
    <x v="6"/>
    <x v="0"/>
    <x v="6"/>
  </r>
  <r>
    <s v="ID07414"/>
    <x v="63"/>
    <x v="0"/>
    <x v="0"/>
    <x v="0"/>
    <x v="0"/>
    <x v="46"/>
    <n v="1.77"/>
    <n v="240.72"/>
    <x v="13"/>
    <x v="6"/>
    <x v="0"/>
    <x v="6"/>
  </r>
  <r>
    <s v="ID07415"/>
    <x v="64"/>
    <x v="0"/>
    <x v="0"/>
    <x v="1"/>
    <x v="1"/>
    <x v="17"/>
    <n v="3.49"/>
    <n v="146.58000000000001"/>
    <x v="14"/>
    <x v="6"/>
    <x v="0"/>
    <x v="6"/>
  </r>
  <r>
    <s v="ID07416"/>
    <x v="65"/>
    <x v="1"/>
    <x v="1"/>
    <x v="2"/>
    <x v="2"/>
    <x v="42"/>
    <n v="1.87"/>
    <n v="140.25"/>
    <x v="15"/>
    <x v="6"/>
    <x v="0"/>
    <x v="6"/>
  </r>
  <r>
    <s v="ID07417"/>
    <x v="66"/>
    <x v="0"/>
    <x v="2"/>
    <x v="0"/>
    <x v="6"/>
    <x v="47"/>
    <n v="1.8699999999999999"/>
    <n v="134.63999999999999"/>
    <x v="16"/>
    <x v="6"/>
    <x v="0"/>
    <x v="6"/>
  </r>
  <r>
    <s v="ID07418"/>
    <x v="67"/>
    <x v="0"/>
    <x v="2"/>
    <x v="2"/>
    <x v="5"/>
    <x v="48"/>
    <n v="2.84"/>
    <n v="159.04"/>
    <x v="17"/>
    <x v="6"/>
    <x v="0"/>
    <x v="6"/>
  </r>
  <r>
    <s v="ID07419"/>
    <x v="68"/>
    <x v="1"/>
    <x v="3"/>
    <x v="0"/>
    <x v="6"/>
    <x v="7"/>
    <n v="1.87"/>
    <n v="95.37"/>
    <x v="18"/>
    <x v="6"/>
    <x v="0"/>
    <x v="6"/>
  </r>
  <r>
    <s v="ID07420"/>
    <x v="69"/>
    <x v="1"/>
    <x v="3"/>
    <x v="3"/>
    <x v="4"/>
    <x v="11"/>
    <n v="1.68"/>
    <n v="52.08"/>
    <x v="19"/>
    <x v="6"/>
    <x v="0"/>
    <x v="6"/>
  </r>
  <r>
    <s v="ID07421"/>
    <x v="70"/>
    <x v="0"/>
    <x v="0"/>
    <x v="0"/>
    <x v="6"/>
    <x v="48"/>
    <n v="1.8699999999999999"/>
    <n v="104.72"/>
    <x v="30"/>
    <x v="6"/>
    <x v="0"/>
    <x v="6"/>
  </r>
  <r>
    <s v="ID07422"/>
    <x v="71"/>
    <x v="0"/>
    <x v="0"/>
    <x v="2"/>
    <x v="5"/>
    <x v="49"/>
    <n v="2.84"/>
    <n v="389.08"/>
    <x v="20"/>
    <x v="7"/>
    <x v="0"/>
    <x v="7"/>
  </r>
  <r>
    <s v="ID07423"/>
    <x v="72"/>
    <x v="1"/>
    <x v="1"/>
    <x v="2"/>
    <x v="2"/>
    <x v="50"/>
    <n v="1.87"/>
    <n v="200.09"/>
    <x v="21"/>
    <x v="7"/>
    <x v="0"/>
    <x v="7"/>
  </r>
  <r>
    <s v="ID07424"/>
    <x v="73"/>
    <x v="0"/>
    <x v="2"/>
    <x v="0"/>
    <x v="0"/>
    <x v="51"/>
    <n v="1.7699999999999998"/>
    <n v="42.48"/>
    <x v="22"/>
    <x v="7"/>
    <x v="0"/>
    <x v="7"/>
  </r>
  <r>
    <s v="ID07425"/>
    <x v="74"/>
    <x v="0"/>
    <x v="2"/>
    <x v="1"/>
    <x v="1"/>
    <x v="19"/>
    <n v="3.49"/>
    <n v="104.7"/>
    <x v="23"/>
    <x v="7"/>
    <x v="0"/>
    <x v="7"/>
  </r>
  <r>
    <s v="ID07426"/>
    <x v="75"/>
    <x v="1"/>
    <x v="3"/>
    <x v="2"/>
    <x v="2"/>
    <x v="52"/>
    <n v="1.87"/>
    <n v="130.9"/>
    <x v="24"/>
    <x v="7"/>
    <x v="0"/>
    <x v="7"/>
  </r>
  <r>
    <s v="ID07427"/>
    <x v="76"/>
    <x v="0"/>
    <x v="0"/>
    <x v="2"/>
    <x v="3"/>
    <x v="11"/>
    <n v="2.1800000000000002"/>
    <n v="67.58"/>
    <x v="25"/>
    <x v="7"/>
    <x v="0"/>
    <x v="7"/>
  </r>
  <r>
    <s v="ID07428"/>
    <x v="77"/>
    <x v="0"/>
    <x v="0"/>
    <x v="0"/>
    <x v="0"/>
    <x v="53"/>
    <n v="1.77"/>
    <n v="192.93"/>
    <x v="26"/>
    <x v="7"/>
    <x v="0"/>
    <x v="7"/>
  </r>
  <r>
    <s v="ID07429"/>
    <x v="78"/>
    <x v="0"/>
    <x v="0"/>
    <x v="1"/>
    <x v="1"/>
    <x v="37"/>
    <n v="3.49"/>
    <n v="73.290000000000006"/>
    <x v="27"/>
    <x v="7"/>
    <x v="0"/>
    <x v="7"/>
  </r>
  <r>
    <s v="ID07430"/>
    <x v="79"/>
    <x v="1"/>
    <x v="1"/>
    <x v="2"/>
    <x v="2"/>
    <x v="54"/>
    <n v="1.8699999999999999"/>
    <n v="149.6"/>
    <x v="28"/>
    <x v="7"/>
    <x v="0"/>
    <x v="7"/>
  </r>
  <r>
    <s v="ID07431"/>
    <x v="80"/>
    <x v="0"/>
    <x v="2"/>
    <x v="0"/>
    <x v="6"/>
    <x v="42"/>
    <n v="1.87"/>
    <n v="140.25"/>
    <x v="29"/>
    <x v="7"/>
    <x v="0"/>
    <x v="7"/>
  </r>
  <r>
    <s v="ID07432"/>
    <x v="81"/>
    <x v="0"/>
    <x v="2"/>
    <x v="2"/>
    <x v="5"/>
    <x v="55"/>
    <n v="2.84"/>
    <n v="210.16"/>
    <x v="0"/>
    <x v="8"/>
    <x v="0"/>
    <x v="8"/>
  </r>
  <r>
    <s v="ID07433"/>
    <x v="82"/>
    <x v="1"/>
    <x v="3"/>
    <x v="0"/>
    <x v="0"/>
    <x v="56"/>
    <n v="1.77"/>
    <n v="79.650000000000006"/>
    <x v="1"/>
    <x v="8"/>
    <x v="0"/>
    <x v="8"/>
  </r>
  <r>
    <s v="ID07434"/>
    <x v="83"/>
    <x v="0"/>
    <x v="0"/>
    <x v="2"/>
    <x v="3"/>
    <x v="9"/>
    <n v="2.1800000000000002"/>
    <n v="61.040000000000006"/>
    <x v="2"/>
    <x v="8"/>
    <x v="0"/>
    <x v="8"/>
  </r>
  <r>
    <s v="ID07435"/>
    <x v="84"/>
    <x v="0"/>
    <x v="0"/>
    <x v="0"/>
    <x v="0"/>
    <x v="57"/>
    <n v="1.77"/>
    <n v="253.11"/>
    <x v="3"/>
    <x v="8"/>
    <x v="0"/>
    <x v="8"/>
  </r>
  <r>
    <s v="ID07436"/>
    <x v="85"/>
    <x v="0"/>
    <x v="0"/>
    <x v="3"/>
    <x v="7"/>
    <x v="14"/>
    <n v="3.15"/>
    <n v="85.05"/>
    <x v="4"/>
    <x v="8"/>
    <x v="0"/>
    <x v="8"/>
  </r>
  <r>
    <s v="ID07437"/>
    <x v="86"/>
    <x v="1"/>
    <x v="1"/>
    <x v="0"/>
    <x v="0"/>
    <x v="58"/>
    <n v="1.77"/>
    <n v="235.41"/>
    <x v="5"/>
    <x v="8"/>
    <x v="0"/>
    <x v="8"/>
  </r>
  <r>
    <s v="ID07438"/>
    <x v="87"/>
    <x v="0"/>
    <x v="2"/>
    <x v="2"/>
    <x v="3"/>
    <x v="44"/>
    <n v="2.1800000000000002"/>
    <n v="239.8"/>
    <x v="6"/>
    <x v="8"/>
    <x v="0"/>
    <x v="8"/>
  </r>
  <r>
    <s v="ID07439"/>
    <x v="88"/>
    <x v="0"/>
    <x v="2"/>
    <x v="2"/>
    <x v="2"/>
    <x v="59"/>
    <n v="1.8699999999999999"/>
    <n v="121.55"/>
    <x v="7"/>
    <x v="8"/>
    <x v="0"/>
    <x v="8"/>
  </r>
  <r>
    <s v="ID07440"/>
    <x v="89"/>
    <x v="1"/>
    <x v="3"/>
    <x v="0"/>
    <x v="6"/>
    <x v="0"/>
    <n v="1.87"/>
    <n v="61.71"/>
    <x v="8"/>
    <x v="8"/>
    <x v="0"/>
    <x v="8"/>
  </r>
  <r>
    <s v="ID07441"/>
    <x v="90"/>
    <x v="0"/>
    <x v="0"/>
    <x v="2"/>
    <x v="3"/>
    <x v="60"/>
    <n v="2.1800000000000002"/>
    <n v="176.58"/>
    <x v="9"/>
    <x v="8"/>
    <x v="0"/>
    <x v="8"/>
  </r>
  <r>
    <s v="ID07442"/>
    <x v="91"/>
    <x v="0"/>
    <x v="0"/>
    <x v="0"/>
    <x v="0"/>
    <x v="61"/>
    <n v="1.7699999999999998"/>
    <n v="136.29"/>
    <x v="0"/>
    <x v="9"/>
    <x v="0"/>
    <x v="9"/>
  </r>
  <r>
    <s v="ID07443"/>
    <x v="92"/>
    <x v="0"/>
    <x v="0"/>
    <x v="1"/>
    <x v="1"/>
    <x v="4"/>
    <n v="3.49"/>
    <n v="132.62"/>
    <x v="1"/>
    <x v="9"/>
    <x v="0"/>
    <x v="9"/>
  </r>
  <r>
    <s v="ID07444"/>
    <x v="93"/>
    <x v="1"/>
    <x v="1"/>
    <x v="0"/>
    <x v="0"/>
    <x v="21"/>
    <n v="1.77"/>
    <n v="70.8"/>
    <x v="2"/>
    <x v="9"/>
    <x v="0"/>
    <x v="9"/>
  </r>
  <r>
    <s v="ID07445"/>
    <x v="94"/>
    <x v="1"/>
    <x v="1"/>
    <x v="3"/>
    <x v="4"/>
    <x v="62"/>
    <n v="1.6800000000000002"/>
    <n v="191.52"/>
    <x v="3"/>
    <x v="9"/>
    <x v="0"/>
    <x v="9"/>
  </r>
  <r>
    <s v="ID07446"/>
    <x v="95"/>
    <x v="0"/>
    <x v="2"/>
    <x v="2"/>
    <x v="3"/>
    <x v="63"/>
    <n v="2.1800000000000002"/>
    <n v="488.32000000000005"/>
    <x v="4"/>
    <x v="9"/>
    <x v="0"/>
    <x v="9"/>
  </r>
  <r>
    <s v="ID07447"/>
    <x v="96"/>
    <x v="0"/>
    <x v="2"/>
    <x v="0"/>
    <x v="0"/>
    <x v="64"/>
    <n v="1.77"/>
    <n v="249.57"/>
    <x v="5"/>
    <x v="9"/>
    <x v="0"/>
    <x v="9"/>
  </r>
  <r>
    <s v="ID07448"/>
    <x v="97"/>
    <x v="0"/>
    <x v="2"/>
    <x v="1"/>
    <x v="1"/>
    <x v="65"/>
    <n v="3.49"/>
    <n v="111.68"/>
    <x v="6"/>
    <x v="9"/>
    <x v="0"/>
    <x v="9"/>
  </r>
  <r>
    <s v="ID07449"/>
    <x v="98"/>
    <x v="1"/>
    <x v="3"/>
    <x v="0"/>
    <x v="0"/>
    <x v="30"/>
    <n v="1.77"/>
    <n v="35.4"/>
    <x v="7"/>
    <x v="9"/>
    <x v="0"/>
    <x v="9"/>
  </r>
  <r>
    <s v="ID07450"/>
    <x v="99"/>
    <x v="0"/>
    <x v="0"/>
    <x v="2"/>
    <x v="3"/>
    <x v="21"/>
    <n v="2.1800000000000002"/>
    <n v="87.2"/>
    <x v="8"/>
    <x v="9"/>
    <x v="0"/>
    <x v="9"/>
  </r>
  <r>
    <s v="ID07451"/>
    <x v="100"/>
    <x v="0"/>
    <x v="0"/>
    <x v="2"/>
    <x v="2"/>
    <x v="38"/>
    <n v="1.8699999999999999"/>
    <n v="91.63"/>
    <x v="9"/>
    <x v="9"/>
    <x v="0"/>
    <x v="9"/>
  </r>
  <r>
    <s v="ID07452"/>
    <x v="101"/>
    <x v="0"/>
    <x v="0"/>
    <x v="1"/>
    <x v="1"/>
    <x v="66"/>
    <n v="3.4899999999999998"/>
    <n v="160.54"/>
    <x v="10"/>
    <x v="9"/>
    <x v="0"/>
    <x v="9"/>
  </r>
  <r>
    <s v="ID07453"/>
    <x v="102"/>
    <x v="1"/>
    <x v="1"/>
    <x v="0"/>
    <x v="0"/>
    <x v="24"/>
    <n v="1.77"/>
    <n v="69.03"/>
    <x v="11"/>
    <x v="10"/>
    <x v="0"/>
    <x v="10"/>
  </r>
  <r>
    <s v="ID07454"/>
    <x v="103"/>
    <x v="1"/>
    <x v="1"/>
    <x v="3"/>
    <x v="4"/>
    <x v="67"/>
    <n v="1.68"/>
    <n v="104.16"/>
    <x v="12"/>
    <x v="10"/>
    <x v="0"/>
    <x v="10"/>
  </r>
  <r>
    <s v="ID07455"/>
    <x v="104"/>
    <x v="0"/>
    <x v="2"/>
    <x v="0"/>
    <x v="0"/>
    <x v="68"/>
    <n v="1.77"/>
    <n v="159.30000000000001"/>
    <x v="13"/>
    <x v="10"/>
    <x v="0"/>
    <x v="10"/>
  </r>
  <r>
    <s v="ID07456"/>
    <x v="105"/>
    <x v="1"/>
    <x v="3"/>
    <x v="2"/>
    <x v="3"/>
    <x v="25"/>
    <n v="2.1799999999999997"/>
    <n v="224.53999999999996"/>
    <x v="14"/>
    <x v="10"/>
    <x v="0"/>
    <x v="10"/>
  </r>
  <r>
    <s v="ID07457"/>
    <x v="106"/>
    <x v="1"/>
    <x v="3"/>
    <x v="2"/>
    <x v="5"/>
    <x v="65"/>
    <n v="2.84"/>
    <n v="90.88"/>
    <x v="15"/>
    <x v="10"/>
    <x v="0"/>
    <x v="10"/>
  </r>
  <r>
    <s v="ID07458"/>
    <x v="107"/>
    <x v="0"/>
    <x v="0"/>
    <x v="0"/>
    <x v="6"/>
    <x v="69"/>
    <n v="1.87"/>
    <n v="123.42"/>
    <x v="16"/>
    <x v="10"/>
    <x v="0"/>
    <x v="10"/>
  </r>
  <r>
    <s v="ID07459"/>
    <x v="108"/>
    <x v="0"/>
    <x v="0"/>
    <x v="2"/>
    <x v="5"/>
    <x v="70"/>
    <n v="2.8400000000000003"/>
    <n v="275.48"/>
    <x v="17"/>
    <x v="10"/>
    <x v="0"/>
    <x v="10"/>
  </r>
  <r>
    <s v="ID07460"/>
    <x v="109"/>
    <x v="1"/>
    <x v="1"/>
    <x v="0"/>
    <x v="0"/>
    <x v="19"/>
    <n v="1.77"/>
    <n v="53.1"/>
    <x v="18"/>
    <x v="10"/>
    <x v="0"/>
    <x v="10"/>
  </r>
  <r>
    <s v="ID07461"/>
    <x v="110"/>
    <x v="1"/>
    <x v="1"/>
    <x v="3"/>
    <x v="4"/>
    <x v="71"/>
    <n v="1.68"/>
    <n v="48.72"/>
    <x v="19"/>
    <x v="10"/>
    <x v="0"/>
    <x v="10"/>
  </r>
  <r>
    <s v="ID07462"/>
    <x v="111"/>
    <x v="0"/>
    <x v="2"/>
    <x v="0"/>
    <x v="0"/>
    <x v="72"/>
    <n v="1.77"/>
    <n v="162.84"/>
    <x v="30"/>
    <x v="10"/>
    <x v="0"/>
    <x v="10"/>
  </r>
  <r>
    <s v="ID07463"/>
    <x v="112"/>
    <x v="1"/>
    <x v="3"/>
    <x v="2"/>
    <x v="3"/>
    <x v="73"/>
    <n v="2.1799999999999997"/>
    <n v="303.02"/>
    <x v="11"/>
    <x v="11"/>
    <x v="0"/>
    <x v="11"/>
  </r>
  <r>
    <s v="ID07464"/>
    <x v="113"/>
    <x v="1"/>
    <x v="3"/>
    <x v="2"/>
    <x v="5"/>
    <x v="71"/>
    <n v="2.84"/>
    <n v="82.36"/>
    <x v="12"/>
    <x v="11"/>
    <x v="0"/>
    <x v="11"/>
  </r>
  <r>
    <s v="ID07465"/>
    <x v="114"/>
    <x v="0"/>
    <x v="0"/>
    <x v="0"/>
    <x v="8"/>
    <x v="19"/>
    <n v="2.27"/>
    <n v="68.099999999999994"/>
    <x v="13"/>
    <x v="11"/>
    <x v="0"/>
    <x v="11"/>
  </r>
  <r>
    <s v="ID07466"/>
    <x v="115"/>
    <x v="0"/>
    <x v="0"/>
    <x v="2"/>
    <x v="2"/>
    <x v="10"/>
    <n v="1.8699999999999999"/>
    <n v="67.319999999999993"/>
    <x v="14"/>
    <x v="11"/>
    <x v="0"/>
    <x v="11"/>
  </r>
  <r>
    <s v="ID07467"/>
    <x v="116"/>
    <x v="0"/>
    <x v="0"/>
    <x v="1"/>
    <x v="1"/>
    <x v="74"/>
    <n v="3.49"/>
    <n v="143.09"/>
    <x v="15"/>
    <x v="11"/>
    <x v="0"/>
    <x v="11"/>
  </r>
  <r>
    <s v="ID07468"/>
    <x v="117"/>
    <x v="1"/>
    <x v="1"/>
    <x v="0"/>
    <x v="0"/>
    <x v="12"/>
    <n v="1.7699999999999998"/>
    <n v="77.88"/>
    <x v="16"/>
    <x v="11"/>
    <x v="0"/>
    <x v="11"/>
  </r>
  <r>
    <s v="ID07469"/>
    <x v="118"/>
    <x v="1"/>
    <x v="1"/>
    <x v="3"/>
    <x v="4"/>
    <x v="71"/>
    <n v="1.68"/>
    <n v="48.72"/>
    <x v="17"/>
    <x v="11"/>
    <x v="0"/>
    <x v="11"/>
  </r>
  <r>
    <s v="ID07470"/>
    <x v="119"/>
    <x v="0"/>
    <x v="2"/>
    <x v="2"/>
    <x v="3"/>
    <x v="75"/>
    <n v="2.1799999999999997"/>
    <n v="516.66"/>
    <x v="18"/>
    <x v="11"/>
    <x v="0"/>
    <x v="11"/>
  </r>
  <r>
    <s v="ID07471"/>
    <x v="120"/>
    <x v="0"/>
    <x v="2"/>
    <x v="2"/>
    <x v="2"/>
    <x v="59"/>
    <n v="1.8699999999999999"/>
    <n v="121.55"/>
    <x v="19"/>
    <x v="11"/>
    <x v="0"/>
    <x v="11"/>
  </r>
  <r>
    <s v="ID07472"/>
    <x v="121"/>
    <x v="1"/>
    <x v="3"/>
    <x v="2"/>
    <x v="3"/>
    <x v="76"/>
    <n v="2.1800000000000002"/>
    <n v="180.94000000000003"/>
    <x v="30"/>
    <x v="11"/>
    <x v="0"/>
    <x v="11"/>
  </r>
  <r>
    <s v="ID07473"/>
    <x v="122"/>
    <x v="0"/>
    <x v="0"/>
    <x v="2"/>
    <x v="3"/>
    <x v="65"/>
    <n v="2.1800000000000002"/>
    <n v="69.760000000000005"/>
    <x v="20"/>
    <x v="0"/>
    <x v="1"/>
    <x v="0"/>
  </r>
  <r>
    <s v="ID07474"/>
    <x v="123"/>
    <x v="0"/>
    <x v="0"/>
    <x v="0"/>
    <x v="0"/>
    <x v="33"/>
    <n v="1.77"/>
    <n v="111.51"/>
    <x v="21"/>
    <x v="0"/>
    <x v="1"/>
    <x v="0"/>
  </r>
  <r>
    <s v="ID07475"/>
    <x v="124"/>
    <x v="0"/>
    <x v="0"/>
    <x v="3"/>
    <x v="7"/>
    <x v="71"/>
    <n v="3.15"/>
    <n v="91.35"/>
    <x v="22"/>
    <x v="0"/>
    <x v="1"/>
    <x v="0"/>
  </r>
  <r>
    <s v="ID07476"/>
    <x v="125"/>
    <x v="1"/>
    <x v="1"/>
    <x v="0"/>
    <x v="6"/>
    <x v="61"/>
    <n v="1.87"/>
    <n v="143.99"/>
    <x v="23"/>
    <x v="0"/>
    <x v="1"/>
    <x v="0"/>
  </r>
  <r>
    <s v="ID07477"/>
    <x v="126"/>
    <x v="1"/>
    <x v="1"/>
    <x v="2"/>
    <x v="5"/>
    <x v="54"/>
    <n v="2.84"/>
    <n v="227.2"/>
    <x v="24"/>
    <x v="0"/>
    <x v="1"/>
    <x v="0"/>
  </r>
  <r>
    <s v="ID07478"/>
    <x v="127"/>
    <x v="0"/>
    <x v="2"/>
    <x v="0"/>
    <x v="0"/>
    <x v="77"/>
    <n v="1.77"/>
    <n v="180.54"/>
    <x v="25"/>
    <x v="0"/>
    <x v="1"/>
    <x v="0"/>
  </r>
  <r>
    <s v="ID07479"/>
    <x v="128"/>
    <x v="0"/>
    <x v="2"/>
    <x v="1"/>
    <x v="1"/>
    <x v="11"/>
    <n v="3.4899999999999998"/>
    <n v="108.19"/>
    <x v="26"/>
    <x v="0"/>
    <x v="1"/>
    <x v="0"/>
  </r>
  <r>
    <s v="ID07480"/>
    <x v="129"/>
    <x v="1"/>
    <x v="3"/>
    <x v="0"/>
    <x v="0"/>
    <x v="48"/>
    <n v="1.77"/>
    <n v="99.12"/>
    <x v="27"/>
    <x v="0"/>
    <x v="1"/>
    <x v="0"/>
  </r>
  <r>
    <s v="ID07481"/>
    <x v="130"/>
    <x v="0"/>
    <x v="0"/>
    <x v="2"/>
    <x v="3"/>
    <x v="45"/>
    <n v="2.1800000000000002"/>
    <n v="113.36000000000001"/>
    <x v="28"/>
    <x v="0"/>
    <x v="1"/>
    <x v="0"/>
  </r>
  <r>
    <s v="ID07482"/>
    <x v="131"/>
    <x v="0"/>
    <x v="0"/>
    <x v="0"/>
    <x v="0"/>
    <x v="7"/>
    <n v="1.77"/>
    <n v="90.27"/>
    <x v="29"/>
    <x v="0"/>
    <x v="1"/>
    <x v="0"/>
  </r>
  <r>
    <s v="ID07483"/>
    <x v="132"/>
    <x v="0"/>
    <x v="0"/>
    <x v="3"/>
    <x v="4"/>
    <x v="51"/>
    <n v="1.68"/>
    <n v="40.32"/>
    <x v="0"/>
    <x v="1"/>
    <x v="1"/>
    <x v="1"/>
  </r>
  <r>
    <s v="ID07484"/>
    <x v="133"/>
    <x v="1"/>
    <x v="1"/>
    <x v="2"/>
    <x v="3"/>
    <x v="2"/>
    <n v="2.1800000000000002"/>
    <n v="126.44000000000001"/>
    <x v="1"/>
    <x v="1"/>
    <x v="1"/>
    <x v="1"/>
  </r>
  <r>
    <s v="ID07485"/>
    <x v="134"/>
    <x v="1"/>
    <x v="1"/>
    <x v="2"/>
    <x v="2"/>
    <x v="78"/>
    <n v="1.8699999999999999"/>
    <n v="63.58"/>
    <x v="2"/>
    <x v="1"/>
    <x v="1"/>
    <x v="1"/>
  </r>
  <r>
    <s v="ID07486"/>
    <x v="135"/>
    <x v="0"/>
    <x v="2"/>
    <x v="0"/>
    <x v="0"/>
    <x v="78"/>
    <n v="1.77"/>
    <n v="60.18"/>
    <x v="3"/>
    <x v="1"/>
    <x v="1"/>
    <x v="1"/>
  </r>
  <r>
    <s v="ID07487"/>
    <x v="136"/>
    <x v="0"/>
    <x v="2"/>
    <x v="3"/>
    <x v="4"/>
    <x v="37"/>
    <n v="1.6800000000000002"/>
    <n v="35.28"/>
    <x v="4"/>
    <x v="1"/>
    <x v="1"/>
    <x v="1"/>
  </r>
  <r>
    <s v="ID07488"/>
    <x v="137"/>
    <x v="1"/>
    <x v="3"/>
    <x v="2"/>
    <x v="5"/>
    <x v="71"/>
    <n v="2.84"/>
    <n v="82.36"/>
    <x v="5"/>
    <x v="1"/>
    <x v="1"/>
    <x v="1"/>
  </r>
  <r>
    <s v="ID07489"/>
    <x v="138"/>
    <x v="0"/>
    <x v="0"/>
    <x v="0"/>
    <x v="0"/>
    <x v="23"/>
    <n v="1.77"/>
    <n v="120.36"/>
    <x v="6"/>
    <x v="1"/>
    <x v="1"/>
    <x v="1"/>
  </r>
  <r>
    <s v="ID07490"/>
    <x v="139"/>
    <x v="0"/>
    <x v="0"/>
    <x v="3"/>
    <x v="7"/>
    <x v="11"/>
    <n v="3.1500000000000004"/>
    <n v="97.65"/>
    <x v="7"/>
    <x v="1"/>
    <x v="1"/>
    <x v="1"/>
  </r>
  <r>
    <s v="ID07491"/>
    <x v="140"/>
    <x v="1"/>
    <x v="1"/>
    <x v="2"/>
    <x v="3"/>
    <x v="19"/>
    <n v="2.1800000000000002"/>
    <n v="65.400000000000006"/>
    <x v="8"/>
    <x v="1"/>
    <x v="1"/>
    <x v="1"/>
  </r>
  <r>
    <s v="ID07492"/>
    <x v="141"/>
    <x v="1"/>
    <x v="1"/>
    <x v="2"/>
    <x v="2"/>
    <x v="79"/>
    <n v="1.8699999999999999"/>
    <n v="433.84"/>
    <x v="9"/>
    <x v="1"/>
    <x v="1"/>
    <x v="1"/>
  </r>
  <r>
    <s v="ID07493"/>
    <x v="142"/>
    <x v="0"/>
    <x v="2"/>
    <x v="0"/>
    <x v="6"/>
    <x v="23"/>
    <n v="1.8699999999999999"/>
    <n v="127.16"/>
    <x v="20"/>
    <x v="2"/>
    <x v="1"/>
    <x v="2"/>
  </r>
  <r>
    <s v="ID07494"/>
    <x v="143"/>
    <x v="0"/>
    <x v="2"/>
    <x v="2"/>
    <x v="5"/>
    <x v="70"/>
    <n v="2.8400000000000003"/>
    <n v="275.48"/>
    <x v="21"/>
    <x v="2"/>
    <x v="1"/>
    <x v="2"/>
  </r>
  <r>
    <s v="ID07495"/>
    <x v="144"/>
    <x v="1"/>
    <x v="3"/>
    <x v="0"/>
    <x v="6"/>
    <x v="22"/>
    <n v="1.8699999999999999"/>
    <n v="160.82"/>
    <x v="22"/>
    <x v="2"/>
    <x v="1"/>
    <x v="2"/>
  </r>
  <r>
    <s v="ID07496"/>
    <x v="145"/>
    <x v="1"/>
    <x v="3"/>
    <x v="3"/>
    <x v="4"/>
    <x v="74"/>
    <n v="1.68"/>
    <n v="68.88"/>
    <x v="23"/>
    <x v="2"/>
    <x v="1"/>
    <x v="2"/>
  </r>
  <r>
    <s v="ID07497"/>
    <x v="146"/>
    <x v="0"/>
    <x v="0"/>
    <x v="0"/>
    <x v="0"/>
    <x v="80"/>
    <n v="1.7700000000000002"/>
    <n v="164.61"/>
    <x v="24"/>
    <x v="2"/>
    <x v="1"/>
    <x v="2"/>
  </r>
  <r>
    <s v="ID07498"/>
    <x v="147"/>
    <x v="0"/>
    <x v="0"/>
    <x v="3"/>
    <x v="4"/>
    <x v="81"/>
    <n v="1.68"/>
    <n v="78.959999999999994"/>
    <x v="25"/>
    <x v="2"/>
    <x v="1"/>
    <x v="2"/>
  </r>
  <r>
    <s v="ID07499"/>
    <x v="148"/>
    <x v="1"/>
    <x v="1"/>
    <x v="0"/>
    <x v="0"/>
    <x v="25"/>
    <n v="1.77"/>
    <n v="182.31"/>
    <x v="26"/>
    <x v="2"/>
    <x v="1"/>
    <x v="2"/>
  </r>
  <r>
    <s v="ID07500"/>
    <x v="149"/>
    <x v="1"/>
    <x v="1"/>
    <x v="3"/>
    <x v="4"/>
    <x v="0"/>
    <n v="1.68"/>
    <n v="55.44"/>
    <x v="27"/>
    <x v="2"/>
    <x v="1"/>
    <x v="2"/>
  </r>
  <r>
    <s v="ID07501"/>
    <x v="150"/>
    <x v="0"/>
    <x v="2"/>
    <x v="0"/>
    <x v="6"/>
    <x v="82"/>
    <n v="1.87"/>
    <n v="106.59"/>
    <x v="28"/>
    <x v="2"/>
    <x v="1"/>
    <x v="2"/>
  </r>
  <r>
    <s v="ID07502"/>
    <x v="151"/>
    <x v="0"/>
    <x v="2"/>
    <x v="2"/>
    <x v="5"/>
    <x v="59"/>
    <n v="2.84"/>
    <n v="184.6"/>
    <x v="29"/>
    <x v="2"/>
    <x v="1"/>
    <x v="2"/>
  </r>
  <r>
    <s v="ID07503"/>
    <x v="152"/>
    <x v="1"/>
    <x v="3"/>
    <x v="0"/>
    <x v="0"/>
    <x v="83"/>
    <n v="1.77"/>
    <n v="208.86"/>
    <x v="0"/>
    <x v="3"/>
    <x v="1"/>
    <x v="3"/>
  </r>
  <r>
    <s v="ID07504"/>
    <x v="153"/>
    <x v="0"/>
    <x v="0"/>
    <x v="2"/>
    <x v="3"/>
    <x v="10"/>
    <n v="2.1800000000000002"/>
    <n v="78.48"/>
    <x v="1"/>
    <x v="3"/>
    <x v="1"/>
    <x v="3"/>
  </r>
  <r>
    <s v="ID07505"/>
    <x v="154"/>
    <x v="0"/>
    <x v="0"/>
    <x v="2"/>
    <x v="5"/>
    <x v="16"/>
    <n v="2.84"/>
    <n v="349.32"/>
    <x v="2"/>
    <x v="3"/>
    <x v="1"/>
    <x v="3"/>
  </r>
  <r>
    <s v="ID07506"/>
    <x v="155"/>
    <x v="1"/>
    <x v="1"/>
    <x v="0"/>
    <x v="0"/>
    <x v="68"/>
    <n v="1.77"/>
    <n v="159.30000000000001"/>
    <x v="3"/>
    <x v="3"/>
    <x v="1"/>
    <x v="3"/>
  </r>
  <r>
    <s v="ID07507"/>
    <x v="156"/>
    <x v="1"/>
    <x v="1"/>
    <x v="1"/>
    <x v="1"/>
    <x v="37"/>
    <n v="3.49"/>
    <n v="73.290000000000006"/>
    <x v="4"/>
    <x v="3"/>
    <x v="1"/>
    <x v="3"/>
  </r>
  <r>
    <s v="ID07508"/>
    <x v="157"/>
    <x v="0"/>
    <x v="2"/>
    <x v="0"/>
    <x v="0"/>
    <x v="28"/>
    <n v="1.7699999999999998"/>
    <n v="84.96"/>
    <x v="5"/>
    <x v="3"/>
    <x v="1"/>
    <x v="3"/>
  </r>
  <r>
    <s v="ID07509"/>
    <x v="158"/>
    <x v="0"/>
    <x v="2"/>
    <x v="3"/>
    <x v="4"/>
    <x v="51"/>
    <n v="1.68"/>
    <n v="40.32"/>
    <x v="6"/>
    <x v="3"/>
    <x v="1"/>
    <x v="3"/>
  </r>
  <r>
    <s v="ID07510"/>
    <x v="159"/>
    <x v="1"/>
    <x v="3"/>
    <x v="2"/>
    <x v="2"/>
    <x v="84"/>
    <n v="1.87"/>
    <n v="125.29"/>
    <x v="7"/>
    <x v="3"/>
    <x v="1"/>
    <x v="3"/>
  </r>
  <r>
    <s v="ID07511"/>
    <x v="160"/>
    <x v="0"/>
    <x v="0"/>
    <x v="0"/>
    <x v="6"/>
    <x v="14"/>
    <n v="1.87"/>
    <n v="50.49"/>
    <x v="8"/>
    <x v="3"/>
    <x v="1"/>
    <x v="3"/>
  </r>
  <r>
    <s v="ID07512"/>
    <x v="161"/>
    <x v="0"/>
    <x v="0"/>
    <x v="2"/>
    <x v="5"/>
    <x v="85"/>
    <n v="2.8400000000000003"/>
    <n v="366.36"/>
    <x v="9"/>
    <x v="3"/>
    <x v="1"/>
    <x v="3"/>
  </r>
  <r>
    <s v="ID07513"/>
    <x v="162"/>
    <x v="1"/>
    <x v="1"/>
    <x v="2"/>
    <x v="3"/>
    <x v="61"/>
    <n v="2.1800000000000002"/>
    <n v="167.86"/>
    <x v="0"/>
    <x v="4"/>
    <x v="1"/>
    <x v="4"/>
  </r>
  <r>
    <s v="ID07514"/>
    <x v="163"/>
    <x v="1"/>
    <x v="1"/>
    <x v="2"/>
    <x v="2"/>
    <x v="2"/>
    <n v="1.8699999999999999"/>
    <n v="108.46"/>
    <x v="1"/>
    <x v="4"/>
    <x v="1"/>
    <x v="4"/>
  </r>
  <r>
    <s v="ID07515"/>
    <x v="164"/>
    <x v="0"/>
    <x v="2"/>
    <x v="0"/>
    <x v="6"/>
    <x v="81"/>
    <n v="1.87"/>
    <n v="87.89"/>
    <x v="2"/>
    <x v="4"/>
    <x v="1"/>
    <x v="4"/>
  </r>
  <r>
    <s v="ID07516"/>
    <x v="165"/>
    <x v="0"/>
    <x v="2"/>
    <x v="2"/>
    <x v="5"/>
    <x v="0"/>
    <n v="2.84"/>
    <n v="93.72"/>
    <x v="3"/>
    <x v="4"/>
    <x v="1"/>
    <x v="4"/>
  </r>
  <r>
    <s v="ID07517"/>
    <x v="166"/>
    <x v="1"/>
    <x v="3"/>
    <x v="2"/>
    <x v="2"/>
    <x v="3"/>
    <n v="1.87"/>
    <n v="153.34"/>
    <x v="4"/>
    <x v="4"/>
    <x v="1"/>
    <x v="4"/>
  </r>
  <r>
    <s v="ID07518"/>
    <x v="167"/>
    <x v="0"/>
    <x v="0"/>
    <x v="0"/>
    <x v="0"/>
    <x v="2"/>
    <n v="1.77"/>
    <n v="102.66"/>
    <x v="5"/>
    <x v="4"/>
    <x v="1"/>
    <x v="4"/>
  </r>
  <r>
    <s v="ID07519"/>
    <x v="168"/>
    <x v="0"/>
    <x v="0"/>
    <x v="3"/>
    <x v="7"/>
    <x v="19"/>
    <n v="3.15"/>
    <n v="94.5"/>
    <x v="6"/>
    <x v="4"/>
    <x v="1"/>
    <x v="4"/>
  </r>
  <r>
    <s v="ID07520"/>
    <x v="169"/>
    <x v="1"/>
    <x v="1"/>
    <x v="2"/>
    <x v="2"/>
    <x v="15"/>
    <n v="1.8699999999999999"/>
    <n v="80.41"/>
    <x v="7"/>
    <x v="4"/>
    <x v="1"/>
    <x v="4"/>
  </r>
  <r>
    <s v="ID07521"/>
    <x v="170"/>
    <x v="0"/>
    <x v="2"/>
    <x v="0"/>
    <x v="0"/>
    <x v="86"/>
    <n v="1.77"/>
    <n v="148.68"/>
    <x v="8"/>
    <x v="4"/>
    <x v="1"/>
    <x v="4"/>
  </r>
  <r>
    <s v="ID07522"/>
    <x v="171"/>
    <x v="1"/>
    <x v="3"/>
    <x v="2"/>
    <x v="3"/>
    <x v="10"/>
    <n v="2.1800000000000002"/>
    <n v="78.48"/>
    <x v="9"/>
    <x v="4"/>
    <x v="1"/>
    <x v="4"/>
  </r>
  <r>
    <s v="ID07523"/>
    <x v="172"/>
    <x v="1"/>
    <x v="3"/>
    <x v="2"/>
    <x v="5"/>
    <x v="12"/>
    <n v="2.84"/>
    <n v="124.96"/>
    <x v="10"/>
    <x v="4"/>
    <x v="1"/>
    <x v="4"/>
  </r>
  <r>
    <s v="ID07524"/>
    <x v="173"/>
    <x v="0"/>
    <x v="0"/>
    <x v="0"/>
    <x v="6"/>
    <x v="14"/>
    <n v="1.87"/>
    <n v="50.49"/>
    <x v="11"/>
    <x v="5"/>
    <x v="1"/>
    <x v="5"/>
  </r>
  <r>
    <s v="ID07525"/>
    <x v="174"/>
    <x v="0"/>
    <x v="0"/>
    <x v="2"/>
    <x v="5"/>
    <x v="87"/>
    <n v="2.8400000000000003"/>
    <n v="340.8"/>
    <x v="12"/>
    <x v="5"/>
    <x v="1"/>
    <x v="5"/>
  </r>
  <r>
    <s v="ID07526"/>
    <x v="175"/>
    <x v="0"/>
    <x v="0"/>
    <x v="1"/>
    <x v="1"/>
    <x v="88"/>
    <n v="3.4899999999999998"/>
    <n v="90.74"/>
    <x v="13"/>
    <x v="5"/>
    <x v="1"/>
    <x v="5"/>
  </r>
  <r>
    <s v="ID07527"/>
    <x v="176"/>
    <x v="1"/>
    <x v="1"/>
    <x v="0"/>
    <x v="0"/>
    <x v="89"/>
    <n v="1.77"/>
    <n v="129.21"/>
    <x v="14"/>
    <x v="5"/>
    <x v="1"/>
    <x v="5"/>
  </r>
  <r>
    <s v="ID07528"/>
    <x v="177"/>
    <x v="0"/>
    <x v="2"/>
    <x v="0"/>
    <x v="6"/>
    <x v="4"/>
    <n v="1.87"/>
    <n v="71.06"/>
    <x v="15"/>
    <x v="5"/>
    <x v="1"/>
    <x v="5"/>
  </r>
  <r>
    <s v="ID07529"/>
    <x v="178"/>
    <x v="0"/>
    <x v="2"/>
    <x v="2"/>
    <x v="5"/>
    <x v="21"/>
    <n v="2.84"/>
    <n v="113.6"/>
    <x v="16"/>
    <x v="5"/>
    <x v="1"/>
    <x v="5"/>
  </r>
  <r>
    <s v="ID07530"/>
    <x v="179"/>
    <x v="1"/>
    <x v="3"/>
    <x v="0"/>
    <x v="0"/>
    <x v="74"/>
    <n v="1.7699999999999998"/>
    <n v="72.569999999999993"/>
    <x v="17"/>
    <x v="5"/>
    <x v="1"/>
    <x v="5"/>
  </r>
  <r>
    <s v="ID07531"/>
    <x v="180"/>
    <x v="0"/>
    <x v="0"/>
    <x v="0"/>
    <x v="8"/>
    <x v="14"/>
    <n v="2.27"/>
    <n v="61.29"/>
    <x v="18"/>
    <x v="5"/>
    <x v="1"/>
    <x v="5"/>
  </r>
  <r>
    <s v="ID07532"/>
    <x v="181"/>
    <x v="0"/>
    <x v="0"/>
    <x v="2"/>
    <x v="2"/>
    <x v="4"/>
    <n v="1.87"/>
    <n v="71.06"/>
    <x v="19"/>
    <x v="5"/>
    <x v="1"/>
    <x v="5"/>
  </r>
  <r>
    <s v="ID07533"/>
    <x v="182"/>
    <x v="0"/>
    <x v="0"/>
    <x v="1"/>
    <x v="1"/>
    <x v="78"/>
    <n v="3.4899999999999998"/>
    <n v="118.66"/>
    <x v="30"/>
    <x v="5"/>
    <x v="1"/>
    <x v="5"/>
  </r>
  <r>
    <s v="ID07534"/>
    <x v="183"/>
    <x v="1"/>
    <x v="1"/>
    <x v="0"/>
    <x v="6"/>
    <x v="59"/>
    <n v="1.8699999999999999"/>
    <n v="121.55"/>
    <x v="11"/>
    <x v="6"/>
    <x v="1"/>
    <x v="6"/>
  </r>
  <r>
    <s v="ID07535"/>
    <x v="184"/>
    <x v="1"/>
    <x v="1"/>
    <x v="2"/>
    <x v="5"/>
    <x v="90"/>
    <n v="2.8400000000000003"/>
    <n v="170.4"/>
    <x v="12"/>
    <x v="6"/>
    <x v="1"/>
    <x v="6"/>
  </r>
  <r>
    <s v="ID07536"/>
    <x v="185"/>
    <x v="0"/>
    <x v="2"/>
    <x v="2"/>
    <x v="3"/>
    <x v="91"/>
    <n v="2.1799999999999997"/>
    <n v="80.66"/>
    <x v="13"/>
    <x v="6"/>
    <x v="1"/>
    <x v="6"/>
  </r>
  <r>
    <s v="ID07537"/>
    <x v="186"/>
    <x v="0"/>
    <x v="2"/>
    <x v="2"/>
    <x v="2"/>
    <x v="21"/>
    <n v="1.8699999999999999"/>
    <n v="74.8"/>
    <x v="14"/>
    <x v="6"/>
    <x v="1"/>
    <x v="6"/>
  </r>
  <r>
    <s v="ID07538"/>
    <x v="187"/>
    <x v="1"/>
    <x v="3"/>
    <x v="0"/>
    <x v="6"/>
    <x v="88"/>
    <n v="1.8699999999999999"/>
    <n v="48.62"/>
    <x v="15"/>
    <x v="6"/>
    <x v="1"/>
    <x v="6"/>
  </r>
  <r>
    <s v="ID07539"/>
    <x v="188"/>
    <x v="0"/>
    <x v="0"/>
    <x v="0"/>
    <x v="8"/>
    <x v="92"/>
    <n v="2.27"/>
    <n v="49.94"/>
    <x v="16"/>
    <x v="6"/>
    <x v="1"/>
    <x v="6"/>
  </r>
  <r>
    <s v="ID07540"/>
    <x v="189"/>
    <x v="0"/>
    <x v="0"/>
    <x v="2"/>
    <x v="2"/>
    <x v="65"/>
    <n v="1.87"/>
    <n v="59.84"/>
    <x v="17"/>
    <x v="6"/>
    <x v="1"/>
    <x v="6"/>
  </r>
  <r>
    <s v="ID07541"/>
    <x v="190"/>
    <x v="0"/>
    <x v="0"/>
    <x v="1"/>
    <x v="1"/>
    <x v="13"/>
    <n v="3.4899999999999998"/>
    <n v="80.27"/>
    <x v="18"/>
    <x v="6"/>
    <x v="1"/>
    <x v="6"/>
  </r>
  <r>
    <s v="ID07542"/>
    <x v="191"/>
    <x v="1"/>
    <x v="1"/>
    <x v="2"/>
    <x v="3"/>
    <x v="30"/>
    <n v="2.1800000000000002"/>
    <n v="43.6"/>
    <x v="19"/>
    <x v="6"/>
    <x v="1"/>
    <x v="6"/>
  </r>
  <r>
    <s v="ID07543"/>
    <x v="192"/>
    <x v="1"/>
    <x v="1"/>
    <x v="2"/>
    <x v="2"/>
    <x v="32"/>
    <n v="1.87"/>
    <n v="119.68"/>
    <x v="30"/>
    <x v="6"/>
    <x v="1"/>
    <x v="6"/>
  </r>
  <r>
    <s v="ID07544"/>
    <x v="193"/>
    <x v="0"/>
    <x v="2"/>
    <x v="0"/>
    <x v="0"/>
    <x v="93"/>
    <n v="1.77"/>
    <n v="125.67"/>
    <x v="20"/>
    <x v="7"/>
    <x v="1"/>
    <x v="7"/>
  </r>
  <r>
    <s v="ID07545"/>
    <x v="194"/>
    <x v="1"/>
    <x v="3"/>
    <x v="2"/>
    <x v="3"/>
    <x v="68"/>
    <n v="2.1799999999999997"/>
    <n v="196.2"/>
    <x v="21"/>
    <x v="7"/>
    <x v="1"/>
    <x v="7"/>
  </r>
  <r>
    <s v="ID07546"/>
    <x v="195"/>
    <x v="1"/>
    <x v="3"/>
    <x v="2"/>
    <x v="5"/>
    <x v="4"/>
    <n v="2.84"/>
    <n v="107.91999999999999"/>
    <x v="22"/>
    <x v="7"/>
    <x v="1"/>
    <x v="7"/>
  </r>
  <r>
    <s v="ID07547"/>
    <x v="196"/>
    <x v="0"/>
    <x v="0"/>
    <x v="0"/>
    <x v="0"/>
    <x v="39"/>
    <n v="1.7699999999999998"/>
    <n v="97.35"/>
    <x v="23"/>
    <x v="7"/>
    <x v="1"/>
    <x v="7"/>
  </r>
  <r>
    <s v="ID07548"/>
    <x v="197"/>
    <x v="0"/>
    <x v="0"/>
    <x v="3"/>
    <x v="7"/>
    <x v="92"/>
    <n v="3.15"/>
    <n v="69.3"/>
    <x v="24"/>
    <x v="7"/>
    <x v="1"/>
    <x v="7"/>
  </r>
  <r>
    <s v="ID07549"/>
    <x v="198"/>
    <x v="1"/>
    <x v="1"/>
    <x v="0"/>
    <x v="0"/>
    <x v="78"/>
    <n v="1.77"/>
    <n v="60.18"/>
    <x v="25"/>
    <x v="7"/>
    <x v="1"/>
    <x v="7"/>
  </r>
  <r>
    <s v="ID07550"/>
    <x v="199"/>
    <x v="0"/>
    <x v="2"/>
    <x v="0"/>
    <x v="6"/>
    <x v="24"/>
    <n v="1.87"/>
    <n v="72.930000000000007"/>
    <x v="26"/>
    <x v="7"/>
    <x v="1"/>
    <x v="7"/>
  </r>
  <r>
    <s v="ID07551"/>
    <x v="200"/>
    <x v="0"/>
    <x v="2"/>
    <x v="2"/>
    <x v="5"/>
    <x v="74"/>
    <n v="2.84"/>
    <n v="116.44"/>
    <x v="27"/>
    <x v="7"/>
    <x v="1"/>
    <x v="7"/>
  </r>
  <r>
    <s v="ID07552"/>
    <x v="201"/>
    <x v="1"/>
    <x v="3"/>
    <x v="0"/>
    <x v="0"/>
    <x v="74"/>
    <n v="1.7699999999999998"/>
    <n v="72.569999999999993"/>
    <x v="28"/>
    <x v="7"/>
    <x v="1"/>
    <x v="7"/>
  </r>
  <r>
    <s v="ID07553"/>
    <x v="202"/>
    <x v="0"/>
    <x v="0"/>
    <x v="2"/>
    <x v="3"/>
    <x v="46"/>
    <n v="2.1800000000000002"/>
    <n v="296.48"/>
    <x v="29"/>
    <x v="7"/>
    <x v="1"/>
    <x v="7"/>
  </r>
  <r>
    <s v="ID07554"/>
    <x v="203"/>
    <x v="0"/>
    <x v="0"/>
    <x v="0"/>
    <x v="0"/>
    <x v="36"/>
    <n v="1.77"/>
    <n v="44.25"/>
    <x v="0"/>
    <x v="8"/>
    <x v="1"/>
    <x v="8"/>
  </r>
  <r>
    <s v="ID07555"/>
    <x v="204"/>
    <x v="0"/>
    <x v="0"/>
    <x v="3"/>
    <x v="7"/>
    <x v="88"/>
    <n v="3.1500000000000004"/>
    <n v="81.900000000000006"/>
    <x v="1"/>
    <x v="8"/>
    <x v="1"/>
    <x v="8"/>
  </r>
  <r>
    <s v="ID07556"/>
    <x v="205"/>
    <x v="1"/>
    <x v="1"/>
    <x v="0"/>
    <x v="6"/>
    <x v="94"/>
    <n v="1.87"/>
    <n v="93.5"/>
    <x v="2"/>
    <x v="8"/>
    <x v="1"/>
    <x v="8"/>
  </r>
  <r>
    <s v="ID07557"/>
    <x v="206"/>
    <x v="1"/>
    <x v="1"/>
    <x v="2"/>
    <x v="5"/>
    <x v="95"/>
    <n v="2.8400000000000003"/>
    <n v="224.36"/>
    <x v="3"/>
    <x v="8"/>
    <x v="1"/>
    <x v="8"/>
  </r>
  <r>
    <s v="ID07558"/>
    <x v="207"/>
    <x v="0"/>
    <x v="2"/>
    <x v="0"/>
    <x v="0"/>
    <x v="19"/>
    <n v="1.77"/>
    <n v="53.1"/>
    <x v="4"/>
    <x v="8"/>
    <x v="1"/>
    <x v="8"/>
  </r>
  <r>
    <s v="ID07559"/>
    <x v="208"/>
    <x v="0"/>
    <x v="2"/>
    <x v="3"/>
    <x v="4"/>
    <x v="30"/>
    <n v="1.6800000000000002"/>
    <n v="33.6"/>
    <x v="5"/>
    <x v="8"/>
    <x v="1"/>
    <x v="8"/>
  </r>
  <r>
    <s v="ID07560"/>
    <x v="209"/>
    <x v="1"/>
    <x v="3"/>
    <x v="0"/>
    <x v="0"/>
    <x v="38"/>
    <n v="1.77"/>
    <n v="86.73"/>
    <x v="6"/>
    <x v="8"/>
    <x v="1"/>
    <x v="8"/>
  </r>
  <r>
    <s v="ID07561"/>
    <x v="210"/>
    <x v="0"/>
    <x v="0"/>
    <x v="2"/>
    <x v="3"/>
    <x v="21"/>
    <n v="2.1800000000000002"/>
    <n v="87.2"/>
    <x v="7"/>
    <x v="8"/>
    <x v="1"/>
    <x v="8"/>
  </r>
  <r>
    <s v="ID07562"/>
    <x v="211"/>
    <x v="0"/>
    <x v="0"/>
    <x v="0"/>
    <x v="0"/>
    <x v="11"/>
    <n v="1.77"/>
    <n v="54.87"/>
    <x v="8"/>
    <x v="8"/>
    <x v="1"/>
    <x v="8"/>
  </r>
  <r>
    <s v="ID07563"/>
    <x v="212"/>
    <x v="0"/>
    <x v="0"/>
    <x v="3"/>
    <x v="7"/>
    <x v="37"/>
    <n v="3.1500000000000004"/>
    <n v="66.150000000000006"/>
    <x v="9"/>
    <x v="8"/>
    <x v="1"/>
    <x v="8"/>
  </r>
  <r>
    <s v="ID07564"/>
    <x v="213"/>
    <x v="1"/>
    <x v="1"/>
    <x v="0"/>
    <x v="6"/>
    <x v="15"/>
    <n v="1.8699999999999999"/>
    <n v="80.41"/>
    <x v="0"/>
    <x v="9"/>
    <x v="1"/>
    <x v="9"/>
  </r>
  <r>
    <s v="ID07565"/>
    <x v="214"/>
    <x v="1"/>
    <x v="1"/>
    <x v="2"/>
    <x v="5"/>
    <x v="81"/>
    <n v="2.84"/>
    <n v="133.47999999999999"/>
    <x v="1"/>
    <x v="9"/>
    <x v="1"/>
    <x v="9"/>
  </r>
  <r>
    <s v="ID07566"/>
    <x v="215"/>
    <x v="0"/>
    <x v="2"/>
    <x v="2"/>
    <x v="3"/>
    <x v="96"/>
    <n v="2.1800000000000002"/>
    <n v="381.5"/>
    <x v="2"/>
    <x v="9"/>
    <x v="1"/>
    <x v="9"/>
  </r>
  <r>
    <s v="ID07567"/>
    <x v="216"/>
    <x v="0"/>
    <x v="2"/>
    <x v="2"/>
    <x v="2"/>
    <x v="13"/>
    <n v="1.8699999999999999"/>
    <n v="43.01"/>
    <x v="3"/>
    <x v="9"/>
    <x v="1"/>
    <x v="9"/>
  </r>
  <r>
    <s v="ID07568"/>
    <x v="217"/>
    <x v="1"/>
    <x v="3"/>
    <x v="0"/>
    <x v="0"/>
    <x v="21"/>
    <n v="1.77"/>
    <n v="70.8"/>
    <x v="4"/>
    <x v="9"/>
    <x v="1"/>
    <x v="9"/>
  </r>
  <r>
    <s v="ID07569"/>
    <x v="218"/>
    <x v="0"/>
    <x v="0"/>
    <x v="2"/>
    <x v="3"/>
    <x v="1"/>
    <n v="2.1800000000000002"/>
    <n v="189.66000000000003"/>
    <x v="5"/>
    <x v="9"/>
    <x v="1"/>
    <x v="9"/>
  </r>
  <r>
    <s v="ID07570"/>
    <x v="219"/>
    <x v="0"/>
    <x v="0"/>
    <x v="0"/>
    <x v="0"/>
    <x v="15"/>
    <n v="1.77"/>
    <n v="76.11"/>
    <x v="6"/>
    <x v="9"/>
    <x v="1"/>
    <x v="9"/>
  </r>
  <r>
    <s v="ID07571"/>
    <x v="220"/>
    <x v="0"/>
    <x v="0"/>
    <x v="1"/>
    <x v="1"/>
    <x v="19"/>
    <n v="3.49"/>
    <n v="104.7"/>
    <x v="7"/>
    <x v="9"/>
    <x v="1"/>
    <x v="9"/>
  </r>
  <r>
    <s v="ID07572"/>
    <x v="221"/>
    <x v="1"/>
    <x v="1"/>
    <x v="0"/>
    <x v="0"/>
    <x v="97"/>
    <n v="1.77"/>
    <n v="61.95"/>
    <x v="8"/>
    <x v="9"/>
    <x v="1"/>
    <x v="9"/>
  </r>
  <r>
    <s v="ID07573"/>
    <x v="222"/>
    <x v="0"/>
    <x v="2"/>
    <x v="0"/>
    <x v="6"/>
    <x v="82"/>
    <n v="1.87"/>
    <n v="106.59"/>
    <x v="9"/>
    <x v="9"/>
    <x v="1"/>
    <x v="9"/>
  </r>
  <r>
    <s v="ID07574"/>
    <x v="223"/>
    <x v="0"/>
    <x v="2"/>
    <x v="3"/>
    <x v="4"/>
    <x v="36"/>
    <n v="1.68"/>
    <n v="42"/>
    <x v="10"/>
    <x v="9"/>
    <x v="1"/>
    <x v="9"/>
  </r>
  <r>
    <s v="ID07575"/>
    <x v="224"/>
    <x v="1"/>
    <x v="3"/>
    <x v="2"/>
    <x v="2"/>
    <x v="51"/>
    <n v="1.87"/>
    <n v="44.88"/>
    <x v="11"/>
    <x v="10"/>
    <x v="1"/>
    <x v="10"/>
  </r>
  <r>
    <s v="ID07576"/>
    <x v="225"/>
    <x v="0"/>
    <x v="0"/>
    <x v="0"/>
    <x v="6"/>
    <x v="76"/>
    <n v="1.87"/>
    <n v="155.21"/>
    <x v="12"/>
    <x v="10"/>
    <x v="1"/>
    <x v="10"/>
  </r>
  <r>
    <s v="ID07577"/>
    <x v="226"/>
    <x v="0"/>
    <x v="0"/>
    <x v="2"/>
    <x v="5"/>
    <x v="98"/>
    <n v="2.8400000000000003"/>
    <n v="352.16"/>
    <x v="13"/>
    <x v="10"/>
    <x v="1"/>
    <x v="10"/>
  </r>
  <r>
    <s v="ID07578"/>
    <x v="227"/>
    <x v="1"/>
    <x v="1"/>
    <x v="0"/>
    <x v="0"/>
    <x v="49"/>
    <n v="1.77"/>
    <n v="242.49"/>
    <x v="14"/>
    <x v="10"/>
    <x v="1"/>
    <x v="10"/>
  </r>
  <r>
    <s v="ID07579"/>
    <x v="228"/>
    <x v="0"/>
    <x v="2"/>
    <x v="2"/>
    <x v="3"/>
    <x v="99"/>
    <n v="2.1799999999999997"/>
    <n v="318.27999999999997"/>
    <x v="15"/>
    <x v="10"/>
    <x v="1"/>
    <x v="10"/>
  </r>
  <r>
    <s v="ID07580"/>
    <x v="229"/>
    <x v="0"/>
    <x v="2"/>
    <x v="2"/>
    <x v="2"/>
    <x v="78"/>
    <n v="1.8699999999999999"/>
    <n v="63.58"/>
    <x v="16"/>
    <x v="10"/>
    <x v="1"/>
    <x v="10"/>
  </r>
  <r>
    <s v="ID07581"/>
    <x v="230"/>
    <x v="1"/>
    <x v="3"/>
    <x v="0"/>
    <x v="0"/>
    <x v="30"/>
    <n v="1.77"/>
    <n v="35.4"/>
    <x v="17"/>
    <x v="10"/>
    <x v="1"/>
    <x v="10"/>
  </r>
  <r>
    <s v="ID07582"/>
    <x v="231"/>
    <x v="0"/>
    <x v="0"/>
    <x v="2"/>
    <x v="3"/>
    <x v="73"/>
    <n v="2.1799999999999997"/>
    <n v="303.02"/>
    <x v="18"/>
    <x v="10"/>
    <x v="1"/>
    <x v="10"/>
  </r>
  <r>
    <s v="ID07583"/>
    <x v="232"/>
    <x v="0"/>
    <x v="0"/>
    <x v="2"/>
    <x v="2"/>
    <x v="100"/>
    <n v="1.8699999999999999"/>
    <n v="394.57"/>
    <x v="19"/>
    <x v="10"/>
    <x v="1"/>
    <x v="10"/>
  </r>
  <r>
    <s v="ID07584"/>
    <x v="233"/>
    <x v="0"/>
    <x v="0"/>
    <x v="1"/>
    <x v="1"/>
    <x v="30"/>
    <n v="3.4899999999999998"/>
    <n v="69.8"/>
    <x v="30"/>
    <x v="10"/>
    <x v="1"/>
    <x v="10"/>
  </r>
  <r>
    <s v="ID07585"/>
    <x v="234"/>
    <x v="1"/>
    <x v="1"/>
    <x v="0"/>
    <x v="6"/>
    <x v="17"/>
    <n v="1.87"/>
    <n v="78.540000000000006"/>
    <x v="11"/>
    <x v="11"/>
    <x v="1"/>
    <x v="11"/>
  </r>
  <r>
    <s v="ID07586"/>
    <x v="235"/>
    <x v="1"/>
    <x v="1"/>
    <x v="2"/>
    <x v="5"/>
    <x v="8"/>
    <n v="2.84"/>
    <n v="284"/>
    <x v="12"/>
    <x v="11"/>
    <x v="1"/>
    <x v="11"/>
  </r>
  <r>
    <s v="ID07587"/>
    <x v="236"/>
    <x v="0"/>
    <x v="2"/>
    <x v="0"/>
    <x v="0"/>
    <x v="4"/>
    <n v="1.7700000000000002"/>
    <n v="67.260000000000005"/>
    <x v="13"/>
    <x v="11"/>
    <x v="1"/>
    <x v="11"/>
  </r>
  <r>
    <s v="ID07588"/>
    <x v="237"/>
    <x v="0"/>
    <x v="2"/>
    <x v="1"/>
    <x v="1"/>
    <x v="36"/>
    <n v="3.49"/>
    <n v="87.25"/>
    <x v="14"/>
    <x v="11"/>
    <x v="1"/>
    <x v="11"/>
  </r>
  <r>
    <s v="ID07589"/>
    <x v="238"/>
    <x v="1"/>
    <x v="3"/>
    <x v="2"/>
    <x v="2"/>
    <x v="101"/>
    <n v="1.87"/>
    <n v="179.52"/>
    <x v="15"/>
    <x v="11"/>
    <x v="1"/>
    <x v="11"/>
  </r>
  <r>
    <s v="ID07590"/>
    <x v="239"/>
    <x v="0"/>
    <x v="0"/>
    <x v="2"/>
    <x v="3"/>
    <x v="78"/>
    <n v="2.1800000000000002"/>
    <n v="74.12"/>
    <x v="16"/>
    <x v="11"/>
    <x v="1"/>
    <x v="11"/>
  </r>
  <r>
    <s v="ID07591"/>
    <x v="240"/>
    <x v="0"/>
    <x v="0"/>
    <x v="2"/>
    <x v="2"/>
    <x v="102"/>
    <n v="1.8699999999999999"/>
    <n v="458.15"/>
    <x v="17"/>
    <x v="11"/>
    <x v="1"/>
    <x v="11"/>
  </r>
  <r>
    <s v="ID07592"/>
    <x v="241"/>
    <x v="0"/>
    <x v="0"/>
    <x v="1"/>
    <x v="1"/>
    <x v="19"/>
    <n v="3.49"/>
    <n v="104.7"/>
    <x v="18"/>
    <x v="11"/>
    <x v="1"/>
    <x v="11"/>
  </r>
  <r>
    <s v="ID07593"/>
    <x v="242"/>
    <x v="1"/>
    <x v="1"/>
    <x v="0"/>
    <x v="6"/>
    <x v="19"/>
    <n v="1.87"/>
    <n v="56.1"/>
    <x v="19"/>
    <x v="11"/>
    <x v="1"/>
    <x v="11"/>
  </r>
  <r>
    <s v="ID07594"/>
    <x v="243"/>
    <x v="1"/>
    <x v="1"/>
    <x v="2"/>
    <x v="5"/>
    <x v="12"/>
    <n v="2.84"/>
    <n v="124.96"/>
    <x v="30"/>
    <x v="1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D32A79-6EF2-404A-9B1F-E630F002F28C}" name="Reg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21:B23"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pivotField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x v="1"/>
    </i>
  </rowItems>
  <colItems count="1">
    <i/>
  </colItems>
  <dataFields count="1">
    <dataField name="Sum of TotalPrice" fld="8" baseField="0" baseItem="0" numFmtId="165"/>
  </dataFields>
  <formats count="6">
    <format dxfId="527">
      <pivotArea type="all" dataOnly="0" outline="0" fieldPosition="0"/>
    </format>
    <format dxfId="528">
      <pivotArea outline="0" collapsedLevelsAreSubtotals="1" fieldPosition="0"/>
    </format>
    <format dxfId="529">
      <pivotArea field="2" type="button" dataOnly="0" labelOnly="1" outline="0" axis="axisRow" fieldPosition="0"/>
    </format>
    <format dxfId="530">
      <pivotArea dataOnly="0" labelOnly="1" fieldPosition="0">
        <references count="1">
          <reference field="2" count="0"/>
        </references>
      </pivotArea>
    </format>
    <format dxfId="531">
      <pivotArea dataOnly="0" labelOnly="1" outline="0" axis="axisValues" fieldPosition="0"/>
    </format>
    <format dxfId="53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90813-C56A-4205-B5D5-B5123B6A88D8}" name="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C12" firstHeaderRow="0"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dataField="1"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9">
    <i>
      <x/>
    </i>
    <i>
      <x v="1"/>
    </i>
    <i>
      <x v="2"/>
    </i>
    <i>
      <x v="3"/>
    </i>
    <i>
      <x v="4"/>
    </i>
    <i>
      <x v="5"/>
    </i>
    <i>
      <x v="6"/>
    </i>
    <i>
      <x v="7"/>
    </i>
    <i>
      <x v="8"/>
    </i>
  </rowItems>
  <colFields count="1">
    <field x="-2"/>
  </colFields>
  <colItems count="2">
    <i>
      <x/>
    </i>
    <i i="1">
      <x v="1"/>
    </i>
  </colItems>
  <dataFields count="2">
    <dataField name="Sum of TotalPrice" fld="8" baseField="0" baseItem="0" numFmtId="166"/>
    <dataField name="Sum of Qty" fld="6" baseField="0" baseItem="0"/>
  </dataFields>
  <formats count="6">
    <format dxfId="558">
      <pivotArea type="all" dataOnly="0" outline="0" fieldPosition="0"/>
    </format>
    <format dxfId="559">
      <pivotArea outline="0" collapsedLevelsAreSubtotals="1" fieldPosition="0"/>
    </format>
    <format dxfId="560">
      <pivotArea field="5" type="button" dataOnly="0" labelOnly="1" outline="0" axis="axisRow" fieldPosition="0"/>
    </format>
    <format dxfId="561">
      <pivotArea dataOnly="0" labelOnly="1" fieldPosition="0">
        <references count="1">
          <reference field="5" count="0"/>
        </references>
      </pivotArea>
    </format>
    <format dxfId="562">
      <pivotArea dataOnly="0" labelOnly="1" outline="0" fieldPosition="0">
        <references count="1">
          <reference field="4294967294" count="2">
            <x v="0"/>
            <x v="1"/>
          </reference>
        </references>
      </pivotArea>
    </format>
    <format dxfId="56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24FF71-3540-43BC-86A9-A4C46A222DD8}" name="Yea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M4:N6"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pivotField showAll="0"/>
    <pivotField axis="axisRow"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2">
    <i>
      <x/>
    </i>
    <i>
      <x v="1"/>
    </i>
  </rowItems>
  <colItems count="1">
    <i/>
  </colItems>
  <dataFields count="1">
    <dataField name="Sum of TotalPrice" fld="8" baseField="0" baseItem="0" numFmtId="165"/>
  </dataFields>
  <formats count="6">
    <format dxfId="521">
      <pivotArea type="all" dataOnly="0" outline="0" fieldPosition="0"/>
    </format>
    <format dxfId="522">
      <pivotArea outline="0" collapsedLevelsAreSubtotals="1" fieldPosition="0"/>
    </format>
    <format dxfId="523">
      <pivotArea field="11" type="button" dataOnly="0" labelOnly="1" outline="0" axis="axisRow" fieldPosition="0"/>
    </format>
    <format dxfId="524">
      <pivotArea dataOnly="0" labelOnly="1" fieldPosition="0">
        <references count="1">
          <reference field="11" count="0"/>
        </references>
      </pivotArea>
    </format>
    <format dxfId="525">
      <pivotArea dataOnly="0" labelOnly="1" outline="0" axis="axisValues" fieldPosition="0"/>
    </format>
    <format dxfId="52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1"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AA01E-8FBE-4FF8-B7D4-A38A4A799914}" name="Month"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3:H15"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pivotField showAll="0"/>
    <pivotField showAll="0">
      <items count="3">
        <item x="0"/>
        <item x="1"/>
        <item t="default"/>
      </items>
    </pivotField>
    <pivotField axis="axisRow"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12">
    <i>
      <x/>
    </i>
    <i>
      <x v="1"/>
    </i>
    <i>
      <x v="2"/>
    </i>
    <i>
      <x v="3"/>
    </i>
    <i>
      <x v="4"/>
    </i>
    <i>
      <x v="5"/>
    </i>
    <i>
      <x v="6"/>
    </i>
    <i>
      <x v="7"/>
    </i>
    <i>
      <x v="8"/>
    </i>
    <i>
      <x v="9"/>
    </i>
    <i>
      <x v="10"/>
    </i>
    <i>
      <x v="11"/>
    </i>
  </rowItems>
  <colItems count="1">
    <i/>
  </colItems>
  <dataFields count="1">
    <dataField name="Sum of TotalPrice" fld="8" baseField="0" baseItem="0" numFmtId="165"/>
  </dataFields>
  <formats count="6">
    <format dxfId="533">
      <pivotArea type="all" dataOnly="0" outline="0" fieldPosition="0"/>
    </format>
    <format dxfId="534">
      <pivotArea outline="0" collapsedLevelsAreSubtotals="1" fieldPosition="0"/>
    </format>
    <format dxfId="535">
      <pivotArea field="12" type="button" dataOnly="0" labelOnly="1" outline="0" axis="axisRow" fieldPosition="0"/>
    </format>
    <format dxfId="536">
      <pivotArea dataOnly="0" labelOnly="1" fieldPosition="0">
        <references count="1">
          <reference field="12" count="0"/>
        </references>
      </pivotArea>
    </format>
    <format dxfId="537">
      <pivotArea dataOnly="0" labelOnly="1" outline="0" axis="axisValues" fieldPosition="0"/>
    </format>
    <format dxfId="53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CB5D93-44A4-4259-8005-79F8AE62C557}" name="Da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0:B61"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Price" fld="8" baseField="0" baseItem="0" numFmtId="165"/>
  </dataFields>
  <formats count="6">
    <format dxfId="539">
      <pivotArea type="all" dataOnly="0" outline="0" fieldPosition="0"/>
    </format>
    <format dxfId="540">
      <pivotArea outline="0" collapsedLevelsAreSubtotals="1" fieldPosition="0"/>
    </format>
    <format dxfId="541">
      <pivotArea field="9" type="button" dataOnly="0" labelOnly="1" outline="0" axis="axisRow" fieldPosition="0"/>
    </format>
    <format dxfId="542">
      <pivotArea dataOnly="0" labelOnly="1" fieldPosition="0">
        <references count="1">
          <reference field="9" count="0"/>
        </references>
      </pivotArea>
    </format>
    <format dxfId="543">
      <pivotArea dataOnly="0" labelOnly="1" outline="0" axis="axisValues" fieldPosition="0"/>
    </format>
    <format dxfId="5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6C43A6-7C86-4EFA-BD00-0D5719A255E1}" name="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L21:M25"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32">
        <item x="0"/>
        <item x="20"/>
        <item x="11"/>
        <item x="1"/>
        <item x="21"/>
        <item x="12"/>
        <item x="2"/>
        <item x="22"/>
        <item x="13"/>
        <item x="3"/>
        <item x="23"/>
        <item x="14"/>
        <item x="4"/>
        <item x="24"/>
        <item x="15"/>
        <item x="5"/>
        <item x="25"/>
        <item x="16"/>
        <item x="6"/>
        <item x="26"/>
        <item x="17"/>
        <item x="7"/>
        <item x="27"/>
        <item x="18"/>
        <item x="8"/>
        <item x="28"/>
        <item x="19"/>
        <item x="9"/>
        <item x="29"/>
        <item x="30"/>
        <item x="1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x v="3"/>
    </i>
  </rowItems>
  <colItems count="1">
    <i/>
  </colItems>
  <dataFields count="1">
    <dataField name="Sum of TotalPrice" fld="8" baseField="0" baseItem="0" numFmtId="165"/>
  </dataFields>
  <formats count="6">
    <format dxfId="552">
      <pivotArea type="all" dataOnly="0" outline="0" fieldPosition="0"/>
    </format>
    <format dxfId="553">
      <pivotArea outline="0" collapsedLevelsAreSubtotals="1" fieldPosition="0"/>
    </format>
    <format dxfId="554">
      <pivotArea field="4" type="button" dataOnly="0" labelOnly="1" outline="0" axis="axisRow" fieldPosition="0"/>
    </format>
    <format dxfId="555">
      <pivotArea dataOnly="0" labelOnly="1" fieldPosition="0">
        <references count="1">
          <reference field="4" count="0"/>
        </references>
      </pivotArea>
    </format>
    <format dxfId="556">
      <pivotArea dataOnly="0" labelOnly="1" outline="0" axis="axisValues" fieldPosition="0"/>
    </format>
    <format dxfId="5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2422ED-BD09-4B6A-9BF0-695DF43D920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P22:Q23" firstHeaderRow="0" firstDataRow="1" firstDataCol="0"/>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dataField="1" showAll="0"/>
    <pivotField showAll="0"/>
    <pivotField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TotalPrice" fld="8" baseField="0" baseItem="0" numFmtId="165"/>
    <dataField name="Sum of Qty" fld="6" baseField="0" baseItem="0"/>
  </dataFields>
  <formats count="4">
    <format dxfId="517">
      <pivotArea type="all" dataOnly="0" outline="0" fieldPosition="0"/>
    </format>
    <format dxfId="518">
      <pivotArea outline="0" collapsedLevelsAreSubtotals="1" fieldPosition="0"/>
    </format>
    <format dxfId="519">
      <pivotArea dataOnly="0" labelOnly="1" outline="0" fieldPosition="0">
        <references count="1">
          <reference field="4294967294" count="2">
            <x v="0"/>
            <x v="1"/>
          </reference>
        </references>
      </pivotArea>
    </format>
    <format dxfId="5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DFA9D2-C0A3-4EF2-8438-E70CA8376146}" name="Cit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G21:H25" firstHeaderRow="1" firstDataRow="1" firstDataCol="1"/>
  <pivotFields count="16">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pivotField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x v="3"/>
    </i>
  </rowItems>
  <colItems count="1">
    <i/>
  </colItems>
  <dataFields count="1">
    <dataField name="Sum of TotalPrice" fld="8" baseField="0" baseItem="0" numFmtId="165"/>
  </dataFields>
  <formats count="7">
    <format dxfId="545">
      <pivotArea type="all" dataOnly="0" outline="0" fieldPosition="0"/>
    </format>
    <format dxfId="546">
      <pivotArea outline="0" collapsedLevelsAreSubtotals="1" fieldPosition="0"/>
    </format>
    <format dxfId="547">
      <pivotArea field="3" type="button" dataOnly="0" labelOnly="1" outline="0" axis="axisRow" fieldPosition="0"/>
    </format>
    <format dxfId="548">
      <pivotArea dataOnly="0" labelOnly="1" fieldPosition="0">
        <references count="1">
          <reference field="3" count="0"/>
        </references>
      </pivotArea>
    </format>
    <format dxfId="549">
      <pivotArea dataOnly="0" labelOnly="1" outline="0" axis="axisValues" fieldPosition="0"/>
    </format>
    <format dxfId="550">
      <pivotArea dataOnly="0" labelOnly="1" outline="0" axis="axisValues" fieldPosition="0"/>
    </format>
    <format dxfId="551">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DB908D-33A6-45F0-959B-71C0E84714BD}" sourceName="Region">
  <pivotTables>
    <pivotTable tabId="11" name="Product"/>
    <pivotTable tabId="11" name="Category"/>
    <pivotTable tabId="11" name="City"/>
    <pivotTable tabId="11" name="Day"/>
    <pivotTable tabId="11" name="Month"/>
    <pivotTable tabId="11" name="Region"/>
    <pivotTable tabId="11" name="Year"/>
    <pivotTable tabId="11" name="PivotTable14"/>
  </pivotTables>
  <data>
    <tabular pivotCacheId="407997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B547517-98BD-4193-8A1C-2A97FF5BB146}" sourceName="City">
  <pivotTables>
    <pivotTable tabId="11" name="Product"/>
    <pivotTable tabId="11" name="Category"/>
    <pivotTable tabId="11" name="City"/>
    <pivotTable tabId="11" name="Day"/>
    <pivotTable tabId="11" name="Month"/>
    <pivotTable tabId="11" name="Region"/>
    <pivotTable tabId="11" name="Year"/>
    <pivotTable tabId="11" name="PivotTable14"/>
  </pivotTables>
  <data>
    <tabular pivotCacheId="407997996">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8BDD47-7846-453C-A8DE-D4CF878C3332}" sourceName="Product">
  <pivotTables>
    <pivotTable tabId="11" name="Product"/>
    <pivotTable tabId="11" name="Category"/>
    <pivotTable tabId="11" name="City"/>
    <pivotTable tabId="11" name="Day"/>
    <pivotTable tabId="11" name="Month"/>
    <pivotTable tabId="11" name="Region"/>
    <pivotTable tabId="11" name="Year"/>
    <pivotTable tabId="11" name="PivotTable14"/>
  </pivotTables>
  <data>
    <tabular pivotCacheId="407997996">
      <items count="9">
        <i x="3" s="1"/>
        <i x="8" s="1"/>
        <i x="6" s="1"/>
        <i x="0" s="1"/>
        <i x="2" s="1"/>
        <i x="5" s="1"/>
        <i x="4" s="1"/>
        <i x="7"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3809F72-CDE3-4D2E-99DF-9D6160C72702}" sourceName="year">
  <pivotTables>
    <pivotTable tabId="11" name="Product"/>
    <pivotTable tabId="11" name="Category"/>
    <pivotTable tabId="11" name="City"/>
    <pivotTable tabId="11" name="Day"/>
    <pivotTable tabId="11" name="Month"/>
    <pivotTable tabId="11" name="Region"/>
    <pivotTable tabId="11" name="Year"/>
    <pivotTable tabId="11" name="PivotTable14"/>
  </pivotTables>
  <data>
    <tabular pivotCacheId="407997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00F627F-AD88-4F3F-957D-14C97944E727}" sourceName="Month Name">
  <pivotTables>
    <pivotTable tabId="11" name="Product"/>
    <pivotTable tabId="11" name="Category"/>
    <pivotTable tabId="11" name="City"/>
    <pivotTable tabId="11" name="Day"/>
    <pivotTable tabId="11" name="Month"/>
    <pivotTable tabId="11" name="Region"/>
    <pivotTable tabId="11" name="Year"/>
    <pivotTable tabId="11" name="PivotTable14"/>
  </pivotTables>
  <data>
    <tabular pivotCacheId="40799799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F467B8-AD3F-4203-B49C-8483FECFF7B0}" cache="Slicer_Region" caption="Region" columnCount="2" rowHeight="234950"/>
  <slicer name="City" xr10:uid="{BD295AD0-56DC-4C66-96DE-D4759A0497B2}" cache="Slicer_City" caption="City" rowHeight="234950"/>
  <slicer name="Product" xr10:uid="{CB2B6EA8-7C4C-4550-B212-1DC548F7B14C}" cache="Slicer_Product" caption="Product" rowHeight="234950"/>
  <slicer name="year" xr10:uid="{17117059-3037-4A5A-B5B4-F4B6D5A9090C}" cache="Slicer_year" caption="year" columnCount="2" rowHeight="234950"/>
  <slicer name="Month Name" xr10:uid="{991FB3B4-C7E4-4F51-868C-3DCFD85829B8}" cache="Slicer_Month_Name" caption="Month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0A9956D-3F82-4EA2-B52F-8E4BEB82D61F}" cache="Slicer_Region" caption="Region" columnCount="2" style="slicer" rowHeight="234950"/>
  <slicer name="City 1" xr10:uid="{926B82FD-B3B3-46B1-A308-B15A1D63CC60}" cache="Slicer_City" caption="City" style="slicer" rowHeight="234950"/>
  <slicer name="year 2" xr10:uid="{5CAB90D7-9455-430D-8F84-A5A0ADEBF23B}" cache="Slicer_year" caption="year" columnCount="2" style="slicer" rowHeight="234950"/>
  <slicer name="Month Name 1" xr10:uid="{A2DA3F89-E9E5-4CD1-BF27-4098690F3DB0}" cache="Slicer_Month_Name" caption="Month Name"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4F4C7-F265-42A2-982F-E72D2CA8A0E0}" name="Sales_Data" displayName="Sales_Data" ref="A1:I245" totalsRowShown="0">
  <autoFilter ref="A1:I245" xr:uid="{7D64F4C7-F265-42A2-982F-E72D2CA8A0E0}"/>
  <sortState xmlns:xlrd2="http://schemas.microsoft.com/office/spreadsheetml/2017/richdata2" ref="A2:H245">
    <sortCondition ref="A2"/>
  </sortState>
  <tableColumns count="9">
    <tableColumn id="8" xr3:uid="{343CD3E6-310F-4E3A-9097-D9D256607E39}" name="ID" dataDxfId="622"/>
    <tableColumn id="1" xr3:uid="{FBEDDC79-3683-46BE-8D81-0F4828301CB1}" name="Date" dataDxfId="621"/>
    <tableColumn id="2" xr3:uid="{08C13851-8615-478C-9E55-B5B4147DC490}" name="Region"/>
    <tableColumn id="3" xr3:uid="{F252E960-9420-4203-9B2E-7E03F004B684}" name="City"/>
    <tableColumn id="5" xr3:uid="{59793ED6-D58F-4342-BADC-2A2B83551AD0}" name="Category"/>
    <tableColumn id="6" xr3:uid="{618A2162-F65C-4CBA-8E3C-07B6FF15C67E}" name="Product"/>
    <tableColumn id="7" xr3:uid="{81CAE0CC-3BF2-4211-9DC0-DFA1A3CBF56A}" name="Qty"/>
    <tableColumn id="4" xr3:uid="{4AB9E272-7C2C-4F91-A99D-515E35DC094D}" name="UnitPrice" dataDxfId="620"/>
    <tableColumn id="14" xr3:uid="{0A661446-1FC4-4557-B7D0-35C54B36A76C}" name="TotalPrice" dataDxfId="619">
      <calculatedColumnFormula>Sales_Data[[#This Row],[Qty]]*Sales_Data[[#This Row],[UnitPrice]]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0FFE3F-2227-4F70-B579-8B2F75933969}" name="Sales_Data3" displayName="Sales_Data3" ref="A1:M245" totalsRowShown="0">
  <autoFilter ref="A1:M245" xr:uid="{F90FFE3F-2227-4F70-B579-8B2F75933969}"/>
  <sortState xmlns:xlrd2="http://schemas.microsoft.com/office/spreadsheetml/2017/richdata2" ref="A2:H245">
    <sortCondition ref="A2"/>
  </sortState>
  <tableColumns count="13">
    <tableColumn id="8" xr3:uid="{AD0EC770-3DD9-4D2C-B199-794E5E22D1EB}" name="ID" dataDxfId="618"/>
    <tableColumn id="1" xr3:uid="{0715268A-CCAD-41D0-B12E-B9C2A190C219}" name="Date" dataDxfId="617"/>
    <tableColumn id="2" xr3:uid="{D098E917-62FB-40D0-8BCE-CC8CD10F7ADD}" name="Region"/>
    <tableColumn id="3" xr3:uid="{2B456628-DF0C-40D4-886A-2D743DFEE189}" name="City"/>
    <tableColumn id="5" xr3:uid="{FA575F0C-EA97-482B-B467-349DD5DDDF09}" name="Category"/>
    <tableColumn id="6" xr3:uid="{0B3FBC3C-B1EA-4A6F-9144-D88862D895AA}" name="Product"/>
    <tableColumn id="7" xr3:uid="{96FEDA27-33A5-4C00-A4C0-6323AF764CE8}" name="Qty"/>
    <tableColumn id="4" xr3:uid="{C7E8967A-14B9-4AAA-973D-B6A007C512FF}" name="UnitPrice" dataDxfId="616"/>
    <tableColumn id="14" xr3:uid="{F3815F5A-37ED-4A97-8CB6-C0DD493D9CB8}" name="TotalPrice" dataDxfId="615">
      <calculatedColumnFormula>Sales_Data3[[#This Row],[Qty]]*Sales_Data3[[#This Row],[UnitPrice]]</calculatedColumnFormula>
    </tableColumn>
    <tableColumn id="9" xr3:uid="{FA58D670-BD32-4E6F-82C7-440B81D364E3}" name="days" dataDxfId="614">
      <calculatedColumnFormula>DAY(Sales_Data3[[#This Row],[Date]])</calculatedColumnFormula>
    </tableColumn>
    <tableColumn id="10" xr3:uid="{DA5B61E5-769F-4727-86BA-DE323475791E}" name="month" dataDxfId="613">
      <calculatedColumnFormula>MONTH(Sales_Data3[[#This Row],[Date]])</calculatedColumnFormula>
    </tableColumn>
    <tableColumn id="11" xr3:uid="{546EC6E6-9A80-4C62-ACA8-EF6BB0DA645F}" name="year" dataDxfId="612">
      <calculatedColumnFormula>YEAR(Sales_Data3[[#This Row],[Date]])</calculatedColumnFormula>
    </tableColumn>
    <tableColumn id="12" xr3:uid="{8E1459D9-0D46-4921-AA87-81980921C07B}" name="Month Name" dataDxfId="611">
      <calculatedColumnFormula>TEXT(Sales_Data3[[#This Row],[month]]*29,"mmm")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3DEEE-064B-4D91-A5E7-4E38374F7362}">
  <dimension ref="A1:I245"/>
  <sheetViews>
    <sheetView topLeftCell="A2" workbookViewId="0">
      <selection sqref="A1:I245"/>
    </sheetView>
  </sheetViews>
  <sheetFormatPr defaultRowHeight="14.4" x14ac:dyDescent="0.3"/>
  <cols>
    <col min="2" max="2" width="7.21875" bestFit="1" customWidth="1"/>
    <col min="3" max="3" width="9" bestFit="1" customWidth="1"/>
    <col min="4" max="4" width="10.44140625" bestFit="1" customWidth="1"/>
    <col min="5" max="5" width="10.77734375" bestFit="1" customWidth="1"/>
    <col min="6" max="6" width="13.44140625" bestFit="1" customWidth="1"/>
    <col min="7" max="7" width="6.21875" bestFit="1" customWidth="1"/>
    <col min="8" max="8" width="10.88671875" bestFit="1" customWidth="1"/>
    <col min="9" max="9" width="11.5546875" bestFit="1" customWidth="1"/>
  </cols>
  <sheetData>
    <row r="1" spans="1:9" x14ac:dyDescent="0.3">
      <c r="A1" s="1" t="s">
        <v>0</v>
      </c>
      <c r="B1" s="1" t="s">
        <v>1</v>
      </c>
      <c r="C1" t="s">
        <v>2</v>
      </c>
      <c r="D1" t="s">
        <v>3</v>
      </c>
      <c r="E1" t="s">
        <v>4</v>
      </c>
      <c r="F1" t="s">
        <v>5</v>
      </c>
      <c r="G1" t="s">
        <v>6</v>
      </c>
      <c r="H1" t="s">
        <v>7</v>
      </c>
      <c r="I1" s="2" t="s">
        <v>8</v>
      </c>
    </row>
    <row r="2" spans="1:9" x14ac:dyDescent="0.3">
      <c r="A2" s="1" t="s">
        <v>9</v>
      </c>
      <c r="B2" s="3">
        <v>44562</v>
      </c>
      <c r="C2" t="s">
        <v>10</v>
      </c>
      <c r="D2" t="s">
        <v>11</v>
      </c>
      <c r="E2" t="s">
        <v>12</v>
      </c>
      <c r="F2" t="s">
        <v>13</v>
      </c>
      <c r="G2">
        <v>33</v>
      </c>
      <c r="H2">
        <v>1.7699999999999998</v>
      </c>
      <c r="I2" s="4">
        <f>Sales_Data[[#This Row],[Qty]]*Sales_Data[[#This Row],[UnitPrice]]</f>
        <v>58.41</v>
      </c>
    </row>
    <row r="3" spans="1:9" x14ac:dyDescent="0.3">
      <c r="A3" s="1" t="s">
        <v>14</v>
      </c>
      <c r="B3" s="3">
        <v>44565</v>
      </c>
      <c r="C3" t="s">
        <v>10</v>
      </c>
      <c r="D3" t="s">
        <v>11</v>
      </c>
      <c r="E3" t="s">
        <v>15</v>
      </c>
      <c r="F3" t="s">
        <v>16</v>
      </c>
      <c r="G3">
        <v>87</v>
      </c>
      <c r="H3">
        <v>3.4899999999999998</v>
      </c>
      <c r="I3" s="4">
        <f>Sales_Data[[#This Row],[Qty]]*Sales_Data[[#This Row],[UnitPrice]]</f>
        <v>303.63</v>
      </c>
    </row>
    <row r="4" spans="1:9" x14ac:dyDescent="0.3">
      <c r="A4" s="1" t="s">
        <v>17</v>
      </c>
      <c r="B4" s="3">
        <v>44568</v>
      </c>
      <c r="C4" t="s">
        <v>18</v>
      </c>
      <c r="D4" t="s">
        <v>19</v>
      </c>
      <c r="E4" t="s">
        <v>20</v>
      </c>
      <c r="F4" t="s">
        <v>21</v>
      </c>
      <c r="G4">
        <v>58</v>
      </c>
      <c r="H4">
        <v>1.8699999999999999</v>
      </c>
      <c r="I4" s="4">
        <f>Sales_Data[[#This Row],[Qty]]*Sales_Data[[#This Row],[UnitPrice]]</f>
        <v>108.46</v>
      </c>
    </row>
    <row r="5" spans="1:9" x14ac:dyDescent="0.3">
      <c r="A5" s="1" t="s">
        <v>22</v>
      </c>
      <c r="B5" s="3">
        <v>44571</v>
      </c>
      <c r="C5" t="s">
        <v>10</v>
      </c>
      <c r="D5" t="s">
        <v>23</v>
      </c>
      <c r="E5" t="s">
        <v>20</v>
      </c>
      <c r="F5" t="s">
        <v>21</v>
      </c>
      <c r="G5">
        <v>82</v>
      </c>
      <c r="H5">
        <v>1.87</v>
      </c>
      <c r="I5" s="4">
        <f>Sales_Data[[#This Row],[Qty]]*Sales_Data[[#This Row],[UnitPrice]]</f>
        <v>153.34</v>
      </c>
    </row>
    <row r="6" spans="1:9" x14ac:dyDescent="0.3">
      <c r="A6" s="1" t="s">
        <v>24</v>
      </c>
      <c r="B6" s="3">
        <v>44574</v>
      </c>
      <c r="C6" t="s">
        <v>10</v>
      </c>
      <c r="D6" t="s">
        <v>11</v>
      </c>
      <c r="E6" t="s">
        <v>20</v>
      </c>
      <c r="F6" t="s">
        <v>25</v>
      </c>
      <c r="G6">
        <v>38</v>
      </c>
      <c r="H6">
        <v>2.1800000000000002</v>
      </c>
      <c r="I6" s="4">
        <f>Sales_Data[[#This Row],[Qty]]*Sales_Data[[#This Row],[UnitPrice]]</f>
        <v>82.84</v>
      </c>
    </row>
    <row r="7" spans="1:9" x14ac:dyDescent="0.3">
      <c r="A7" s="1" t="s">
        <v>26</v>
      </c>
      <c r="B7" s="3">
        <v>44577</v>
      </c>
      <c r="C7" t="s">
        <v>10</v>
      </c>
      <c r="D7" t="s">
        <v>11</v>
      </c>
      <c r="E7" t="s">
        <v>12</v>
      </c>
      <c r="F7" t="s">
        <v>13</v>
      </c>
      <c r="G7">
        <v>54</v>
      </c>
      <c r="H7">
        <v>1.77</v>
      </c>
      <c r="I7" s="4">
        <f>Sales_Data[[#This Row],[Qty]]*Sales_Data[[#This Row],[UnitPrice]]</f>
        <v>95.58</v>
      </c>
    </row>
    <row r="8" spans="1:9" x14ac:dyDescent="0.3">
      <c r="A8" s="1" t="s">
        <v>27</v>
      </c>
      <c r="B8" s="3">
        <v>44580</v>
      </c>
      <c r="C8" t="s">
        <v>10</v>
      </c>
      <c r="D8" t="s">
        <v>11</v>
      </c>
      <c r="E8" t="s">
        <v>15</v>
      </c>
      <c r="F8" t="s">
        <v>16</v>
      </c>
      <c r="G8">
        <v>149</v>
      </c>
      <c r="H8">
        <v>3.4899999999999998</v>
      </c>
      <c r="I8" s="4">
        <f>Sales_Data[[#This Row],[Qty]]*Sales_Data[[#This Row],[UnitPrice]]</f>
        <v>520.01</v>
      </c>
    </row>
    <row r="9" spans="1:9" x14ac:dyDescent="0.3">
      <c r="A9" s="1" t="s">
        <v>28</v>
      </c>
      <c r="B9" s="3">
        <v>44583</v>
      </c>
      <c r="C9" t="s">
        <v>18</v>
      </c>
      <c r="D9" t="s">
        <v>19</v>
      </c>
      <c r="E9" t="s">
        <v>12</v>
      </c>
      <c r="F9" t="s">
        <v>13</v>
      </c>
      <c r="G9">
        <v>51</v>
      </c>
      <c r="H9">
        <v>1.77</v>
      </c>
      <c r="I9" s="4">
        <f>Sales_Data[[#This Row],[Qty]]*Sales_Data[[#This Row],[UnitPrice]]</f>
        <v>90.27</v>
      </c>
    </row>
    <row r="10" spans="1:9" x14ac:dyDescent="0.3">
      <c r="A10" s="1" t="s">
        <v>29</v>
      </c>
      <c r="B10" s="3">
        <v>44586</v>
      </c>
      <c r="C10" t="s">
        <v>10</v>
      </c>
      <c r="D10" t="s">
        <v>23</v>
      </c>
      <c r="E10" t="s">
        <v>12</v>
      </c>
      <c r="F10" t="s">
        <v>13</v>
      </c>
      <c r="G10">
        <v>100</v>
      </c>
      <c r="H10">
        <v>1.77</v>
      </c>
      <c r="I10" s="4">
        <f>Sales_Data[[#This Row],[Qty]]*Sales_Data[[#This Row],[UnitPrice]]</f>
        <v>177</v>
      </c>
    </row>
    <row r="11" spans="1:9" x14ac:dyDescent="0.3">
      <c r="A11" s="1" t="s">
        <v>30</v>
      </c>
      <c r="B11" s="3">
        <v>44589</v>
      </c>
      <c r="C11" t="s">
        <v>10</v>
      </c>
      <c r="D11" t="s">
        <v>23</v>
      </c>
      <c r="E11" t="s">
        <v>31</v>
      </c>
      <c r="F11" t="s">
        <v>32</v>
      </c>
      <c r="G11">
        <v>28</v>
      </c>
      <c r="H11">
        <v>1.35</v>
      </c>
      <c r="I11" s="4">
        <f>Sales_Data[[#This Row],[Qty]]*Sales_Data[[#This Row],[UnitPrice]]</f>
        <v>37.800000000000004</v>
      </c>
    </row>
    <row r="12" spans="1:9" x14ac:dyDescent="0.3">
      <c r="A12" s="1" t="s">
        <v>33</v>
      </c>
      <c r="B12" s="3">
        <v>44592</v>
      </c>
      <c r="C12" t="s">
        <v>10</v>
      </c>
      <c r="D12" t="s">
        <v>11</v>
      </c>
      <c r="E12" t="s">
        <v>20</v>
      </c>
      <c r="F12" t="s">
        <v>25</v>
      </c>
      <c r="G12">
        <v>36</v>
      </c>
      <c r="H12">
        <v>2.1800000000000002</v>
      </c>
      <c r="I12" s="4">
        <f>Sales_Data[[#This Row],[Qty]]*Sales_Data[[#This Row],[UnitPrice]]</f>
        <v>78.48</v>
      </c>
    </row>
    <row r="13" spans="1:9" x14ac:dyDescent="0.3">
      <c r="A13" s="1" t="s">
        <v>34</v>
      </c>
      <c r="B13" s="3">
        <v>44595</v>
      </c>
      <c r="C13" t="s">
        <v>10</v>
      </c>
      <c r="D13" t="s">
        <v>11</v>
      </c>
      <c r="E13" t="s">
        <v>20</v>
      </c>
      <c r="F13" t="s">
        <v>21</v>
      </c>
      <c r="G13">
        <v>31</v>
      </c>
      <c r="H13">
        <v>1.8699999999999999</v>
      </c>
      <c r="I13" s="4">
        <f>Sales_Data[[#This Row],[Qty]]*Sales_Data[[#This Row],[UnitPrice]]</f>
        <v>57.97</v>
      </c>
    </row>
    <row r="14" spans="1:9" x14ac:dyDescent="0.3">
      <c r="A14" s="1" t="s">
        <v>35</v>
      </c>
      <c r="B14" s="3">
        <v>44598</v>
      </c>
      <c r="C14" t="s">
        <v>10</v>
      </c>
      <c r="D14" t="s">
        <v>11</v>
      </c>
      <c r="E14" t="s">
        <v>15</v>
      </c>
      <c r="F14" t="s">
        <v>16</v>
      </c>
      <c r="G14">
        <v>28</v>
      </c>
      <c r="H14">
        <v>3.4899999999999998</v>
      </c>
      <c r="I14" s="4">
        <f>Sales_Data[[#This Row],[Qty]]*Sales_Data[[#This Row],[UnitPrice]]</f>
        <v>97.72</v>
      </c>
    </row>
    <row r="15" spans="1:9" x14ac:dyDescent="0.3">
      <c r="A15" s="1" t="s">
        <v>36</v>
      </c>
      <c r="B15" s="3">
        <v>44601</v>
      </c>
      <c r="C15" t="s">
        <v>18</v>
      </c>
      <c r="D15" t="s">
        <v>19</v>
      </c>
      <c r="E15" t="s">
        <v>12</v>
      </c>
      <c r="F15" t="s">
        <v>13</v>
      </c>
      <c r="G15">
        <v>44</v>
      </c>
      <c r="H15">
        <v>1.7699999999999998</v>
      </c>
      <c r="I15" s="4">
        <f>Sales_Data[[#This Row],[Qty]]*Sales_Data[[#This Row],[UnitPrice]]</f>
        <v>77.88</v>
      </c>
    </row>
    <row r="16" spans="1:9" x14ac:dyDescent="0.3">
      <c r="A16" s="1" t="s">
        <v>37</v>
      </c>
      <c r="B16" s="3">
        <v>44604</v>
      </c>
      <c r="C16" t="s">
        <v>10</v>
      </c>
      <c r="D16" t="s">
        <v>23</v>
      </c>
      <c r="E16" t="s">
        <v>12</v>
      </c>
      <c r="F16" t="s">
        <v>13</v>
      </c>
      <c r="G16">
        <v>23</v>
      </c>
      <c r="H16">
        <v>1.77</v>
      </c>
      <c r="I16" s="4">
        <f>Sales_Data[[#This Row],[Qty]]*Sales_Data[[#This Row],[UnitPrice]]</f>
        <v>40.71</v>
      </c>
    </row>
    <row r="17" spans="1:9" x14ac:dyDescent="0.3">
      <c r="A17" s="1" t="s">
        <v>38</v>
      </c>
      <c r="B17" s="3">
        <v>44607</v>
      </c>
      <c r="C17" t="s">
        <v>10</v>
      </c>
      <c r="D17" t="s">
        <v>23</v>
      </c>
      <c r="E17" t="s">
        <v>31</v>
      </c>
      <c r="F17" t="s">
        <v>32</v>
      </c>
      <c r="G17">
        <v>27</v>
      </c>
      <c r="H17">
        <v>1.35</v>
      </c>
      <c r="I17" s="4">
        <f>Sales_Data[[#This Row],[Qty]]*Sales_Data[[#This Row],[UnitPrice]]</f>
        <v>36.450000000000003</v>
      </c>
    </row>
    <row r="18" spans="1:9" x14ac:dyDescent="0.3">
      <c r="A18" s="1" t="s">
        <v>39</v>
      </c>
      <c r="B18" s="3">
        <v>44610</v>
      </c>
      <c r="C18" t="s">
        <v>10</v>
      </c>
      <c r="D18" t="s">
        <v>11</v>
      </c>
      <c r="E18" t="s">
        <v>20</v>
      </c>
      <c r="F18" t="s">
        <v>25</v>
      </c>
      <c r="G18">
        <v>43</v>
      </c>
      <c r="H18">
        <v>2.1799999999999997</v>
      </c>
      <c r="I18" s="4">
        <f>Sales_Data[[#This Row],[Qty]]*Sales_Data[[#This Row],[UnitPrice]]</f>
        <v>93.739999999999981</v>
      </c>
    </row>
    <row r="19" spans="1:9" x14ac:dyDescent="0.3">
      <c r="A19" s="1" t="s">
        <v>40</v>
      </c>
      <c r="B19" s="3">
        <v>44613</v>
      </c>
      <c r="C19" t="s">
        <v>10</v>
      </c>
      <c r="D19" t="s">
        <v>11</v>
      </c>
      <c r="E19" t="s">
        <v>20</v>
      </c>
      <c r="F19" t="s">
        <v>41</v>
      </c>
      <c r="G19">
        <v>123</v>
      </c>
      <c r="H19">
        <v>2.84</v>
      </c>
      <c r="I19" s="4">
        <f>Sales_Data[[#This Row],[Qty]]*Sales_Data[[#This Row],[UnitPrice]]</f>
        <v>349.32</v>
      </c>
    </row>
    <row r="20" spans="1:9" x14ac:dyDescent="0.3">
      <c r="A20" s="1" t="s">
        <v>42</v>
      </c>
      <c r="B20" s="3">
        <v>44616</v>
      </c>
      <c r="C20" t="s">
        <v>18</v>
      </c>
      <c r="D20" t="s">
        <v>19</v>
      </c>
      <c r="E20" t="s">
        <v>12</v>
      </c>
      <c r="F20" t="s">
        <v>43</v>
      </c>
      <c r="G20">
        <v>42</v>
      </c>
      <c r="H20">
        <v>1.87</v>
      </c>
      <c r="I20" s="4">
        <f>Sales_Data[[#This Row],[Qty]]*Sales_Data[[#This Row],[UnitPrice]]</f>
        <v>78.540000000000006</v>
      </c>
    </row>
    <row r="21" spans="1:9" x14ac:dyDescent="0.3">
      <c r="A21" s="1" t="s">
        <v>44</v>
      </c>
      <c r="B21" s="3">
        <v>44619</v>
      </c>
      <c r="C21" t="s">
        <v>18</v>
      </c>
      <c r="D21" t="s">
        <v>19</v>
      </c>
      <c r="E21" t="s">
        <v>20</v>
      </c>
      <c r="F21" t="s">
        <v>41</v>
      </c>
      <c r="G21">
        <v>33</v>
      </c>
      <c r="H21">
        <v>2.84</v>
      </c>
      <c r="I21" s="4">
        <f>Sales_Data[[#This Row],[Qty]]*Sales_Data[[#This Row],[UnitPrice]]</f>
        <v>93.72</v>
      </c>
    </row>
    <row r="22" spans="1:9" x14ac:dyDescent="0.3">
      <c r="A22" s="1" t="s">
        <v>45</v>
      </c>
      <c r="B22" s="3">
        <v>44622</v>
      </c>
      <c r="C22" t="s">
        <v>10</v>
      </c>
      <c r="D22" t="s">
        <v>23</v>
      </c>
      <c r="E22" t="s">
        <v>20</v>
      </c>
      <c r="F22" t="s">
        <v>21</v>
      </c>
      <c r="G22">
        <v>85</v>
      </c>
      <c r="H22">
        <v>1.8699999999999999</v>
      </c>
      <c r="I22" s="4">
        <f>Sales_Data[[#This Row],[Qty]]*Sales_Data[[#This Row],[UnitPrice]]</f>
        <v>158.94999999999999</v>
      </c>
    </row>
    <row r="23" spans="1:9" x14ac:dyDescent="0.3">
      <c r="A23" s="1" t="s">
        <v>46</v>
      </c>
      <c r="B23" s="3">
        <v>44625</v>
      </c>
      <c r="C23" t="s">
        <v>18</v>
      </c>
      <c r="D23" t="s">
        <v>47</v>
      </c>
      <c r="E23" t="s">
        <v>20</v>
      </c>
      <c r="F23" t="s">
        <v>41</v>
      </c>
      <c r="G23">
        <v>30</v>
      </c>
      <c r="H23">
        <v>2.8400000000000003</v>
      </c>
      <c r="I23" s="4">
        <f>Sales_Data[[#This Row],[Qty]]*Sales_Data[[#This Row],[UnitPrice]]</f>
        <v>85.2</v>
      </c>
    </row>
    <row r="24" spans="1:9" x14ac:dyDescent="0.3">
      <c r="A24" s="1" t="s">
        <v>48</v>
      </c>
      <c r="B24" s="3">
        <v>44628</v>
      </c>
      <c r="C24" t="s">
        <v>10</v>
      </c>
      <c r="D24" t="s">
        <v>11</v>
      </c>
      <c r="E24" t="s">
        <v>12</v>
      </c>
      <c r="F24" t="s">
        <v>13</v>
      </c>
      <c r="G24">
        <v>61</v>
      </c>
      <c r="H24">
        <v>1.77</v>
      </c>
      <c r="I24" s="4">
        <f>Sales_Data[[#This Row],[Qty]]*Sales_Data[[#This Row],[UnitPrice]]</f>
        <v>107.97</v>
      </c>
    </row>
    <row r="25" spans="1:9" x14ac:dyDescent="0.3">
      <c r="A25" s="1" t="s">
        <v>49</v>
      </c>
      <c r="B25" s="3">
        <v>44631</v>
      </c>
      <c r="C25" t="s">
        <v>10</v>
      </c>
      <c r="D25" t="s">
        <v>11</v>
      </c>
      <c r="E25" t="s">
        <v>15</v>
      </c>
      <c r="F25" t="s">
        <v>16</v>
      </c>
      <c r="G25">
        <v>40</v>
      </c>
      <c r="H25">
        <v>3.4899999999999998</v>
      </c>
      <c r="I25" s="4">
        <f>Sales_Data[[#This Row],[Qty]]*Sales_Data[[#This Row],[UnitPrice]]</f>
        <v>139.6</v>
      </c>
    </row>
    <row r="26" spans="1:9" x14ac:dyDescent="0.3">
      <c r="A26" s="1" t="s">
        <v>50</v>
      </c>
      <c r="B26" s="3">
        <v>44634</v>
      </c>
      <c r="C26" t="s">
        <v>18</v>
      </c>
      <c r="D26" t="s">
        <v>19</v>
      </c>
      <c r="E26" t="s">
        <v>20</v>
      </c>
      <c r="F26" t="s">
        <v>21</v>
      </c>
      <c r="G26">
        <v>86</v>
      </c>
      <c r="H26">
        <v>1.8699999999999999</v>
      </c>
      <c r="I26" s="4">
        <f>Sales_Data[[#This Row],[Qty]]*Sales_Data[[#This Row],[UnitPrice]]</f>
        <v>160.82</v>
      </c>
    </row>
    <row r="27" spans="1:9" x14ac:dyDescent="0.3">
      <c r="A27" s="1" t="s">
        <v>51</v>
      </c>
      <c r="B27" s="3">
        <v>44637</v>
      </c>
      <c r="C27" t="s">
        <v>10</v>
      </c>
      <c r="D27" t="s">
        <v>23</v>
      </c>
      <c r="E27" t="s">
        <v>12</v>
      </c>
      <c r="F27" t="s">
        <v>13</v>
      </c>
      <c r="G27">
        <v>38</v>
      </c>
      <c r="H27">
        <v>1.7700000000000002</v>
      </c>
      <c r="I27" s="4">
        <f>Sales_Data[[#This Row],[Qty]]*Sales_Data[[#This Row],[UnitPrice]]</f>
        <v>67.260000000000005</v>
      </c>
    </row>
    <row r="28" spans="1:9" x14ac:dyDescent="0.3">
      <c r="A28" s="1" t="s">
        <v>52</v>
      </c>
      <c r="B28" s="3">
        <v>44640</v>
      </c>
      <c r="C28" t="s">
        <v>10</v>
      </c>
      <c r="D28" t="s">
        <v>23</v>
      </c>
      <c r="E28" t="s">
        <v>31</v>
      </c>
      <c r="F28" t="s">
        <v>32</v>
      </c>
      <c r="G28">
        <v>68</v>
      </c>
      <c r="H28">
        <v>1.68</v>
      </c>
      <c r="I28" s="4">
        <f>Sales_Data[[#This Row],[Qty]]*Sales_Data[[#This Row],[UnitPrice]]</f>
        <v>114.24</v>
      </c>
    </row>
    <row r="29" spans="1:9" x14ac:dyDescent="0.3">
      <c r="A29" s="1" t="s">
        <v>53</v>
      </c>
      <c r="B29" s="3">
        <v>44643</v>
      </c>
      <c r="C29" t="s">
        <v>18</v>
      </c>
      <c r="D29" t="s">
        <v>47</v>
      </c>
      <c r="E29" t="s">
        <v>20</v>
      </c>
      <c r="F29" t="s">
        <v>21</v>
      </c>
      <c r="G29">
        <v>39</v>
      </c>
      <c r="H29">
        <v>1.87</v>
      </c>
      <c r="I29" s="4">
        <f>Sales_Data[[#This Row],[Qty]]*Sales_Data[[#This Row],[UnitPrice]]</f>
        <v>72.930000000000007</v>
      </c>
    </row>
    <row r="30" spans="1:9" x14ac:dyDescent="0.3">
      <c r="A30" s="1" t="s">
        <v>54</v>
      </c>
      <c r="B30" s="3">
        <v>44646</v>
      </c>
      <c r="C30" t="s">
        <v>10</v>
      </c>
      <c r="D30" t="s">
        <v>11</v>
      </c>
      <c r="E30" t="s">
        <v>12</v>
      </c>
      <c r="F30" t="s">
        <v>43</v>
      </c>
      <c r="G30">
        <v>103</v>
      </c>
      <c r="H30">
        <v>1.87</v>
      </c>
      <c r="I30" s="4">
        <f>Sales_Data[[#This Row],[Qty]]*Sales_Data[[#This Row],[UnitPrice]]</f>
        <v>192.61</v>
      </c>
    </row>
    <row r="31" spans="1:9" x14ac:dyDescent="0.3">
      <c r="A31" s="1" t="s">
        <v>55</v>
      </c>
      <c r="B31" s="3">
        <v>44649</v>
      </c>
      <c r="C31" t="s">
        <v>10</v>
      </c>
      <c r="D31" t="s">
        <v>11</v>
      </c>
      <c r="E31" t="s">
        <v>20</v>
      </c>
      <c r="F31" t="s">
        <v>41</v>
      </c>
      <c r="G31">
        <v>193</v>
      </c>
      <c r="H31">
        <v>2.84</v>
      </c>
      <c r="I31" s="4">
        <f>Sales_Data[[#This Row],[Qty]]*Sales_Data[[#This Row],[UnitPrice]]</f>
        <v>548.12</v>
      </c>
    </row>
    <row r="32" spans="1:9" x14ac:dyDescent="0.3">
      <c r="A32" s="1" t="s">
        <v>56</v>
      </c>
      <c r="B32" s="3">
        <v>44652</v>
      </c>
      <c r="C32" t="s">
        <v>18</v>
      </c>
      <c r="D32" t="s">
        <v>19</v>
      </c>
      <c r="E32" t="s">
        <v>12</v>
      </c>
      <c r="F32" t="s">
        <v>13</v>
      </c>
      <c r="G32">
        <v>58</v>
      </c>
      <c r="H32">
        <v>1.77</v>
      </c>
      <c r="I32" s="4">
        <f>Sales_Data[[#This Row],[Qty]]*Sales_Data[[#This Row],[UnitPrice]]</f>
        <v>102.66</v>
      </c>
    </row>
    <row r="33" spans="1:9" x14ac:dyDescent="0.3">
      <c r="A33" s="1" t="s">
        <v>57</v>
      </c>
      <c r="B33" s="3">
        <v>44655</v>
      </c>
      <c r="C33" t="s">
        <v>18</v>
      </c>
      <c r="D33" t="s">
        <v>19</v>
      </c>
      <c r="E33" t="s">
        <v>31</v>
      </c>
      <c r="F33" t="s">
        <v>32</v>
      </c>
      <c r="G33">
        <v>68</v>
      </c>
      <c r="H33">
        <v>1.68</v>
      </c>
      <c r="I33" s="4">
        <f>Sales_Data[[#This Row],[Qty]]*Sales_Data[[#This Row],[UnitPrice]]</f>
        <v>114.24</v>
      </c>
    </row>
    <row r="34" spans="1:9" x14ac:dyDescent="0.3">
      <c r="A34" s="1" t="s">
        <v>58</v>
      </c>
      <c r="B34" s="3">
        <v>44658</v>
      </c>
      <c r="C34" t="s">
        <v>10</v>
      </c>
      <c r="D34" t="s">
        <v>23</v>
      </c>
      <c r="E34" t="s">
        <v>12</v>
      </c>
      <c r="F34" t="s">
        <v>13</v>
      </c>
      <c r="G34">
        <v>91</v>
      </c>
      <c r="H34">
        <v>1.77</v>
      </c>
      <c r="I34" s="4">
        <f>Sales_Data[[#This Row],[Qty]]*Sales_Data[[#This Row],[UnitPrice]]</f>
        <v>161.07</v>
      </c>
    </row>
    <row r="35" spans="1:9" x14ac:dyDescent="0.3">
      <c r="A35" s="1" t="s">
        <v>59</v>
      </c>
      <c r="B35" s="3">
        <v>44661</v>
      </c>
      <c r="C35" t="s">
        <v>10</v>
      </c>
      <c r="D35" t="s">
        <v>23</v>
      </c>
      <c r="E35" t="s">
        <v>15</v>
      </c>
      <c r="F35" t="s">
        <v>16</v>
      </c>
      <c r="G35">
        <v>23</v>
      </c>
      <c r="H35">
        <v>3.4899999999999998</v>
      </c>
      <c r="I35" s="4">
        <f>Sales_Data[[#This Row],[Qty]]*Sales_Data[[#This Row],[UnitPrice]]</f>
        <v>80.27</v>
      </c>
    </row>
    <row r="36" spans="1:9" x14ac:dyDescent="0.3">
      <c r="A36" s="1" t="s">
        <v>60</v>
      </c>
      <c r="B36" s="3">
        <v>44664</v>
      </c>
      <c r="C36" t="s">
        <v>18</v>
      </c>
      <c r="D36" t="s">
        <v>47</v>
      </c>
      <c r="E36" t="s">
        <v>31</v>
      </c>
      <c r="F36" t="s">
        <v>32</v>
      </c>
      <c r="G36">
        <v>28</v>
      </c>
      <c r="H36">
        <v>1.68</v>
      </c>
      <c r="I36" s="4">
        <f>Sales_Data[[#This Row],[Qty]]*Sales_Data[[#This Row],[UnitPrice]]</f>
        <v>47.04</v>
      </c>
    </row>
    <row r="37" spans="1:9" x14ac:dyDescent="0.3">
      <c r="A37" s="1" t="s">
        <v>61</v>
      </c>
      <c r="B37" s="3">
        <v>44667</v>
      </c>
      <c r="C37" t="s">
        <v>10</v>
      </c>
      <c r="D37" t="s">
        <v>11</v>
      </c>
      <c r="E37" t="s">
        <v>12</v>
      </c>
      <c r="F37" t="s">
        <v>13</v>
      </c>
      <c r="G37">
        <v>48</v>
      </c>
      <c r="H37">
        <v>1.7699999999999998</v>
      </c>
      <c r="I37" s="4">
        <f>Sales_Data[[#This Row],[Qty]]*Sales_Data[[#This Row],[UnitPrice]]</f>
        <v>84.96</v>
      </c>
    </row>
    <row r="38" spans="1:9" x14ac:dyDescent="0.3">
      <c r="A38" s="1" t="s">
        <v>62</v>
      </c>
      <c r="B38" s="3">
        <v>44670</v>
      </c>
      <c r="C38" t="s">
        <v>10</v>
      </c>
      <c r="D38" t="s">
        <v>11</v>
      </c>
      <c r="E38" t="s">
        <v>31</v>
      </c>
      <c r="F38" t="s">
        <v>32</v>
      </c>
      <c r="G38">
        <v>134</v>
      </c>
      <c r="H38">
        <v>1.68</v>
      </c>
      <c r="I38" s="4">
        <f>Sales_Data[[#This Row],[Qty]]*Sales_Data[[#This Row],[UnitPrice]]</f>
        <v>225.12</v>
      </c>
    </row>
    <row r="39" spans="1:9" x14ac:dyDescent="0.3">
      <c r="A39" s="1" t="s">
        <v>63</v>
      </c>
      <c r="B39" s="3">
        <v>44673</v>
      </c>
      <c r="C39" t="s">
        <v>18</v>
      </c>
      <c r="D39" t="s">
        <v>19</v>
      </c>
      <c r="E39" t="s">
        <v>12</v>
      </c>
      <c r="F39" t="s">
        <v>13</v>
      </c>
      <c r="G39">
        <v>20</v>
      </c>
      <c r="H39">
        <v>1.77</v>
      </c>
      <c r="I39" s="4">
        <f>Sales_Data[[#This Row],[Qty]]*Sales_Data[[#This Row],[UnitPrice]]</f>
        <v>35.4</v>
      </c>
    </row>
    <row r="40" spans="1:9" x14ac:dyDescent="0.3">
      <c r="A40" s="1" t="s">
        <v>64</v>
      </c>
      <c r="B40" s="3">
        <v>44676</v>
      </c>
      <c r="C40" t="s">
        <v>10</v>
      </c>
      <c r="D40" t="s">
        <v>23</v>
      </c>
      <c r="E40" t="s">
        <v>12</v>
      </c>
      <c r="F40" t="s">
        <v>13</v>
      </c>
      <c r="G40">
        <v>53</v>
      </c>
      <c r="H40">
        <v>1.77</v>
      </c>
      <c r="I40" s="4">
        <f>Sales_Data[[#This Row],[Qty]]*Sales_Data[[#This Row],[UnitPrice]]</f>
        <v>93.81</v>
      </c>
    </row>
    <row r="41" spans="1:9" x14ac:dyDescent="0.3">
      <c r="A41" s="1" t="s">
        <v>65</v>
      </c>
      <c r="B41" s="3">
        <v>44679</v>
      </c>
      <c r="C41" t="s">
        <v>10</v>
      </c>
      <c r="D41" t="s">
        <v>23</v>
      </c>
      <c r="E41" t="s">
        <v>31</v>
      </c>
      <c r="F41" t="s">
        <v>32</v>
      </c>
      <c r="G41">
        <v>64</v>
      </c>
      <c r="H41">
        <v>1.68</v>
      </c>
      <c r="I41" s="4">
        <f>Sales_Data[[#This Row],[Qty]]*Sales_Data[[#This Row],[UnitPrice]]</f>
        <v>107.52</v>
      </c>
    </row>
    <row r="42" spans="1:9" x14ac:dyDescent="0.3">
      <c r="A42" s="1" t="s">
        <v>66</v>
      </c>
      <c r="B42" s="3">
        <v>44682</v>
      </c>
      <c r="C42" t="s">
        <v>18</v>
      </c>
      <c r="D42" t="s">
        <v>47</v>
      </c>
      <c r="E42" t="s">
        <v>20</v>
      </c>
      <c r="F42" t="s">
        <v>21</v>
      </c>
      <c r="G42">
        <v>63</v>
      </c>
      <c r="H42">
        <v>1.87</v>
      </c>
      <c r="I42" s="4">
        <f>Sales_Data[[#This Row],[Qty]]*Sales_Data[[#This Row],[UnitPrice]]</f>
        <v>117.81</v>
      </c>
    </row>
    <row r="43" spans="1:9" x14ac:dyDescent="0.3">
      <c r="A43" s="1" t="s">
        <v>67</v>
      </c>
      <c r="B43" s="3">
        <v>44685</v>
      </c>
      <c r="C43" t="s">
        <v>10</v>
      </c>
      <c r="D43" t="s">
        <v>11</v>
      </c>
      <c r="E43" t="s">
        <v>12</v>
      </c>
      <c r="F43" t="s">
        <v>43</v>
      </c>
      <c r="G43">
        <v>105</v>
      </c>
      <c r="H43">
        <v>1.8699999999999999</v>
      </c>
      <c r="I43" s="4">
        <f>Sales_Data[[#This Row],[Qty]]*Sales_Data[[#This Row],[UnitPrice]]</f>
        <v>196.35</v>
      </c>
    </row>
    <row r="44" spans="1:9" x14ac:dyDescent="0.3">
      <c r="A44" s="1" t="s">
        <v>68</v>
      </c>
      <c r="B44" s="3">
        <v>44688</v>
      </c>
      <c r="C44" t="s">
        <v>10</v>
      </c>
      <c r="D44" t="s">
        <v>11</v>
      </c>
      <c r="E44" t="s">
        <v>20</v>
      </c>
      <c r="F44" t="s">
        <v>41</v>
      </c>
      <c r="G44">
        <v>138</v>
      </c>
      <c r="H44">
        <v>2.8400000000000003</v>
      </c>
      <c r="I44" s="4">
        <f>Sales_Data[[#This Row],[Qty]]*Sales_Data[[#This Row],[UnitPrice]]</f>
        <v>391.92</v>
      </c>
    </row>
    <row r="45" spans="1:9" x14ac:dyDescent="0.3">
      <c r="A45" s="1" t="s">
        <v>69</v>
      </c>
      <c r="B45" s="3">
        <v>44691</v>
      </c>
      <c r="C45" t="s">
        <v>18</v>
      </c>
      <c r="D45" t="s">
        <v>19</v>
      </c>
      <c r="E45" t="s">
        <v>12</v>
      </c>
      <c r="F45" t="s">
        <v>13</v>
      </c>
      <c r="G45">
        <v>25</v>
      </c>
      <c r="H45">
        <v>1.77</v>
      </c>
      <c r="I45" s="4">
        <f>Sales_Data[[#This Row],[Qty]]*Sales_Data[[#This Row],[UnitPrice]]</f>
        <v>44.25</v>
      </c>
    </row>
    <row r="46" spans="1:9" x14ac:dyDescent="0.3">
      <c r="A46" s="1" t="s">
        <v>70</v>
      </c>
      <c r="B46" s="3">
        <v>44694</v>
      </c>
      <c r="C46" t="s">
        <v>18</v>
      </c>
      <c r="D46" t="s">
        <v>19</v>
      </c>
      <c r="E46" t="s">
        <v>15</v>
      </c>
      <c r="F46" t="s">
        <v>16</v>
      </c>
      <c r="G46">
        <v>21</v>
      </c>
      <c r="H46">
        <v>3.49</v>
      </c>
      <c r="I46" s="4">
        <f>Sales_Data[[#This Row],[Qty]]*Sales_Data[[#This Row],[UnitPrice]]</f>
        <v>73.290000000000006</v>
      </c>
    </row>
    <row r="47" spans="1:9" x14ac:dyDescent="0.3">
      <c r="A47" s="1" t="s">
        <v>71</v>
      </c>
      <c r="B47" s="3">
        <v>44697</v>
      </c>
      <c r="C47" t="s">
        <v>10</v>
      </c>
      <c r="D47" t="s">
        <v>23</v>
      </c>
      <c r="E47" t="s">
        <v>12</v>
      </c>
      <c r="F47" t="s">
        <v>13</v>
      </c>
      <c r="G47">
        <v>61</v>
      </c>
      <c r="H47">
        <v>1.77</v>
      </c>
      <c r="I47" s="4">
        <f>Sales_Data[[#This Row],[Qty]]*Sales_Data[[#This Row],[UnitPrice]]</f>
        <v>107.97</v>
      </c>
    </row>
    <row r="48" spans="1:9" x14ac:dyDescent="0.3">
      <c r="A48" s="1" t="s">
        <v>72</v>
      </c>
      <c r="B48" s="3">
        <v>44700</v>
      </c>
      <c r="C48" t="s">
        <v>10</v>
      </c>
      <c r="D48" t="s">
        <v>23</v>
      </c>
      <c r="E48" t="s">
        <v>31</v>
      </c>
      <c r="F48" t="s">
        <v>32</v>
      </c>
      <c r="G48">
        <v>49</v>
      </c>
      <c r="H48">
        <v>1.68</v>
      </c>
      <c r="I48" s="4">
        <f>Sales_Data[[#This Row],[Qty]]*Sales_Data[[#This Row],[UnitPrice]]</f>
        <v>82.32</v>
      </c>
    </row>
    <row r="49" spans="1:9" x14ac:dyDescent="0.3">
      <c r="A49" s="1" t="s">
        <v>73</v>
      </c>
      <c r="B49" s="3">
        <v>44703</v>
      </c>
      <c r="C49" t="s">
        <v>18</v>
      </c>
      <c r="D49" t="s">
        <v>47</v>
      </c>
      <c r="E49" t="s">
        <v>20</v>
      </c>
      <c r="F49" t="s">
        <v>21</v>
      </c>
      <c r="G49">
        <v>55</v>
      </c>
      <c r="H49">
        <v>1.8699999999999999</v>
      </c>
      <c r="I49" s="4">
        <f>Sales_Data[[#This Row],[Qty]]*Sales_Data[[#This Row],[UnitPrice]]</f>
        <v>102.85</v>
      </c>
    </row>
    <row r="50" spans="1:9" x14ac:dyDescent="0.3">
      <c r="A50" s="1" t="s">
        <v>74</v>
      </c>
      <c r="B50" s="3">
        <v>44706</v>
      </c>
      <c r="C50" t="s">
        <v>10</v>
      </c>
      <c r="D50" t="s">
        <v>11</v>
      </c>
      <c r="E50" t="s">
        <v>20</v>
      </c>
      <c r="F50" t="s">
        <v>25</v>
      </c>
      <c r="G50">
        <v>27</v>
      </c>
      <c r="H50">
        <v>2.1800000000000002</v>
      </c>
      <c r="I50" s="4">
        <f>Sales_Data[[#This Row],[Qty]]*Sales_Data[[#This Row],[UnitPrice]]</f>
        <v>58.860000000000007</v>
      </c>
    </row>
    <row r="51" spans="1:9" x14ac:dyDescent="0.3">
      <c r="A51" s="1" t="s">
        <v>75</v>
      </c>
      <c r="B51" s="3">
        <v>44709</v>
      </c>
      <c r="C51" t="s">
        <v>10</v>
      </c>
      <c r="D51" t="s">
        <v>11</v>
      </c>
      <c r="E51" t="s">
        <v>12</v>
      </c>
      <c r="F51" t="s">
        <v>13</v>
      </c>
      <c r="G51">
        <v>58</v>
      </c>
      <c r="H51">
        <v>1.77</v>
      </c>
      <c r="I51" s="4">
        <f>Sales_Data[[#This Row],[Qty]]*Sales_Data[[#This Row],[UnitPrice]]</f>
        <v>102.66</v>
      </c>
    </row>
    <row r="52" spans="1:9" x14ac:dyDescent="0.3">
      <c r="A52" s="1" t="s">
        <v>76</v>
      </c>
      <c r="B52" s="3">
        <v>44712</v>
      </c>
      <c r="C52" t="s">
        <v>10</v>
      </c>
      <c r="D52" t="s">
        <v>11</v>
      </c>
      <c r="E52" t="s">
        <v>15</v>
      </c>
      <c r="F52" t="s">
        <v>16</v>
      </c>
      <c r="G52">
        <v>33</v>
      </c>
      <c r="H52">
        <v>3.49</v>
      </c>
      <c r="I52" s="4">
        <f>Sales_Data[[#This Row],[Qty]]*Sales_Data[[#This Row],[UnitPrice]]</f>
        <v>115.17</v>
      </c>
    </row>
    <row r="53" spans="1:9" x14ac:dyDescent="0.3">
      <c r="A53" s="1" t="s">
        <v>77</v>
      </c>
      <c r="B53" s="3">
        <v>44715</v>
      </c>
      <c r="C53" t="s">
        <v>18</v>
      </c>
      <c r="D53" t="s">
        <v>19</v>
      </c>
      <c r="E53" t="s">
        <v>20</v>
      </c>
      <c r="F53" t="s">
        <v>41</v>
      </c>
      <c r="G53">
        <v>288</v>
      </c>
      <c r="H53">
        <v>2.84</v>
      </c>
      <c r="I53" s="4">
        <f>Sales_Data[[#This Row],[Qty]]*Sales_Data[[#This Row],[UnitPrice]]</f>
        <v>817.92</v>
      </c>
    </row>
    <row r="54" spans="1:9" x14ac:dyDescent="0.3">
      <c r="A54" s="1" t="s">
        <v>78</v>
      </c>
      <c r="B54" s="3">
        <v>44718</v>
      </c>
      <c r="C54" t="s">
        <v>10</v>
      </c>
      <c r="D54" t="s">
        <v>23</v>
      </c>
      <c r="E54" t="s">
        <v>20</v>
      </c>
      <c r="F54" t="s">
        <v>21</v>
      </c>
      <c r="G54">
        <v>76</v>
      </c>
      <c r="H54">
        <v>1.87</v>
      </c>
      <c r="I54" s="4">
        <f>Sales_Data[[#This Row],[Qty]]*Sales_Data[[#This Row],[UnitPrice]]</f>
        <v>142.12</v>
      </c>
    </row>
    <row r="55" spans="1:9" x14ac:dyDescent="0.3">
      <c r="A55" s="1" t="s">
        <v>79</v>
      </c>
      <c r="B55" s="3">
        <v>44721</v>
      </c>
      <c r="C55" t="s">
        <v>18</v>
      </c>
      <c r="D55" t="s">
        <v>47</v>
      </c>
      <c r="E55" t="s">
        <v>12</v>
      </c>
      <c r="F55" t="s">
        <v>13</v>
      </c>
      <c r="G55">
        <v>42</v>
      </c>
      <c r="H55">
        <v>1.77</v>
      </c>
      <c r="I55" s="4">
        <f>Sales_Data[[#This Row],[Qty]]*Sales_Data[[#This Row],[UnitPrice]]</f>
        <v>74.34</v>
      </c>
    </row>
    <row r="56" spans="1:9" x14ac:dyDescent="0.3">
      <c r="A56" s="1" t="s">
        <v>80</v>
      </c>
      <c r="B56" s="3">
        <v>44724</v>
      </c>
      <c r="C56" t="s">
        <v>18</v>
      </c>
      <c r="D56" t="s">
        <v>47</v>
      </c>
      <c r="E56" t="s">
        <v>15</v>
      </c>
      <c r="F56" t="s">
        <v>16</v>
      </c>
      <c r="G56">
        <v>20</v>
      </c>
      <c r="H56">
        <v>3.4899999999999998</v>
      </c>
      <c r="I56" s="4">
        <f>Sales_Data[[#This Row],[Qty]]*Sales_Data[[#This Row],[UnitPrice]]</f>
        <v>69.8</v>
      </c>
    </row>
    <row r="57" spans="1:9" x14ac:dyDescent="0.3">
      <c r="A57" s="1" t="s">
        <v>81</v>
      </c>
      <c r="B57" s="3">
        <v>44727</v>
      </c>
      <c r="C57" t="s">
        <v>10</v>
      </c>
      <c r="D57" t="s">
        <v>11</v>
      </c>
      <c r="E57" t="s">
        <v>12</v>
      </c>
      <c r="F57" t="s">
        <v>13</v>
      </c>
      <c r="G57">
        <v>75</v>
      </c>
      <c r="H57">
        <v>1.77</v>
      </c>
      <c r="I57" s="4">
        <f>Sales_Data[[#This Row],[Qty]]*Sales_Data[[#This Row],[UnitPrice]]</f>
        <v>132.75</v>
      </c>
    </row>
    <row r="58" spans="1:9" x14ac:dyDescent="0.3">
      <c r="A58" s="1" t="s">
        <v>82</v>
      </c>
      <c r="B58" s="3">
        <v>44730</v>
      </c>
      <c r="C58" t="s">
        <v>10</v>
      </c>
      <c r="D58" t="s">
        <v>11</v>
      </c>
      <c r="E58" t="s">
        <v>15</v>
      </c>
      <c r="F58" t="s">
        <v>16</v>
      </c>
      <c r="G58">
        <v>38</v>
      </c>
      <c r="H58">
        <v>3.49</v>
      </c>
      <c r="I58" s="4">
        <f>Sales_Data[[#This Row],[Qty]]*Sales_Data[[#This Row],[UnitPrice]]</f>
        <v>132.62</v>
      </c>
    </row>
    <row r="59" spans="1:9" x14ac:dyDescent="0.3">
      <c r="A59" s="1" t="s">
        <v>83</v>
      </c>
      <c r="B59" s="3">
        <v>44733</v>
      </c>
      <c r="C59" t="s">
        <v>18</v>
      </c>
      <c r="D59" t="s">
        <v>19</v>
      </c>
      <c r="E59" t="s">
        <v>12</v>
      </c>
      <c r="F59" t="s">
        <v>13</v>
      </c>
      <c r="G59">
        <v>306</v>
      </c>
      <c r="H59">
        <v>1.77</v>
      </c>
      <c r="I59" s="4">
        <f>Sales_Data[[#This Row],[Qty]]*Sales_Data[[#This Row],[UnitPrice]]</f>
        <v>541.62</v>
      </c>
    </row>
    <row r="60" spans="1:9" x14ac:dyDescent="0.3">
      <c r="A60" s="1" t="s">
        <v>84</v>
      </c>
      <c r="B60" s="3">
        <v>44736</v>
      </c>
      <c r="C60" t="s">
        <v>18</v>
      </c>
      <c r="D60" t="s">
        <v>19</v>
      </c>
      <c r="E60" t="s">
        <v>31</v>
      </c>
      <c r="F60" t="s">
        <v>32</v>
      </c>
      <c r="G60">
        <v>28</v>
      </c>
      <c r="H60">
        <v>1.68</v>
      </c>
      <c r="I60" s="4">
        <f>Sales_Data[[#This Row],[Qty]]*Sales_Data[[#This Row],[UnitPrice]]</f>
        <v>47.04</v>
      </c>
    </row>
    <row r="61" spans="1:9" x14ac:dyDescent="0.3">
      <c r="A61" s="1" t="s">
        <v>85</v>
      </c>
      <c r="B61" s="3">
        <v>44739</v>
      </c>
      <c r="C61" t="s">
        <v>10</v>
      </c>
      <c r="D61" t="s">
        <v>23</v>
      </c>
      <c r="E61" t="s">
        <v>12</v>
      </c>
      <c r="F61" t="s">
        <v>43</v>
      </c>
      <c r="G61">
        <v>110</v>
      </c>
      <c r="H61">
        <v>1.8699999999999999</v>
      </c>
      <c r="I61" s="4">
        <f>Sales_Data[[#This Row],[Qty]]*Sales_Data[[#This Row],[UnitPrice]]</f>
        <v>205.7</v>
      </c>
    </row>
    <row r="62" spans="1:9" x14ac:dyDescent="0.3">
      <c r="A62" s="1" t="s">
        <v>86</v>
      </c>
      <c r="B62" s="3">
        <v>44742</v>
      </c>
      <c r="C62" t="s">
        <v>10</v>
      </c>
      <c r="D62" t="s">
        <v>23</v>
      </c>
      <c r="E62" t="s">
        <v>20</v>
      </c>
      <c r="F62" t="s">
        <v>41</v>
      </c>
      <c r="G62">
        <v>51</v>
      </c>
      <c r="H62">
        <v>2.84</v>
      </c>
      <c r="I62" s="4">
        <f>Sales_Data[[#This Row],[Qty]]*Sales_Data[[#This Row],[UnitPrice]]</f>
        <v>144.84</v>
      </c>
    </row>
    <row r="63" spans="1:9" x14ac:dyDescent="0.3">
      <c r="A63" s="1" t="s">
        <v>87</v>
      </c>
      <c r="B63" s="3">
        <v>44745</v>
      </c>
      <c r="C63" t="s">
        <v>18</v>
      </c>
      <c r="D63" t="s">
        <v>47</v>
      </c>
      <c r="E63" t="s">
        <v>12</v>
      </c>
      <c r="F63" t="s">
        <v>13</v>
      </c>
      <c r="G63">
        <v>52</v>
      </c>
      <c r="H63">
        <v>1.77</v>
      </c>
      <c r="I63" s="4">
        <f>Sales_Data[[#This Row],[Qty]]*Sales_Data[[#This Row],[UnitPrice]]</f>
        <v>92.04</v>
      </c>
    </row>
    <row r="64" spans="1:9" x14ac:dyDescent="0.3">
      <c r="A64" s="1" t="s">
        <v>88</v>
      </c>
      <c r="B64" s="3">
        <v>44748</v>
      </c>
      <c r="C64" t="s">
        <v>18</v>
      </c>
      <c r="D64" t="s">
        <v>47</v>
      </c>
      <c r="E64" t="s">
        <v>15</v>
      </c>
      <c r="F64" t="s">
        <v>16</v>
      </c>
      <c r="G64">
        <v>28</v>
      </c>
      <c r="H64">
        <v>3.4899999999999998</v>
      </c>
      <c r="I64" s="4">
        <f>Sales_Data[[#This Row],[Qty]]*Sales_Data[[#This Row],[UnitPrice]]</f>
        <v>97.72</v>
      </c>
    </row>
    <row r="65" spans="1:9" x14ac:dyDescent="0.3">
      <c r="A65" s="1" t="s">
        <v>89</v>
      </c>
      <c r="B65" s="3">
        <v>44751</v>
      </c>
      <c r="C65" t="s">
        <v>10</v>
      </c>
      <c r="D65" t="s">
        <v>11</v>
      </c>
      <c r="E65" t="s">
        <v>12</v>
      </c>
      <c r="F65" t="s">
        <v>13</v>
      </c>
      <c r="G65">
        <v>136</v>
      </c>
      <c r="H65">
        <v>1.77</v>
      </c>
      <c r="I65" s="4">
        <f>Sales_Data[[#This Row],[Qty]]*Sales_Data[[#This Row],[UnitPrice]]</f>
        <v>240.72</v>
      </c>
    </row>
    <row r="66" spans="1:9" x14ac:dyDescent="0.3">
      <c r="A66" s="1" t="s">
        <v>90</v>
      </c>
      <c r="B66" s="3">
        <v>44754</v>
      </c>
      <c r="C66" t="s">
        <v>10</v>
      </c>
      <c r="D66" t="s">
        <v>11</v>
      </c>
      <c r="E66" t="s">
        <v>15</v>
      </c>
      <c r="F66" t="s">
        <v>16</v>
      </c>
      <c r="G66">
        <v>42</v>
      </c>
      <c r="H66">
        <v>3.49</v>
      </c>
      <c r="I66" s="4">
        <f>Sales_Data[[#This Row],[Qty]]*Sales_Data[[#This Row],[UnitPrice]]</f>
        <v>146.58000000000001</v>
      </c>
    </row>
    <row r="67" spans="1:9" x14ac:dyDescent="0.3">
      <c r="A67" s="1" t="s">
        <v>91</v>
      </c>
      <c r="B67" s="3">
        <v>44757</v>
      </c>
      <c r="C67" t="s">
        <v>18</v>
      </c>
      <c r="D67" t="s">
        <v>19</v>
      </c>
      <c r="E67" t="s">
        <v>20</v>
      </c>
      <c r="F67" t="s">
        <v>21</v>
      </c>
      <c r="G67">
        <v>75</v>
      </c>
      <c r="H67">
        <v>1.87</v>
      </c>
      <c r="I67" s="4">
        <f>Sales_Data[[#This Row],[Qty]]*Sales_Data[[#This Row],[UnitPrice]]</f>
        <v>140.25</v>
      </c>
    </row>
    <row r="68" spans="1:9" x14ac:dyDescent="0.3">
      <c r="A68" s="1" t="s">
        <v>92</v>
      </c>
      <c r="B68" s="3">
        <v>44760</v>
      </c>
      <c r="C68" t="s">
        <v>10</v>
      </c>
      <c r="D68" t="s">
        <v>23</v>
      </c>
      <c r="E68" t="s">
        <v>12</v>
      </c>
      <c r="F68" t="s">
        <v>43</v>
      </c>
      <c r="G68">
        <v>72</v>
      </c>
      <c r="H68">
        <v>1.8699999999999999</v>
      </c>
      <c r="I68" s="4">
        <f>Sales_Data[[#This Row],[Qty]]*Sales_Data[[#This Row],[UnitPrice]]</f>
        <v>134.63999999999999</v>
      </c>
    </row>
    <row r="69" spans="1:9" x14ac:dyDescent="0.3">
      <c r="A69" s="1" t="s">
        <v>93</v>
      </c>
      <c r="B69" s="3">
        <v>44763</v>
      </c>
      <c r="C69" t="s">
        <v>10</v>
      </c>
      <c r="D69" t="s">
        <v>23</v>
      </c>
      <c r="E69" t="s">
        <v>20</v>
      </c>
      <c r="F69" t="s">
        <v>41</v>
      </c>
      <c r="G69">
        <v>56</v>
      </c>
      <c r="H69">
        <v>2.84</v>
      </c>
      <c r="I69" s="4">
        <f>Sales_Data[[#This Row],[Qty]]*Sales_Data[[#This Row],[UnitPrice]]</f>
        <v>159.04</v>
      </c>
    </row>
    <row r="70" spans="1:9" x14ac:dyDescent="0.3">
      <c r="A70" s="1" t="s">
        <v>94</v>
      </c>
      <c r="B70" s="3">
        <v>44766</v>
      </c>
      <c r="C70" t="s">
        <v>18</v>
      </c>
      <c r="D70" t="s">
        <v>47</v>
      </c>
      <c r="E70" t="s">
        <v>12</v>
      </c>
      <c r="F70" t="s">
        <v>43</v>
      </c>
      <c r="G70">
        <v>51</v>
      </c>
      <c r="H70">
        <v>1.87</v>
      </c>
      <c r="I70" s="4">
        <f>Sales_Data[[#This Row],[Qty]]*Sales_Data[[#This Row],[UnitPrice]]</f>
        <v>95.37</v>
      </c>
    </row>
    <row r="71" spans="1:9" x14ac:dyDescent="0.3">
      <c r="A71" s="1" t="s">
        <v>95</v>
      </c>
      <c r="B71" s="3">
        <v>44769</v>
      </c>
      <c r="C71" t="s">
        <v>18</v>
      </c>
      <c r="D71" t="s">
        <v>47</v>
      </c>
      <c r="E71" t="s">
        <v>31</v>
      </c>
      <c r="F71" t="s">
        <v>32</v>
      </c>
      <c r="G71">
        <v>31</v>
      </c>
      <c r="H71">
        <v>1.68</v>
      </c>
      <c r="I71" s="4">
        <f>Sales_Data[[#This Row],[Qty]]*Sales_Data[[#This Row],[UnitPrice]]</f>
        <v>52.08</v>
      </c>
    </row>
    <row r="72" spans="1:9" x14ac:dyDescent="0.3">
      <c r="A72" s="1" t="s">
        <v>96</v>
      </c>
      <c r="B72" s="3">
        <v>44772</v>
      </c>
      <c r="C72" t="s">
        <v>10</v>
      </c>
      <c r="D72" t="s">
        <v>11</v>
      </c>
      <c r="E72" t="s">
        <v>12</v>
      </c>
      <c r="F72" t="s">
        <v>43</v>
      </c>
      <c r="G72">
        <v>56</v>
      </c>
      <c r="H72">
        <v>1.8699999999999999</v>
      </c>
      <c r="I72" s="4">
        <f>Sales_Data[[#This Row],[Qty]]*Sales_Data[[#This Row],[UnitPrice]]</f>
        <v>104.72</v>
      </c>
    </row>
    <row r="73" spans="1:9" x14ac:dyDescent="0.3">
      <c r="A73" s="1" t="s">
        <v>97</v>
      </c>
      <c r="B73" s="3">
        <v>44775</v>
      </c>
      <c r="C73" t="s">
        <v>10</v>
      </c>
      <c r="D73" t="s">
        <v>11</v>
      </c>
      <c r="E73" t="s">
        <v>20</v>
      </c>
      <c r="F73" t="s">
        <v>41</v>
      </c>
      <c r="G73">
        <v>137</v>
      </c>
      <c r="H73">
        <v>2.84</v>
      </c>
      <c r="I73" s="4">
        <f>Sales_Data[[#This Row],[Qty]]*Sales_Data[[#This Row],[UnitPrice]]</f>
        <v>389.08</v>
      </c>
    </row>
    <row r="74" spans="1:9" x14ac:dyDescent="0.3">
      <c r="A74" s="1" t="s">
        <v>98</v>
      </c>
      <c r="B74" s="3">
        <v>44778</v>
      </c>
      <c r="C74" t="s">
        <v>18</v>
      </c>
      <c r="D74" t="s">
        <v>19</v>
      </c>
      <c r="E74" t="s">
        <v>20</v>
      </c>
      <c r="F74" t="s">
        <v>21</v>
      </c>
      <c r="G74">
        <v>107</v>
      </c>
      <c r="H74">
        <v>1.87</v>
      </c>
      <c r="I74" s="4">
        <f>Sales_Data[[#This Row],[Qty]]*Sales_Data[[#This Row],[UnitPrice]]</f>
        <v>200.09</v>
      </c>
    </row>
    <row r="75" spans="1:9" x14ac:dyDescent="0.3">
      <c r="A75" s="1" t="s">
        <v>99</v>
      </c>
      <c r="B75" s="3">
        <v>44781</v>
      </c>
      <c r="C75" t="s">
        <v>10</v>
      </c>
      <c r="D75" t="s">
        <v>23</v>
      </c>
      <c r="E75" t="s">
        <v>12</v>
      </c>
      <c r="F75" t="s">
        <v>13</v>
      </c>
      <c r="G75">
        <v>24</v>
      </c>
      <c r="H75">
        <v>1.7699999999999998</v>
      </c>
      <c r="I75" s="4">
        <f>Sales_Data[[#This Row],[Qty]]*Sales_Data[[#This Row],[UnitPrice]]</f>
        <v>42.48</v>
      </c>
    </row>
    <row r="76" spans="1:9" x14ac:dyDescent="0.3">
      <c r="A76" s="1" t="s">
        <v>100</v>
      </c>
      <c r="B76" s="3">
        <v>44784</v>
      </c>
      <c r="C76" t="s">
        <v>10</v>
      </c>
      <c r="D76" t="s">
        <v>23</v>
      </c>
      <c r="E76" t="s">
        <v>15</v>
      </c>
      <c r="F76" t="s">
        <v>16</v>
      </c>
      <c r="G76">
        <v>30</v>
      </c>
      <c r="H76">
        <v>3.49</v>
      </c>
      <c r="I76" s="4">
        <f>Sales_Data[[#This Row],[Qty]]*Sales_Data[[#This Row],[UnitPrice]]</f>
        <v>104.7</v>
      </c>
    </row>
    <row r="77" spans="1:9" x14ac:dyDescent="0.3">
      <c r="A77" s="1" t="s">
        <v>101</v>
      </c>
      <c r="B77" s="3">
        <v>44787</v>
      </c>
      <c r="C77" t="s">
        <v>18</v>
      </c>
      <c r="D77" t="s">
        <v>47</v>
      </c>
      <c r="E77" t="s">
        <v>20</v>
      </c>
      <c r="F77" t="s">
        <v>21</v>
      </c>
      <c r="G77">
        <v>70</v>
      </c>
      <c r="H77">
        <v>1.87</v>
      </c>
      <c r="I77" s="4">
        <f>Sales_Data[[#This Row],[Qty]]*Sales_Data[[#This Row],[UnitPrice]]</f>
        <v>130.9</v>
      </c>
    </row>
    <row r="78" spans="1:9" x14ac:dyDescent="0.3">
      <c r="A78" s="1" t="s">
        <v>102</v>
      </c>
      <c r="B78" s="3">
        <v>44790</v>
      </c>
      <c r="C78" t="s">
        <v>10</v>
      </c>
      <c r="D78" t="s">
        <v>11</v>
      </c>
      <c r="E78" t="s">
        <v>20</v>
      </c>
      <c r="F78" t="s">
        <v>25</v>
      </c>
      <c r="G78">
        <v>31</v>
      </c>
      <c r="H78">
        <v>2.1800000000000002</v>
      </c>
      <c r="I78" s="4">
        <f>Sales_Data[[#This Row],[Qty]]*Sales_Data[[#This Row],[UnitPrice]]</f>
        <v>67.58</v>
      </c>
    </row>
    <row r="79" spans="1:9" x14ac:dyDescent="0.3">
      <c r="A79" s="1" t="s">
        <v>103</v>
      </c>
      <c r="B79" s="3">
        <v>44793</v>
      </c>
      <c r="C79" t="s">
        <v>10</v>
      </c>
      <c r="D79" t="s">
        <v>11</v>
      </c>
      <c r="E79" t="s">
        <v>12</v>
      </c>
      <c r="F79" t="s">
        <v>13</v>
      </c>
      <c r="G79">
        <v>109</v>
      </c>
      <c r="H79">
        <v>1.77</v>
      </c>
      <c r="I79" s="4">
        <f>Sales_Data[[#This Row],[Qty]]*Sales_Data[[#This Row],[UnitPrice]]</f>
        <v>192.93</v>
      </c>
    </row>
    <row r="80" spans="1:9" x14ac:dyDescent="0.3">
      <c r="A80" s="1" t="s">
        <v>104</v>
      </c>
      <c r="B80" s="3">
        <v>44796</v>
      </c>
      <c r="C80" t="s">
        <v>10</v>
      </c>
      <c r="D80" t="s">
        <v>11</v>
      </c>
      <c r="E80" t="s">
        <v>15</v>
      </c>
      <c r="F80" t="s">
        <v>16</v>
      </c>
      <c r="G80">
        <v>21</v>
      </c>
      <c r="H80">
        <v>3.49</v>
      </c>
      <c r="I80" s="4">
        <f>Sales_Data[[#This Row],[Qty]]*Sales_Data[[#This Row],[UnitPrice]]</f>
        <v>73.290000000000006</v>
      </c>
    </row>
    <row r="81" spans="1:9" x14ac:dyDescent="0.3">
      <c r="A81" s="1" t="s">
        <v>105</v>
      </c>
      <c r="B81" s="3">
        <v>44799</v>
      </c>
      <c r="C81" t="s">
        <v>18</v>
      </c>
      <c r="D81" t="s">
        <v>19</v>
      </c>
      <c r="E81" t="s">
        <v>20</v>
      </c>
      <c r="F81" t="s">
        <v>21</v>
      </c>
      <c r="G81">
        <v>80</v>
      </c>
      <c r="H81">
        <v>1.8699999999999999</v>
      </c>
      <c r="I81" s="4">
        <f>Sales_Data[[#This Row],[Qty]]*Sales_Data[[#This Row],[UnitPrice]]</f>
        <v>149.6</v>
      </c>
    </row>
    <row r="82" spans="1:9" x14ac:dyDescent="0.3">
      <c r="A82" s="1" t="s">
        <v>106</v>
      </c>
      <c r="B82" s="3">
        <v>44802</v>
      </c>
      <c r="C82" t="s">
        <v>10</v>
      </c>
      <c r="D82" t="s">
        <v>23</v>
      </c>
      <c r="E82" t="s">
        <v>12</v>
      </c>
      <c r="F82" t="s">
        <v>43</v>
      </c>
      <c r="G82">
        <v>75</v>
      </c>
      <c r="H82">
        <v>1.87</v>
      </c>
      <c r="I82" s="4">
        <f>Sales_Data[[#This Row],[Qty]]*Sales_Data[[#This Row],[UnitPrice]]</f>
        <v>140.25</v>
      </c>
    </row>
    <row r="83" spans="1:9" x14ac:dyDescent="0.3">
      <c r="A83" s="1" t="s">
        <v>107</v>
      </c>
      <c r="B83" s="3">
        <v>44805</v>
      </c>
      <c r="C83" t="s">
        <v>10</v>
      </c>
      <c r="D83" t="s">
        <v>23</v>
      </c>
      <c r="E83" t="s">
        <v>20</v>
      </c>
      <c r="F83" t="s">
        <v>41</v>
      </c>
      <c r="G83">
        <v>74</v>
      </c>
      <c r="H83">
        <v>2.84</v>
      </c>
      <c r="I83" s="4">
        <f>Sales_Data[[#This Row],[Qty]]*Sales_Data[[#This Row],[UnitPrice]]</f>
        <v>210.16</v>
      </c>
    </row>
    <row r="84" spans="1:9" x14ac:dyDescent="0.3">
      <c r="A84" s="1" t="s">
        <v>108</v>
      </c>
      <c r="B84" s="3">
        <v>44808</v>
      </c>
      <c r="C84" t="s">
        <v>18</v>
      </c>
      <c r="D84" t="s">
        <v>47</v>
      </c>
      <c r="E84" t="s">
        <v>12</v>
      </c>
      <c r="F84" t="s">
        <v>13</v>
      </c>
      <c r="G84">
        <v>45</v>
      </c>
      <c r="H84">
        <v>1.77</v>
      </c>
      <c r="I84" s="4">
        <f>Sales_Data[[#This Row],[Qty]]*Sales_Data[[#This Row],[UnitPrice]]</f>
        <v>79.650000000000006</v>
      </c>
    </row>
    <row r="85" spans="1:9" x14ac:dyDescent="0.3">
      <c r="A85" s="1" t="s">
        <v>109</v>
      </c>
      <c r="B85" s="3">
        <v>44811</v>
      </c>
      <c r="C85" t="s">
        <v>10</v>
      </c>
      <c r="D85" t="s">
        <v>11</v>
      </c>
      <c r="E85" t="s">
        <v>20</v>
      </c>
      <c r="F85" t="s">
        <v>25</v>
      </c>
      <c r="G85">
        <v>28</v>
      </c>
      <c r="H85">
        <v>2.1800000000000002</v>
      </c>
      <c r="I85" s="4">
        <f>Sales_Data[[#This Row],[Qty]]*Sales_Data[[#This Row],[UnitPrice]]</f>
        <v>61.040000000000006</v>
      </c>
    </row>
    <row r="86" spans="1:9" x14ac:dyDescent="0.3">
      <c r="A86" s="1" t="s">
        <v>110</v>
      </c>
      <c r="B86" s="3">
        <v>44814</v>
      </c>
      <c r="C86" t="s">
        <v>10</v>
      </c>
      <c r="D86" t="s">
        <v>11</v>
      </c>
      <c r="E86" t="s">
        <v>12</v>
      </c>
      <c r="F86" t="s">
        <v>13</v>
      </c>
      <c r="G86">
        <v>143</v>
      </c>
      <c r="H86">
        <v>1.77</v>
      </c>
      <c r="I86" s="4">
        <f>Sales_Data[[#This Row],[Qty]]*Sales_Data[[#This Row],[UnitPrice]]</f>
        <v>253.11</v>
      </c>
    </row>
    <row r="87" spans="1:9" x14ac:dyDescent="0.3">
      <c r="A87" s="1" t="s">
        <v>111</v>
      </c>
      <c r="B87" s="3">
        <v>44817</v>
      </c>
      <c r="C87" t="s">
        <v>10</v>
      </c>
      <c r="D87" t="s">
        <v>11</v>
      </c>
      <c r="E87" t="s">
        <v>31</v>
      </c>
      <c r="F87" t="s">
        <v>112</v>
      </c>
      <c r="G87">
        <v>27</v>
      </c>
      <c r="H87">
        <v>3.15</v>
      </c>
      <c r="I87" s="4">
        <f>Sales_Data[[#This Row],[Qty]]*Sales_Data[[#This Row],[UnitPrice]]</f>
        <v>85.05</v>
      </c>
    </row>
    <row r="88" spans="1:9" x14ac:dyDescent="0.3">
      <c r="A88" s="1" t="s">
        <v>113</v>
      </c>
      <c r="B88" s="3">
        <v>44820</v>
      </c>
      <c r="C88" t="s">
        <v>18</v>
      </c>
      <c r="D88" t="s">
        <v>19</v>
      </c>
      <c r="E88" t="s">
        <v>12</v>
      </c>
      <c r="F88" t="s">
        <v>13</v>
      </c>
      <c r="G88">
        <v>133</v>
      </c>
      <c r="H88">
        <v>1.77</v>
      </c>
      <c r="I88" s="4">
        <f>Sales_Data[[#This Row],[Qty]]*Sales_Data[[#This Row],[UnitPrice]]</f>
        <v>235.41</v>
      </c>
    </row>
    <row r="89" spans="1:9" x14ac:dyDescent="0.3">
      <c r="A89" s="1" t="s">
        <v>114</v>
      </c>
      <c r="B89" s="3">
        <v>44823</v>
      </c>
      <c r="C89" t="s">
        <v>10</v>
      </c>
      <c r="D89" t="s">
        <v>23</v>
      </c>
      <c r="E89" t="s">
        <v>20</v>
      </c>
      <c r="F89" t="s">
        <v>25</v>
      </c>
      <c r="G89">
        <v>110</v>
      </c>
      <c r="H89">
        <v>2.1800000000000002</v>
      </c>
      <c r="I89" s="4">
        <f>Sales_Data[[#This Row],[Qty]]*Sales_Data[[#This Row],[UnitPrice]]</f>
        <v>239.8</v>
      </c>
    </row>
    <row r="90" spans="1:9" x14ac:dyDescent="0.3">
      <c r="A90" s="1" t="s">
        <v>115</v>
      </c>
      <c r="B90" s="3">
        <v>44826</v>
      </c>
      <c r="C90" t="s">
        <v>10</v>
      </c>
      <c r="D90" t="s">
        <v>23</v>
      </c>
      <c r="E90" t="s">
        <v>20</v>
      </c>
      <c r="F90" t="s">
        <v>21</v>
      </c>
      <c r="G90">
        <v>65</v>
      </c>
      <c r="H90">
        <v>1.8699999999999999</v>
      </c>
      <c r="I90" s="4">
        <f>Sales_Data[[#This Row],[Qty]]*Sales_Data[[#This Row],[UnitPrice]]</f>
        <v>121.55</v>
      </c>
    </row>
    <row r="91" spans="1:9" x14ac:dyDescent="0.3">
      <c r="A91" s="1" t="s">
        <v>116</v>
      </c>
      <c r="B91" s="3">
        <v>44829</v>
      </c>
      <c r="C91" t="s">
        <v>18</v>
      </c>
      <c r="D91" t="s">
        <v>47</v>
      </c>
      <c r="E91" t="s">
        <v>12</v>
      </c>
      <c r="F91" t="s">
        <v>43</v>
      </c>
      <c r="G91">
        <v>33</v>
      </c>
      <c r="H91">
        <v>1.87</v>
      </c>
      <c r="I91" s="4">
        <f>Sales_Data[[#This Row],[Qty]]*Sales_Data[[#This Row],[UnitPrice]]</f>
        <v>61.71</v>
      </c>
    </row>
    <row r="92" spans="1:9" x14ac:dyDescent="0.3">
      <c r="A92" s="1" t="s">
        <v>117</v>
      </c>
      <c r="B92" s="3">
        <v>44832</v>
      </c>
      <c r="C92" t="s">
        <v>10</v>
      </c>
      <c r="D92" t="s">
        <v>11</v>
      </c>
      <c r="E92" t="s">
        <v>20</v>
      </c>
      <c r="F92" t="s">
        <v>25</v>
      </c>
      <c r="G92">
        <v>81</v>
      </c>
      <c r="H92">
        <v>2.1800000000000002</v>
      </c>
      <c r="I92" s="4">
        <f>Sales_Data[[#This Row],[Qty]]*Sales_Data[[#This Row],[UnitPrice]]</f>
        <v>176.58</v>
      </c>
    </row>
    <row r="93" spans="1:9" x14ac:dyDescent="0.3">
      <c r="A93" s="1" t="s">
        <v>118</v>
      </c>
      <c r="B93" s="3">
        <v>44835</v>
      </c>
      <c r="C93" t="s">
        <v>10</v>
      </c>
      <c r="D93" t="s">
        <v>11</v>
      </c>
      <c r="E93" t="s">
        <v>12</v>
      </c>
      <c r="F93" t="s">
        <v>13</v>
      </c>
      <c r="G93">
        <v>77</v>
      </c>
      <c r="H93">
        <v>1.7699999999999998</v>
      </c>
      <c r="I93" s="4">
        <f>Sales_Data[[#This Row],[Qty]]*Sales_Data[[#This Row],[UnitPrice]]</f>
        <v>136.29</v>
      </c>
    </row>
    <row r="94" spans="1:9" x14ac:dyDescent="0.3">
      <c r="A94" s="1" t="s">
        <v>119</v>
      </c>
      <c r="B94" s="3">
        <v>44838</v>
      </c>
      <c r="C94" t="s">
        <v>10</v>
      </c>
      <c r="D94" t="s">
        <v>11</v>
      </c>
      <c r="E94" t="s">
        <v>15</v>
      </c>
      <c r="F94" t="s">
        <v>16</v>
      </c>
      <c r="G94">
        <v>38</v>
      </c>
      <c r="H94">
        <v>3.49</v>
      </c>
      <c r="I94" s="4">
        <f>Sales_Data[[#This Row],[Qty]]*Sales_Data[[#This Row],[UnitPrice]]</f>
        <v>132.62</v>
      </c>
    </row>
    <row r="95" spans="1:9" x14ac:dyDescent="0.3">
      <c r="A95" s="1" t="s">
        <v>120</v>
      </c>
      <c r="B95" s="3">
        <v>44841</v>
      </c>
      <c r="C95" t="s">
        <v>18</v>
      </c>
      <c r="D95" t="s">
        <v>19</v>
      </c>
      <c r="E95" t="s">
        <v>12</v>
      </c>
      <c r="F95" t="s">
        <v>13</v>
      </c>
      <c r="G95">
        <v>40</v>
      </c>
      <c r="H95">
        <v>1.77</v>
      </c>
      <c r="I95" s="4">
        <f>Sales_Data[[#This Row],[Qty]]*Sales_Data[[#This Row],[UnitPrice]]</f>
        <v>70.8</v>
      </c>
    </row>
    <row r="96" spans="1:9" x14ac:dyDescent="0.3">
      <c r="A96" s="1" t="s">
        <v>121</v>
      </c>
      <c r="B96" s="3">
        <v>44844</v>
      </c>
      <c r="C96" t="s">
        <v>18</v>
      </c>
      <c r="D96" t="s">
        <v>19</v>
      </c>
      <c r="E96" t="s">
        <v>31</v>
      </c>
      <c r="F96" t="s">
        <v>32</v>
      </c>
      <c r="G96">
        <v>114</v>
      </c>
      <c r="H96">
        <v>1.6800000000000002</v>
      </c>
      <c r="I96" s="4">
        <f>Sales_Data[[#This Row],[Qty]]*Sales_Data[[#This Row],[UnitPrice]]</f>
        <v>191.52</v>
      </c>
    </row>
    <row r="97" spans="1:9" x14ac:dyDescent="0.3">
      <c r="A97" s="1" t="s">
        <v>122</v>
      </c>
      <c r="B97" s="3">
        <v>44847</v>
      </c>
      <c r="C97" t="s">
        <v>10</v>
      </c>
      <c r="D97" t="s">
        <v>23</v>
      </c>
      <c r="E97" t="s">
        <v>20</v>
      </c>
      <c r="F97" t="s">
        <v>25</v>
      </c>
      <c r="G97">
        <v>224</v>
      </c>
      <c r="H97">
        <v>2.1800000000000002</v>
      </c>
      <c r="I97" s="4">
        <f>Sales_Data[[#This Row],[Qty]]*Sales_Data[[#This Row],[UnitPrice]]</f>
        <v>488.32000000000005</v>
      </c>
    </row>
    <row r="98" spans="1:9" x14ac:dyDescent="0.3">
      <c r="A98" s="1" t="s">
        <v>123</v>
      </c>
      <c r="B98" s="3">
        <v>44850</v>
      </c>
      <c r="C98" t="s">
        <v>10</v>
      </c>
      <c r="D98" t="s">
        <v>23</v>
      </c>
      <c r="E98" t="s">
        <v>12</v>
      </c>
      <c r="F98" t="s">
        <v>13</v>
      </c>
      <c r="G98">
        <v>141</v>
      </c>
      <c r="H98">
        <v>1.77</v>
      </c>
      <c r="I98" s="4">
        <f>Sales_Data[[#This Row],[Qty]]*Sales_Data[[#This Row],[UnitPrice]]</f>
        <v>249.57</v>
      </c>
    </row>
    <row r="99" spans="1:9" x14ac:dyDescent="0.3">
      <c r="A99" s="1" t="s">
        <v>124</v>
      </c>
      <c r="B99" s="3">
        <v>44853</v>
      </c>
      <c r="C99" t="s">
        <v>10</v>
      </c>
      <c r="D99" t="s">
        <v>23</v>
      </c>
      <c r="E99" t="s">
        <v>15</v>
      </c>
      <c r="F99" t="s">
        <v>16</v>
      </c>
      <c r="G99">
        <v>32</v>
      </c>
      <c r="H99">
        <v>3.49</v>
      </c>
      <c r="I99" s="4">
        <f>Sales_Data[[#This Row],[Qty]]*Sales_Data[[#This Row],[UnitPrice]]</f>
        <v>111.68</v>
      </c>
    </row>
    <row r="100" spans="1:9" x14ac:dyDescent="0.3">
      <c r="A100" s="1" t="s">
        <v>125</v>
      </c>
      <c r="B100" s="3">
        <v>44856</v>
      </c>
      <c r="C100" t="s">
        <v>18</v>
      </c>
      <c r="D100" t="s">
        <v>47</v>
      </c>
      <c r="E100" t="s">
        <v>12</v>
      </c>
      <c r="F100" t="s">
        <v>13</v>
      </c>
      <c r="G100">
        <v>20</v>
      </c>
      <c r="H100">
        <v>1.77</v>
      </c>
      <c r="I100" s="4">
        <f>Sales_Data[[#This Row],[Qty]]*Sales_Data[[#This Row],[UnitPrice]]</f>
        <v>35.4</v>
      </c>
    </row>
    <row r="101" spans="1:9" x14ac:dyDescent="0.3">
      <c r="A101" s="1" t="s">
        <v>126</v>
      </c>
      <c r="B101" s="3">
        <v>44859</v>
      </c>
      <c r="C101" t="s">
        <v>10</v>
      </c>
      <c r="D101" t="s">
        <v>11</v>
      </c>
      <c r="E101" t="s">
        <v>20</v>
      </c>
      <c r="F101" t="s">
        <v>25</v>
      </c>
      <c r="G101">
        <v>40</v>
      </c>
      <c r="H101">
        <v>2.1800000000000002</v>
      </c>
      <c r="I101" s="4">
        <f>Sales_Data[[#This Row],[Qty]]*Sales_Data[[#This Row],[UnitPrice]]</f>
        <v>87.2</v>
      </c>
    </row>
    <row r="102" spans="1:9" x14ac:dyDescent="0.3">
      <c r="A102" s="1" t="s">
        <v>127</v>
      </c>
      <c r="B102" s="3">
        <v>44862</v>
      </c>
      <c r="C102" t="s">
        <v>10</v>
      </c>
      <c r="D102" t="s">
        <v>11</v>
      </c>
      <c r="E102" t="s">
        <v>20</v>
      </c>
      <c r="F102" t="s">
        <v>21</v>
      </c>
      <c r="G102">
        <v>49</v>
      </c>
      <c r="H102">
        <v>1.8699999999999999</v>
      </c>
      <c r="I102" s="4">
        <f>Sales_Data[[#This Row],[Qty]]*Sales_Data[[#This Row],[UnitPrice]]</f>
        <v>91.63</v>
      </c>
    </row>
    <row r="103" spans="1:9" x14ac:dyDescent="0.3">
      <c r="A103" s="1" t="s">
        <v>128</v>
      </c>
      <c r="B103" s="3">
        <v>44865</v>
      </c>
      <c r="C103" t="s">
        <v>10</v>
      </c>
      <c r="D103" t="s">
        <v>11</v>
      </c>
      <c r="E103" t="s">
        <v>15</v>
      </c>
      <c r="F103" t="s">
        <v>16</v>
      </c>
      <c r="G103">
        <v>46</v>
      </c>
      <c r="H103">
        <v>3.4899999999999998</v>
      </c>
      <c r="I103" s="4">
        <f>Sales_Data[[#This Row],[Qty]]*Sales_Data[[#This Row],[UnitPrice]]</f>
        <v>160.54</v>
      </c>
    </row>
    <row r="104" spans="1:9" x14ac:dyDescent="0.3">
      <c r="A104" s="1" t="s">
        <v>129</v>
      </c>
      <c r="B104" s="3">
        <v>44868</v>
      </c>
      <c r="C104" t="s">
        <v>18</v>
      </c>
      <c r="D104" t="s">
        <v>19</v>
      </c>
      <c r="E104" t="s">
        <v>12</v>
      </c>
      <c r="F104" t="s">
        <v>13</v>
      </c>
      <c r="G104">
        <v>39</v>
      </c>
      <c r="H104">
        <v>1.77</v>
      </c>
      <c r="I104" s="4">
        <f>Sales_Data[[#This Row],[Qty]]*Sales_Data[[#This Row],[UnitPrice]]</f>
        <v>69.03</v>
      </c>
    </row>
    <row r="105" spans="1:9" x14ac:dyDescent="0.3">
      <c r="A105" s="1" t="s">
        <v>130</v>
      </c>
      <c r="B105" s="3">
        <v>44871</v>
      </c>
      <c r="C105" t="s">
        <v>18</v>
      </c>
      <c r="D105" t="s">
        <v>19</v>
      </c>
      <c r="E105" t="s">
        <v>31</v>
      </c>
      <c r="F105" t="s">
        <v>32</v>
      </c>
      <c r="G105">
        <v>62</v>
      </c>
      <c r="H105">
        <v>1.68</v>
      </c>
      <c r="I105" s="4">
        <f>Sales_Data[[#This Row],[Qty]]*Sales_Data[[#This Row],[UnitPrice]]</f>
        <v>104.16</v>
      </c>
    </row>
    <row r="106" spans="1:9" x14ac:dyDescent="0.3">
      <c r="A106" s="1" t="s">
        <v>131</v>
      </c>
      <c r="B106" s="3">
        <v>44874</v>
      </c>
      <c r="C106" t="s">
        <v>10</v>
      </c>
      <c r="D106" t="s">
        <v>23</v>
      </c>
      <c r="E106" t="s">
        <v>12</v>
      </c>
      <c r="F106" t="s">
        <v>13</v>
      </c>
      <c r="G106">
        <v>90</v>
      </c>
      <c r="H106">
        <v>1.77</v>
      </c>
      <c r="I106" s="4">
        <f>Sales_Data[[#This Row],[Qty]]*Sales_Data[[#This Row],[UnitPrice]]</f>
        <v>159.30000000000001</v>
      </c>
    </row>
    <row r="107" spans="1:9" x14ac:dyDescent="0.3">
      <c r="A107" s="1" t="s">
        <v>132</v>
      </c>
      <c r="B107" s="3">
        <v>44877</v>
      </c>
      <c r="C107" t="s">
        <v>18</v>
      </c>
      <c r="D107" t="s">
        <v>47</v>
      </c>
      <c r="E107" t="s">
        <v>20</v>
      </c>
      <c r="F107" t="s">
        <v>25</v>
      </c>
      <c r="G107">
        <v>103</v>
      </c>
      <c r="H107">
        <v>2.1799999999999997</v>
      </c>
      <c r="I107" s="4">
        <f>Sales_Data[[#This Row],[Qty]]*Sales_Data[[#This Row],[UnitPrice]]</f>
        <v>224.53999999999996</v>
      </c>
    </row>
    <row r="108" spans="1:9" x14ac:dyDescent="0.3">
      <c r="A108" s="1" t="s">
        <v>133</v>
      </c>
      <c r="B108" s="3">
        <v>44880</v>
      </c>
      <c r="C108" t="s">
        <v>18</v>
      </c>
      <c r="D108" t="s">
        <v>47</v>
      </c>
      <c r="E108" t="s">
        <v>20</v>
      </c>
      <c r="F108" t="s">
        <v>41</v>
      </c>
      <c r="G108">
        <v>32</v>
      </c>
      <c r="H108">
        <v>2.84</v>
      </c>
      <c r="I108" s="4">
        <f>Sales_Data[[#This Row],[Qty]]*Sales_Data[[#This Row],[UnitPrice]]</f>
        <v>90.88</v>
      </c>
    </row>
    <row r="109" spans="1:9" x14ac:dyDescent="0.3">
      <c r="A109" s="1" t="s">
        <v>134</v>
      </c>
      <c r="B109" s="3">
        <v>44883</v>
      </c>
      <c r="C109" t="s">
        <v>10</v>
      </c>
      <c r="D109" t="s">
        <v>11</v>
      </c>
      <c r="E109" t="s">
        <v>12</v>
      </c>
      <c r="F109" t="s">
        <v>43</v>
      </c>
      <c r="G109">
        <v>66</v>
      </c>
      <c r="H109">
        <v>1.87</v>
      </c>
      <c r="I109" s="4">
        <f>Sales_Data[[#This Row],[Qty]]*Sales_Data[[#This Row],[UnitPrice]]</f>
        <v>123.42</v>
      </c>
    </row>
    <row r="110" spans="1:9" x14ac:dyDescent="0.3">
      <c r="A110" s="1" t="s">
        <v>135</v>
      </c>
      <c r="B110" s="3">
        <v>44886</v>
      </c>
      <c r="C110" t="s">
        <v>10</v>
      </c>
      <c r="D110" t="s">
        <v>11</v>
      </c>
      <c r="E110" t="s">
        <v>20</v>
      </c>
      <c r="F110" t="s">
        <v>41</v>
      </c>
      <c r="G110">
        <v>97</v>
      </c>
      <c r="H110">
        <v>2.8400000000000003</v>
      </c>
      <c r="I110" s="4">
        <f>Sales_Data[[#This Row],[Qty]]*Sales_Data[[#This Row],[UnitPrice]]</f>
        <v>275.48</v>
      </c>
    </row>
    <row r="111" spans="1:9" x14ac:dyDescent="0.3">
      <c r="A111" s="1" t="s">
        <v>136</v>
      </c>
      <c r="B111" s="3">
        <v>44889</v>
      </c>
      <c r="C111" t="s">
        <v>18</v>
      </c>
      <c r="D111" t="s">
        <v>19</v>
      </c>
      <c r="E111" t="s">
        <v>12</v>
      </c>
      <c r="F111" t="s">
        <v>13</v>
      </c>
      <c r="G111">
        <v>30</v>
      </c>
      <c r="H111">
        <v>1.77</v>
      </c>
      <c r="I111" s="4">
        <f>Sales_Data[[#This Row],[Qty]]*Sales_Data[[#This Row],[UnitPrice]]</f>
        <v>53.1</v>
      </c>
    </row>
    <row r="112" spans="1:9" x14ac:dyDescent="0.3">
      <c r="A112" s="1" t="s">
        <v>137</v>
      </c>
      <c r="B112" s="3">
        <v>44892</v>
      </c>
      <c r="C112" t="s">
        <v>18</v>
      </c>
      <c r="D112" t="s">
        <v>19</v>
      </c>
      <c r="E112" t="s">
        <v>31</v>
      </c>
      <c r="F112" t="s">
        <v>32</v>
      </c>
      <c r="G112">
        <v>29</v>
      </c>
      <c r="H112">
        <v>1.68</v>
      </c>
      <c r="I112" s="4">
        <f>Sales_Data[[#This Row],[Qty]]*Sales_Data[[#This Row],[UnitPrice]]</f>
        <v>48.72</v>
      </c>
    </row>
    <row r="113" spans="1:9" x14ac:dyDescent="0.3">
      <c r="A113" s="1" t="s">
        <v>138</v>
      </c>
      <c r="B113" s="3">
        <v>44895</v>
      </c>
      <c r="C113" t="s">
        <v>10</v>
      </c>
      <c r="D113" t="s">
        <v>23</v>
      </c>
      <c r="E113" t="s">
        <v>12</v>
      </c>
      <c r="F113" t="s">
        <v>13</v>
      </c>
      <c r="G113">
        <v>92</v>
      </c>
      <c r="H113">
        <v>1.77</v>
      </c>
      <c r="I113" s="4">
        <f>Sales_Data[[#This Row],[Qty]]*Sales_Data[[#This Row],[UnitPrice]]</f>
        <v>162.84</v>
      </c>
    </row>
    <row r="114" spans="1:9" x14ac:dyDescent="0.3">
      <c r="A114" s="1" t="s">
        <v>139</v>
      </c>
      <c r="B114" s="3">
        <v>44898</v>
      </c>
      <c r="C114" t="s">
        <v>18</v>
      </c>
      <c r="D114" t="s">
        <v>47</v>
      </c>
      <c r="E114" t="s">
        <v>20</v>
      </c>
      <c r="F114" t="s">
        <v>25</v>
      </c>
      <c r="G114">
        <v>139</v>
      </c>
      <c r="H114">
        <v>2.1799999999999997</v>
      </c>
      <c r="I114" s="4">
        <f>Sales_Data[[#This Row],[Qty]]*Sales_Data[[#This Row],[UnitPrice]]</f>
        <v>303.02</v>
      </c>
    </row>
    <row r="115" spans="1:9" x14ac:dyDescent="0.3">
      <c r="A115" s="1" t="s">
        <v>140</v>
      </c>
      <c r="B115" s="3">
        <v>44901</v>
      </c>
      <c r="C115" t="s">
        <v>18</v>
      </c>
      <c r="D115" t="s">
        <v>47</v>
      </c>
      <c r="E115" t="s">
        <v>20</v>
      </c>
      <c r="F115" t="s">
        <v>41</v>
      </c>
      <c r="G115">
        <v>29</v>
      </c>
      <c r="H115">
        <v>2.84</v>
      </c>
      <c r="I115" s="4">
        <f>Sales_Data[[#This Row],[Qty]]*Sales_Data[[#This Row],[UnitPrice]]</f>
        <v>82.36</v>
      </c>
    </row>
    <row r="116" spans="1:9" x14ac:dyDescent="0.3">
      <c r="A116" s="1" t="s">
        <v>141</v>
      </c>
      <c r="B116" s="3">
        <v>44904</v>
      </c>
      <c r="C116" t="s">
        <v>10</v>
      </c>
      <c r="D116" t="s">
        <v>11</v>
      </c>
      <c r="E116" t="s">
        <v>12</v>
      </c>
      <c r="F116" t="s">
        <v>142</v>
      </c>
      <c r="G116">
        <v>30</v>
      </c>
      <c r="H116">
        <v>2.27</v>
      </c>
      <c r="I116" s="4">
        <f>Sales_Data[[#This Row],[Qty]]*Sales_Data[[#This Row],[UnitPrice]]</f>
        <v>68.099999999999994</v>
      </c>
    </row>
    <row r="117" spans="1:9" x14ac:dyDescent="0.3">
      <c r="A117" s="1" t="s">
        <v>143</v>
      </c>
      <c r="B117" s="3">
        <v>44907</v>
      </c>
      <c r="C117" t="s">
        <v>10</v>
      </c>
      <c r="D117" t="s">
        <v>11</v>
      </c>
      <c r="E117" t="s">
        <v>20</v>
      </c>
      <c r="F117" t="s">
        <v>21</v>
      </c>
      <c r="G117">
        <v>36</v>
      </c>
      <c r="H117">
        <v>1.8699999999999999</v>
      </c>
      <c r="I117" s="4">
        <f>Sales_Data[[#This Row],[Qty]]*Sales_Data[[#This Row],[UnitPrice]]</f>
        <v>67.319999999999993</v>
      </c>
    </row>
    <row r="118" spans="1:9" x14ac:dyDescent="0.3">
      <c r="A118" s="1" t="s">
        <v>144</v>
      </c>
      <c r="B118" s="3">
        <v>44910</v>
      </c>
      <c r="C118" t="s">
        <v>10</v>
      </c>
      <c r="D118" t="s">
        <v>11</v>
      </c>
      <c r="E118" t="s">
        <v>15</v>
      </c>
      <c r="F118" t="s">
        <v>16</v>
      </c>
      <c r="G118">
        <v>41</v>
      </c>
      <c r="H118">
        <v>3.49</v>
      </c>
      <c r="I118" s="4">
        <f>Sales_Data[[#This Row],[Qty]]*Sales_Data[[#This Row],[UnitPrice]]</f>
        <v>143.09</v>
      </c>
    </row>
    <row r="119" spans="1:9" x14ac:dyDescent="0.3">
      <c r="A119" s="1" t="s">
        <v>145</v>
      </c>
      <c r="B119" s="3">
        <v>44913</v>
      </c>
      <c r="C119" t="s">
        <v>18</v>
      </c>
      <c r="D119" t="s">
        <v>19</v>
      </c>
      <c r="E119" t="s">
        <v>12</v>
      </c>
      <c r="F119" t="s">
        <v>13</v>
      </c>
      <c r="G119">
        <v>44</v>
      </c>
      <c r="H119">
        <v>1.7699999999999998</v>
      </c>
      <c r="I119" s="4">
        <f>Sales_Data[[#This Row],[Qty]]*Sales_Data[[#This Row],[UnitPrice]]</f>
        <v>77.88</v>
      </c>
    </row>
    <row r="120" spans="1:9" x14ac:dyDescent="0.3">
      <c r="A120" s="1" t="s">
        <v>146</v>
      </c>
      <c r="B120" s="3">
        <v>44916</v>
      </c>
      <c r="C120" t="s">
        <v>18</v>
      </c>
      <c r="D120" t="s">
        <v>19</v>
      </c>
      <c r="E120" t="s">
        <v>31</v>
      </c>
      <c r="F120" t="s">
        <v>32</v>
      </c>
      <c r="G120">
        <v>29</v>
      </c>
      <c r="H120">
        <v>1.68</v>
      </c>
      <c r="I120" s="4">
        <f>Sales_Data[[#This Row],[Qty]]*Sales_Data[[#This Row],[UnitPrice]]</f>
        <v>48.72</v>
      </c>
    </row>
    <row r="121" spans="1:9" x14ac:dyDescent="0.3">
      <c r="A121" s="1" t="s">
        <v>147</v>
      </c>
      <c r="B121" s="3">
        <v>44919</v>
      </c>
      <c r="C121" t="s">
        <v>10</v>
      </c>
      <c r="D121" t="s">
        <v>23</v>
      </c>
      <c r="E121" t="s">
        <v>20</v>
      </c>
      <c r="F121" t="s">
        <v>25</v>
      </c>
      <c r="G121">
        <v>237</v>
      </c>
      <c r="H121">
        <v>2.1799999999999997</v>
      </c>
      <c r="I121" s="4">
        <f>Sales_Data[[#This Row],[Qty]]*Sales_Data[[#This Row],[UnitPrice]]</f>
        <v>516.66</v>
      </c>
    </row>
    <row r="122" spans="1:9" x14ac:dyDescent="0.3">
      <c r="A122" s="1" t="s">
        <v>148</v>
      </c>
      <c r="B122" s="3">
        <v>44922</v>
      </c>
      <c r="C122" t="s">
        <v>10</v>
      </c>
      <c r="D122" t="s">
        <v>23</v>
      </c>
      <c r="E122" t="s">
        <v>20</v>
      </c>
      <c r="F122" t="s">
        <v>21</v>
      </c>
      <c r="G122">
        <v>65</v>
      </c>
      <c r="H122">
        <v>1.8699999999999999</v>
      </c>
      <c r="I122" s="4">
        <f>Sales_Data[[#This Row],[Qty]]*Sales_Data[[#This Row],[UnitPrice]]</f>
        <v>121.55</v>
      </c>
    </row>
    <row r="123" spans="1:9" x14ac:dyDescent="0.3">
      <c r="A123" s="1" t="s">
        <v>149</v>
      </c>
      <c r="B123" s="3">
        <v>44925</v>
      </c>
      <c r="C123" t="s">
        <v>18</v>
      </c>
      <c r="D123" t="s">
        <v>47</v>
      </c>
      <c r="E123" t="s">
        <v>20</v>
      </c>
      <c r="F123" t="s">
        <v>25</v>
      </c>
      <c r="G123">
        <v>83</v>
      </c>
      <c r="H123">
        <v>2.1800000000000002</v>
      </c>
      <c r="I123" s="4">
        <f>Sales_Data[[#This Row],[Qty]]*Sales_Data[[#This Row],[UnitPrice]]</f>
        <v>180.94000000000003</v>
      </c>
    </row>
    <row r="124" spans="1:9" x14ac:dyDescent="0.3">
      <c r="A124" s="1" t="s">
        <v>150</v>
      </c>
      <c r="B124" s="3">
        <v>44928</v>
      </c>
      <c r="C124" t="s">
        <v>10</v>
      </c>
      <c r="D124" t="s">
        <v>11</v>
      </c>
      <c r="E124" t="s">
        <v>20</v>
      </c>
      <c r="F124" t="s">
        <v>25</v>
      </c>
      <c r="G124">
        <v>32</v>
      </c>
      <c r="H124">
        <v>2.1800000000000002</v>
      </c>
      <c r="I124" s="4">
        <f>Sales_Data[[#This Row],[Qty]]*Sales_Data[[#This Row],[UnitPrice]]</f>
        <v>69.760000000000005</v>
      </c>
    </row>
    <row r="125" spans="1:9" x14ac:dyDescent="0.3">
      <c r="A125" s="1" t="s">
        <v>151</v>
      </c>
      <c r="B125" s="3">
        <v>44931</v>
      </c>
      <c r="C125" t="s">
        <v>10</v>
      </c>
      <c r="D125" t="s">
        <v>11</v>
      </c>
      <c r="E125" t="s">
        <v>12</v>
      </c>
      <c r="F125" t="s">
        <v>13</v>
      </c>
      <c r="G125">
        <v>63</v>
      </c>
      <c r="H125">
        <v>1.77</v>
      </c>
      <c r="I125" s="4">
        <f>Sales_Data[[#This Row],[Qty]]*Sales_Data[[#This Row],[UnitPrice]]</f>
        <v>111.51</v>
      </c>
    </row>
    <row r="126" spans="1:9" x14ac:dyDescent="0.3">
      <c r="A126" s="1" t="s">
        <v>152</v>
      </c>
      <c r="B126" s="3">
        <v>44934</v>
      </c>
      <c r="C126" t="s">
        <v>10</v>
      </c>
      <c r="D126" t="s">
        <v>11</v>
      </c>
      <c r="E126" t="s">
        <v>31</v>
      </c>
      <c r="F126" t="s">
        <v>112</v>
      </c>
      <c r="G126">
        <v>29</v>
      </c>
      <c r="H126">
        <v>3.15</v>
      </c>
      <c r="I126" s="4">
        <f>Sales_Data[[#This Row],[Qty]]*Sales_Data[[#This Row],[UnitPrice]]</f>
        <v>91.35</v>
      </c>
    </row>
    <row r="127" spans="1:9" x14ac:dyDescent="0.3">
      <c r="A127" s="1" t="s">
        <v>153</v>
      </c>
      <c r="B127" s="3">
        <v>44937</v>
      </c>
      <c r="C127" t="s">
        <v>18</v>
      </c>
      <c r="D127" t="s">
        <v>19</v>
      </c>
      <c r="E127" t="s">
        <v>12</v>
      </c>
      <c r="F127" t="s">
        <v>43</v>
      </c>
      <c r="G127">
        <v>77</v>
      </c>
      <c r="H127">
        <v>1.87</v>
      </c>
      <c r="I127" s="4">
        <f>Sales_Data[[#This Row],[Qty]]*Sales_Data[[#This Row],[UnitPrice]]</f>
        <v>143.99</v>
      </c>
    </row>
    <row r="128" spans="1:9" x14ac:dyDescent="0.3">
      <c r="A128" s="1" t="s">
        <v>154</v>
      </c>
      <c r="B128" s="3">
        <v>44940</v>
      </c>
      <c r="C128" t="s">
        <v>18</v>
      </c>
      <c r="D128" t="s">
        <v>19</v>
      </c>
      <c r="E128" t="s">
        <v>20</v>
      </c>
      <c r="F128" t="s">
        <v>41</v>
      </c>
      <c r="G128">
        <v>80</v>
      </c>
      <c r="H128">
        <v>2.84</v>
      </c>
      <c r="I128" s="4">
        <f>Sales_Data[[#This Row],[Qty]]*Sales_Data[[#This Row],[UnitPrice]]</f>
        <v>227.2</v>
      </c>
    </row>
    <row r="129" spans="1:9" x14ac:dyDescent="0.3">
      <c r="A129" s="1" t="s">
        <v>155</v>
      </c>
      <c r="B129" s="3">
        <v>44943</v>
      </c>
      <c r="C129" t="s">
        <v>10</v>
      </c>
      <c r="D129" t="s">
        <v>23</v>
      </c>
      <c r="E129" t="s">
        <v>12</v>
      </c>
      <c r="F129" t="s">
        <v>13</v>
      </c>
      <c r="G129">
        <v>102</v>
      </c>
      <c r="H129">
        <v>1.77</v>
      </c>
      <c r="I129" s="4">
        <f>Sales_Data[[#This Row],[Qty]]*Sales_Data[[#This Row],[UnitPrice]]</f>
        <v>180.54</v>
      </c>
    </row>
    <row r="130" spans="1:9" x14ac:dyDescent="0.3">
      <c r="A130" s="1" t="s">
        <v>156</v>
      </c>
      <c r="B130" s="3">
        <v>44946</v>
      </c>
      <c r="C130" t="s">
        <v>10</v>
      </c>
      <c r="D130" t="s">
        <v>23</v>
      </c>
      <c r="E130" t="s">
        <v>15</v>
      </c>
      <c r="F130" t="s">
        <v>16</v>
      </c>
      <c r="G130">
        <v>31</v>
      </c>
      <c r="H130">
        <v>3.4899999999999998</v>
      </c>
      <c r="I130" s="4">
        <f>Sales_Data[[#This Row],[Qty]]*Sales_Data[[#This Row],[UnitPrice]]</f>
        <v>108.19</v>
      </c>
    </row>
    <row r="131" spans="1:9" x14ac:dyDescent="0.3">
      <c r="A131" s="1" t="s">
        <v>157</v>
      </c>
      <c r="B131" s="3">
        <v>44949</v>
      </c>
      <c r="C131" t="s">
        <v>18</v>
      </c>
      <c r="D131" t="s">
        <v>47</v>
      </c>
      <c r="E131" t="s">
        <v>12</v>
      </c>
      <c r="F131" t="s">
        <v>13</v>
      </c>
      <c r="G131">
        <v>56</v>
      </c>
      <c r="H131">
        <v>1.77</v>
      </c>
      <c r="I131" s="4">
        <f>Sales_Data[[#This Row],[Qty]]*Sales_Data[[#This Row],[UnitPrice]]</f>
        <v>99.12</v>
      </c>
    </row>
    <row r="132" spans="1:9" x14ac:dyDescent="0.3">
      <c r="A132" s="1" t="s">
        <v>158</v>
      </c>
      <c r="B132" s="3">
        <v>44952</v>
      </c>
      <c r="C132" t="s">
        <v>10</v>
      </c>
      <c r="D132" t="s">
        <v>11</v>
      </c>
      <c r="E132" t="s">
        <v>20</v>
      </c>
      <c r="F132" t="s">
        <v>25</v>
      </c>
      <c r="G132">
        <v>52</v>
      </c>
      <c r="H132">
        <v>2.1800000000000002</v>
      </c>
      <c r="I132" s="4">
        <f>Sales_Data[[#This Row],[Qty]]*Sales_Data[[#This Row],[UnitPrice]]</f>
        <v>113.36000000000001</v>
      </c>
    </row>
    <row r="133" spans="1:9" x14ac:dyDescent="0.3">
      <c r="A133" s="1" t="s">
        <v>159</v>
      </c>
      <c r="B133" s="3">
        <v>44955</v>
      </c>
      <c r="C133" t="s">
        <v>10</v>
      </c>
      <c r="D133" t="s">
        <v>11</v>
      </c>
      <c r="E133" t="s">
        <v>12</v>
      </c>
      <c r="F133" t="s">
        <v>13</v>
      </c>
      <c r="G133">
        <v>51</v>
      </c>
      <c r="H133">
        <v>1.77</v>
      </c>
      <c r="I133" s="4">
        <f>Sales_Data[[#This Row],[Qty]]*Sales_Data[[#This Row],[UnitPrice]]</f>
        <v>90.27</v>
      </c>
    </row>
    <row r="134" spans="1:9" x14ac:dyDescent="0.3">
      <c r="A134" s="1" t="s">
        <v>160</v>
      </c>
      <c r="B134" s="3">
        <v>44958</v>
      </c>
      <c r="C134" t="s">
        <v>10</v>
      </c>
      <c r="D134" t="s">
        <v>11</v>
      </c>
      <c r="E134" t="s">
        <v>31</v>
      </c>
      <c r="F134" t="s">
        <v>32</v>
      </c>
      <c r="G134">
        <v>24</v>
      </c>
      <c r="H134">
        <v>1.68</v>
      </c>
      <c r="I134" s="4">
        <f>Sales_Data[[#This Row],[Qty]]*Sales_Data[[#This Row],[UnitPrice]]</f>
        <v>40.32</v>
      </c>
    </row>
    <row r="135" spans="1:9" x14ac:dyDescent="0.3">
      <c r="A135" s="1" t="s">
        <v>161</v>
      </c>
      <c r="B135" s="3">
        <v>44961</v>
      </c>
      <c r="C135" t="s">
        <v>18</v>
      </c>
      <c r="D135" t="s">
        <v>19</v>
      </c>
      <c r="E135" t="s">
        <v>20</v>
      </c>
      <c r="F135" t="s">
        <v>25</v>
      </c>
      <c r="G135">
        <v>58</v>
      </c>
      <c r="H135">
        <v>2.1800000000000002</v>
      </c>
      <c r="I135" s="4">
        <f>Sales_Data[[#This Row],[Qty]]*Sales_Data[[#This Row],[UnitPrice]]</f>
        <v>126.44000000000001</v>
      </c>
    </row>
    <row r="136" spans="1:9" x14ac:dyDescent="0.3">
      <c r="A136" s="1" t="s">
        <v>162</v>
      </c>
      <c r="B136" s="3">
        <v>44964</v>
      </c>
      <c r="C136" t="s">
        <v>18</v>
      </c>
      <c r="D136" t="s">
        <v>19</v>
      </c>
      <c r="E136" t="s">
        <v>20</v>
      </c>
      <c r="F136" t="s">
        <v>21</v>
      </c>
      <c r="G136">
        <v>34</v>
      </c>
      <c r="H136">
        <v>1.8699999999999999</v>
      </c>
      <c r="I136" s="4">
        <f>Sales_Data[[#This Row],[Qty]]*Sales_Data[[#This Row],[UnitPrice]]</f>
        <v>63.58</v>
      </c>
    </row>
    <row r="137" spans="1:9" x14ac:dyDescent="0.3">
      <c r="A137" s="1" t="s">
        <v>163</v>
      </c>
      <c r="B137" s="3">
        <v>44967</v>
      </c>
      <c r="C137" t="s">
        <v>10</v>
      </c>
      <c r="D137" t="s">
        <v>23</v>
      </c>
      <c r="E137" t="s">
        <v>12</v>
      </c>
      <c r="F137" t="s">
        <v>13</v>
      </c>
      <c r="G137">
        <v>34</v>
      </c>
      <c r="H137">
        <v>1.77</v>
      </c>
      <c r="I137" s="4">
        <f>Sales_Data[[#This Row],[Qty]]*Sales_Data[[#This Row],[UnitPrice]]</f>
        <v>60.18</v>
      </c>
    </row>
    <row r="138" spans="1:9" x14ac:dyDescent="0.3">
      <c r="A138" s="1" t="s">
        <v>164</v>
      </c>
      <c r="B138" s="3">
        <v>44970</v>
      </c>
      <c r="C138" t="s">
        <v>10</v>
      </c>
      <c r="D138" t="s">
        <v>23</v>
      </c>
      <c r="E138" t="s">
        <v>31</v>
      </c>
      <c r="F138" t="s">
        <v>32</v>
      </c>
      <c r="G138">
        <v>21</v>
      </c>
      <c r="H138">
        <v>1.6800000000000002</v>
      </c>
      <c r="I138" s="4">
        <f>Sales_Data[[#This Row],[Qty]]*Sales_Data[[#This Row],[UnitPrice]]</f>
        <v>35.28</v>
      </c>
    </row>
    <row r="139" spans="1:9" x14ac:dyDescent="0.3">
      <c r="A139" s="1" t="s">
        <v>165</v>
      </c>
      <c r="B139" s="3">
        <v>44973</v>
      </c>
      <c r="C139" t="s">
        <v>18</v>
      </c>
      <c r="D139" t="s">
        <v>47</v>
      </c>
      <c r="E139" t="s">
        <v>20</v>
      </c>
      <c r="F139" t="s">
        <v>41</v>
      </c>
      <c r="G139">
        <v>29</v>
      </c>
      <c r="H139">
        <v>2.84</v>
      </c>
      <c r="I139" s="4">
        <f>Sales_Data[[#This Row],[Qty]]*Sales_Data[[#This Row],[UnitPrice]]</f>
        <v>82.36</v>
      </c>
    </row>
    <row r="140" spans="1:9" x14ac:dyDescent="0.3">
      <c r="A140" s="1" t="s">
        <v>166</v>
      </c>
      <c r="B140" s="3">
        <v>44976</v>
      </c>
      <c r="C140" t="s">
        <v>10</v>
      </c>
      <c r="D140" t="s">
        <v>11</v>
      </c>
      <c r="E140" t="s">
        <v>12</v>
      </c>
      <c r="F140" t="s">
        <v>13</v>
      </c>
      <c r="G140">
        <v>68</v>
      </c>
      <c r="H140">
        <v>1.77</v>
      </c>
      <c r="I140" s="4">
        <f>Sales_Data[[#This Row],[Qty]]*Sales_Data[[#This Row],[UnitPrice]]</f>
        <v>120.36</v>
      </c>
    </row>
    <row r="141" spans="1:9" x14ac:dyDescent="0.3">
      <c r="A141" s="1" t="s">
        <v>167</v>
      </c>
      <c r="B141" s="3">
        <v>44979</v>
      </c>
      <c r="C141" t="s">
        <v>10</v>
      </c>
      <c r="D141" t="s">
        <v>11</v>
      </c>
      <c r="E141" t="s">
        <v>31</v>
      </c>
      <c r="F141" t="s">
        <v>112</v>
      </c>
      <c r="G141">
        <v>31</v>
      </c>
      <c r="H141">
        <v>3.1500000000000004</v>
      </c>
      <c r="I141" s="4">
        <f>Sales_Data[[#This Row],[Qty]]*Sales_Data[[#This Row],[UnitPrice]]</f>
        <v>97.65</v>
      </c>
    </row>
    <row r="142" spans="1:9" x14ac:dyDescent="0.3">
      <c r="A142" s="1" t="s">
        <v>168</v>
      </c>
      <c r="B142" s="3">
        <v>44982</v>
      </c>
      <c r="C142" t="s">
        <v>18</v>
      </c>
      <c r="D142" t="s">
        <v>19</v>
      </c>
      <c r="E142" t="s">
        <v>20</v>
      </c>
      <c r="F142" t="s">
        <v>25</v>
      </c>
      <c r="G142">
        <v>30</v>
      </c>
      <c r="H142">
        <v>2.1800000000000002</v>
      </c>
      <c r="I142" s="4">
        <f>Sales_Data[[#This Row],[Qty]]*Sales_Data[[#This Row],[UnitPrice]]</f>
        <v>65.400000000000006</v>
      </c>
    </row>
    <row r="143" spans="1:9" x14ac:dyDescent="0.3">
      <c r="A143" s="1" t="s">
        <v>169</v>
      </c>
      <c r="B143" s="3">
        <v>44985</v>
      </c>
      <c r="C143" t="s">
        <v>18</v>
      </c>
      <c r="D143" t="s">
        <v>19</v>
      </c>
      <c r="E143" t="s">
        <v>20</v>
      </c>
      <c r="F143" t="s">
        <v>21</v>
      </c>
      <c r="G143">
        <v>232</v>
      </c>
      <c r="H143">
        <v>1.8699999999999999</v>
      </c>
      <c r="I143" s="4">
        <f>Sales_Data[[#This Row],[Qty]]*Sales_Data[[#This Row],[UnitPrice]]</f>
        <v>433.84</v>
      </c>
    </row>
    <row r="144" spans="1:9" x14ac:dyDescent="0.3">
      <c r="A144" s="1" t="s">
        <v>170</v>
      </c>
      <c r="B144" s="3">
        <v>44987</v>
      </c>
      <c r="C144" t="s">
        <v>10</v>
      </c>
      <c r="D144" t="s">
        <v>23</v>
      </c>
      <c r="E144" t="s">
        <v>12</v>
      </c>
      <c r="F144" t="s">
        <v>43</v>
      </c>
      <c r="G144">
        <v>68</v>
      </c>
      <c r="H144">
        <v>1.8699999999999999</v>
      </c>
      <c r="I144" s="4">
        <f>Sales_Data[[#This Row],[Qty]]*Sales_Data[[#This Row],[UnitPrice]]</f>
        <v>127.16</v>
      </c>
    </row>
    <row r="145" spans="1:9" x14ac:dyDescent="0.3">
      <c r="A145" s="1" t="s">
        <v>171</v>
      </c>
      <c r="B145" s="3">
        <v>44990</v>
      </c>
      <c r="C145" t="s">
        <v>10</v>
      </c>
      <c r="D145" t="s">
        <v>23</v>
      </c>
      <c r="E145" t="s">
        <v>20</v>
      </c>
      <c r="F145" t="s">
        <v>41</v>
      </c>
      <c r="G145">
        <v>97</v>
      </c>
      <c r="H145">
        <v>2.8400000000000003</v>
      </c>
      <c r="I145" s="4">
        <f>Sales_Data[[#This Row],[Qty]]*Sales_Data[[#This Row],[UnitPrice]]</f>
        <v>275.48</v>
      </c>
    </row>
    <row r="146" spans="1:9" x14ac:dyDescent="0.3">
      <c r="A146" s="1" t="s">
        <v>172</v>
      </c>
      <c r="B146" s="3">
        <v>44993</v>
      </c>
      <c r="C146" t="s">
        <v>18</v>
      </c>
      <c r="D146" t="s">
        <v>47</v>
      </c>
      <c r="E146" t="s">
        <v>12</v>
      </c>
      <c r="F146" t="s">
        <v>43</v>
      </c>
      <c r="G146">
        <v>86</v>
      </c>
      <c r="H146">
        <v>1.8699999999999999</v>
      </c>
      <c r="I146" s="4">
        <f>Sales_Data[[#This Row],[Qty]]*Sales_Data[[#This Row],[UnitPrice]]</f>
        <v>160.82</v>
      </c>
    </row>
    <row r="147" spans="1:9" x14ac:dyDescent="0.3">
      <c r="A147" s="1" t="s">
        <v>173</v>
      </c>
      <c r="B147" s="3">
        <v>44996</v>
      </c>
      <c r="C147" t="s">
        <v>18</v>
      </c>
      <c r="D147" t="s">
        <v>47</v>
      </c>
      <c r="E147" t="s">
        <v>31</v>
      </c>
      <c r="F147" t="s">
        <v>32</v>
      </c>
      <c r="G147">
        <v>41</v>
      </c>
      <c r="H147">
        <v>1.68</v>
      </c>
      <c r="I147" s="4">
        <f>Sales_Data[[#This Row],[Qty]]*Sales_Data[[#This Row],[UnitPrice]]</f>
        <v>68.88</v>
      </c>
    </row>
    <row r="148" spans="1:9" x14ac:dyDescent="0.3">
      <c r="A148" s="1" t="s">
        <v>174</v>
      </c>
      <c r="B148" s="3">
        <v>44999</v>
      </c>
      <c r="C148" t="s">
        <v>10</v>
      </c>
      <c r="D148" t="s">
        <v>11</v>
      </c>
      <c r="E148" t="s">
        <v>12</v>
      </c>
      <c r="F148" t="s">
        <v>13</v>
      </c>
      <c r="G148">
        <v>93</v>
      </c>
      <c r="H148">
        <v>1.7700000000000002</v>
      </c>
      <c r="I148" s="4">
        <f>Sales_Data[[#This Row],[Qty]]*Sales_Data[[#This Row],[UnitPrice]]</f>
        <v>164.61</v>
      </c>
    </row>
    <row r="149" spans="1:9" x14ac:dyDescent="0.3">
      <c r="A149" s="1" t="s">
        <v>175</v>
      </c>
      <c r="B149" s="3">
        <v>45002</v>
      </c>
      <c r="C149" t="s">
        <v>10</v>
      </c>
      <c r="D149" t="s">
        <v>11</v>
      </c>
      <c r="E149" t="s">
        <v>31</v>
      </c>
      <c r="F149" t="s">
        <v>32</v>
      </c>
      <c r="G149">
        <v>47</v>
      </c>
      <c r="H149">
        <v>1.68</v>
      </c>
      <c r="I149" s="4">
        <f>Sales_Data[[#This Row],[Qty]]*Sales_Data[[#This Row],[UnitPrice]]</f>
        <v>78.959999999999994</v>
      </c>
    </row>
    <row r="150" spans="1:9" x14ac:dyDescent="0.3">
      <c r="A150" s="1" t="s">
        <v>176</v>
      </c>
      <c r="B150" s="3">
        <v>45005</v>
      </c>
      <c r="C150" t="s">
        <v>18</v>
      </c>
      <c r="D150" t="s">
        <v>19</v>
      </c>
      <c r="E150" t="s">
        <v>12</v>
      </c>
      <c r="F150" t="s">
        <v>13</v>
      </c>
      <c r="G150">
        <v>103</v>
      </c>
      <c r="H150">
        <v>1.77</v>
      </c>
      <c r="I150" s="4">
        <f>Sales_Data[[#This Row],[Qty]]*Sales_Data[[#This Row],[UnitPrice]]</f>
        <v>182.31</v>
      </c>
    </row>
    <row r="151" spans="1:9" x14ac:dyDescent="0.3">
      <c r="A151" s="1" t="s">
        <v>177</v>
      </c>
      <c r="B151" s="3">
        <v>45008</v>
      </c>
      <c r="C151" t="s">
        <v>18</v>
      </c>
      <c r="D151" t="s">
        <v>19</v>
      </c>
      <c r="E151" t="s">
        <v>31</v>
      </c>
      <c r="F151" t="s">
        <v>32</v>
      </c>
      <c r="G151">
        <v>33</v>
      </c>
      <c r="H151">
        <v>1.68</v>
      </c>
      <c r="I151" s="4">
        <f>Sales_Data[[#This Row],[Qty]]*Sales_Data[[#This Row],[UnitPrice]]</f>
        <v>55.44</v>
      </c>
    </row>
    <row r="152" spans="1:9" x14ac:dyDescent="0.3">
      <c r="A152" s="1" t="s">
        <v>178</v>
      </c>
      <c r="B152" s="3">
        <v>45011</v>
      </c>
      <c r="C152" t="s">
        <v>10</v>
      </c>
      <c r="D152" t="s">
        <v>23</v>
      </c>
      <c r="E152" t="s">
        <v>12</v>
      </c>
      <c r="F152" t="s">
        <v>43</v>
      </c>
      <c r="G152">
        <v>57</v>
      </c>
      <c r="H152">
        <v>1.87</v>
      </c>
      <c r="I152" s="4">
        <f>Sales_Data[[#This Row],[Qty]]*Sales_Data[[#This Row],[UnitPrice]]</f>
        <v>106.59</v>
      </c>
    </row>
    <row r="153" spans="1:9" x14ac:dyDescent="0.3">
      <c r="A153" s="1" t="s">
        <v>179</v>
      </c>
      <c r="B153" s="3">
        <v>45014</v>
      </c>
      <c r="C153" t="s">
        <v>10</v>
      </c>
      <c r="D153" t="s">
        <v>23</v>
      </c>
      <c r="E153" t="s">
        <v>20</v>
      </c>
      <c r="F153" t="s">
        <v>41</v>
      </c>
      <c r="G153">
        <v>65</v>
      </c>
      <c r="H153">
        <v>2.84</v>
      </c>
      <c r="I153" s="4">
        <f>Sales_Data[[#This Row],[Qty]]*Sales_Data[[#This Row],[UnitPrice]]</f>
        <v>184.6</v>
      </c>
    </row>
    <row r="154" spans="1:9" x14ac:dyDescent="0.3">
      <c r="A154" s="1" t="s">
        <v>180</v>
      </c>
      <c r="B154" s="3">
        <v>45017</v>
      </c>
      <c r="C154" t="s">
        <v>18</v>
      </c>
      <c r="D154" t="s">
        <v>47</v>
      </c>
      <c r="E154" t="s">
        <v>12</v>
      </c>
      <c r="F154" t="s">
        <v>13</v>
      </c>
      <c r="G154">
        <v>118</v>
      </c>
      <c r="H154">
        <v>1.77</v>
      </c>
      <c r="I154" s="4">
        <f>Sales_Data[[#This Row],[Qty]]*Sales_Data[[#This Row],[UnitPrice]]</f>
        <v>208.86</v>
      </c>
    </row>
    <row r="155" spans="1:9" x14ac:dyDescent="0.3">
      <c r="A155" s="1" t="s">
        <v>181</v>
      </c>
      <c r="B155" s="3">
        <v>45020</v>
      </c>
      <c r="C155" t="s">
        <v>10</v>
      </c>
      <c r="D155" t="s">
        <v>11</v>
      </c>
      <c r="E155" t="s">
        <v>20</v>
      </c>
      <c r="F155" t="s">
        <v>25</v>
      </c>
      <c r="G155">
        <v>36</v>
      </c>
      <c r="H155">
        <v>2.1800000000000002</v>
      </c>
      <c r="I155" s="4">
        <f>Sales_Data[[#This Row],[Qty]]*Sales_Data[[#This Row],[UnitPrice]]</f>
        <v>78.48</v>
      </c>
    </row>
    <row r="156" spans="1:9" x14ac:dyDescent="0.3">
      <c r="A156" s="1" t="s">
        <v>182</v>
      </c>
      <c r="B156" s="3">
        <v>45023</v>
      </c>
      <c r="C156" t="s">
        <v>10</v>
      </c>
      <c r="D156" t="s">
        <v>11</v>
      </c>
      <c r="E156" t="s">
        <v>20</v>
      </c>
      <c r="F156" t="s">
        <v>41</v>
      </c>
      <c r="G156">
        <v>123</v>
      </c>
      <c r="H156">
        <v>2.84</v>
      </c>
      <c r="I156" s="4">
        <f>Sales_Data[[#This Row],[Qty]]*Sales_Data[[#This Row],[UnitPrice]]</f>
        <v>349.32</v>
      </c>
    </row>
    <row r="157" spans="1:9" x14ac:dyDescent="0.3">
      <c r="A157" s="1" t="s">
        <v>183</v>
      </c>
      <c r="B157" s="3">
        <v>45026</v>
      </c>
      <c r="C157" t="s">
        <v>18</v>
      </c>
      <c r="D157" t="s">
        <v>19</v>
      </c>
      <c r="E157" t="s">
        <v>12</v>
      </c>
      <c r="F157" t="s">
        <v>13</v>
      </c>
      <c r="G157">
        <v>90</v>
      </c>
      <c r="H157">
        <v>1.77</v>
      </c>
      <c r="I157" s="4">
        <f>Sales_Data[[#This Row],[Qty]]*Sales_Data[[#This Row],[UnitPrice]]</f>
        <v>159.30000000000001</v>
      </c>
    </row>
    <row r="158" spans="1:9" x14ac:dyDescent="0.3">
      <c r="A158" s="1" t="s">
        <v>184</v>
      </c>
      <c r="B158" s="3">
        <v>45029</v>
      </c>
      <c r="C158" t="s">
        <v>18</v>
      </c>
      <c r="D158" t="s">
        <v>19</v>
      </c>
      <c r="E158" t="s">
        <v>15</v>
      </c>
      <c r="F158" t="s">
        <v>16</v>
      </c>
      <c r="G158">
        <v>21</v>
      </c>
      <c r="H158">
        <v>3.49</v>
      </c>
      <c r="I158" s="4">
        <f>Sales_Data[[#This Row],[Qty]]*Sales_Data[[#This Row],[UnitPrice]]</f>
        <v>73.290000000000006</v>
      </c>
    </row>
    <row r="159" spans="1:9" x14ac:dyDescent="0.3">
      <c r="A159" s="1" t="s">
        <v>185</v>
      </c>
      <c r="B159" s="3">
        <v>45032</v>
      </c>
      <c r="C159" t="s">
        <v>10</v>
      </c>
      <c r="D159" t="s">
        <v>23</v>
      </c>
      <c r="E159" t="s">
        <v>12</v>
      </c>
      <c r="F159" t="s">
        <v>13</v>
      </c>
      <c r="G159">
        <v>48</v>
      </c>
      <c r="H159">
        <v>1.7699999999999998</v>
      </c>
      <c r="I159" s="4">
        <f>Sales_Data[[#This Row],[Qty]]*Sales_Data[[#This Row],[UnitPrice]]</f>
        <v>84.96</v>
      </c>
    </row>
    <row r="160" spans="1:9" x14ac:dyDescent="0.3">
      <c r="A160" s="1" t="s">
        <v>186</v>
      </c>
      <c r="B160" s="3">
        <v>45035</v>
      </c>
      <c r="C160" t="s">
        <v>10</v>
      </c>
      <c r="D160" t="s">
        <v>23</v>
      </c>
      <c r="E160" t="s">
        <v>31</v>
      </c>
      <c r="F160" t="s">
        <v>32</v>
      </c>
      <c r="G160">
        <v>24</v>
      </c>
      <c r="H160">
        <v>1.68</v>
      </c>
      <c r="I160" s="4">
        <f>Sales_Data[[#This Row],[Qty]]*Sales_Data[[#This Row],[UnitPrice]]</f>
        <v>40.32</v>
      </c>
    </row>
    <row r="161" spans="1:9" x14ac:dyDescent="0.3">
      <c r="A161" s="1" t="s">
        <v>187</v>
      </c>
      <c r="B161" s="3">
        <v>45038</v>
      </c>
      <c r="C161" t="s">
        <v>18</v>
      </c>
      <c r="D161" t="s">
        <v>47</v>
      </c>
      <c r="E161" t="s">
        <v>20</v>
      </c>
      <c r="F161" t="s">
        <v>21</v>
      </c>
      <c r="G161">
        <v>67</v>
      </c>
      <c r="H161">
        <v>1.87</v>
      </c>
      <c r="I161" s="4">
        <f>Sales_Data[[#This Row],[Qty]]*Sales_Data[[#This Row],[UnitPrice]]</f>
        <v>125.29</v>
      </c>
    </row>
    <row r="162" spans="1:9" x14ac:dyDescent="0.3">
      <c r="A162" s="1" t="s">
        <v>188</v>
      </c>
      <c r="B162" s="3">
        <v>45041</v>
      </c>
      <c r="C162" t="s">
        <v>10</v>
      </c>
      <c r="D162" t="s">
        <v>11</v>
      </c>
      <c r="E162" t="s">
        <v>12</v>
      </c>
      <c r="F162" t="s">
        <v>43</v>
      </c>
      <c r="G162">
        <v>27</v>
      </c>
      <c r="H162">
        <v>1.87</v>
      </c>
      <c r="I162" s="4">
        <f>Sales_Data[[#This Row],[Qty]]*Sales_Data[[#This Row],[UnitPrice]]</f>
        <v>50.49</v>
      </c>
    </row>
    <row r="163" spans="1:9" x14ac:dyDescent="0.3">
      <c r="A163" s="1" t="s">
        <v>189</v>
      </c>
      <c r="B163" s="3">
        <v>45044</v>
      </c>
      <c r="C163" t="s">
        <v>10</v>
      </c>
      <c r="D163" t="s">
        <v>11</v>
      </c>
      <c r="E163" t="s">
        <v>20</v>
      </c>
      <c r="F163" t="s">
        <v>41</v>
      </c>
      <c r="G163">
        <v>129</v>
      </c>
      <c r="H163">
        <v>2.8400000000000003</v>
      </c>
      <c r="I163" s="4">
        <f>Sales_Data[[#This Row],[Qty]]*Sales_Data[[#This Row],[UnitPrice]]</f>
        <v>366.36</v>
      </c>
    </row>
    <row r="164" spans="1:9" x14ac:dyDescent="0.3">
      <c r="A164" s="1" t="s">
        <v>190</v>
      </c>
      <c r="B164" s="3">
        <v>45047</v>
      </c>
      <c r="C164" t="s">
        <v>18</v>
      </c>
      <c r="D164" t="s">
        <v>19</v>
      </c>
      <c r="E164" t="s">
        <v>20</v>
      </c>
      <c r="F164" t="s">
        <v>25</v>
      </c>
      <c r="G164">
        <v>77</v>
      </c>
      <c r="H164">
        <v>2.1800000000000002</v>
      </c>
      <c r="I164" s="4">
        <f>Sales_Data[[#This Row],[Qty]]*Sales_Data[[#This Row],[UnitPrice]]</f>
        <v>167.86</v>
      </c>
    </row>
    <row r="165" spans="1:9" x14ac:dyDescent="0.3">
      <c r="A165" s="1" t="s">
        <v>191</v>
      </c>
      <c r="B165" s="3">
        <v>45050</v>
      </c>
      <c r="C165" t="s">
        <v>18</v>
      </c>
      <c r="D165" t="s">
        <v>19</v>
      </c>
      <c r="E165" t="s">
        <v>20</v>
      </c>
      <c r="F165" t="s">
        <v>21</v>
      </c>
      <c r="G165">
        <v>58</v>
      </c>
      <c r="H165">
        <v>1.8699999999999999</v>
      </c>
      <c r="I165" s="4">
        <f>Sales_Data[[#This Row],[Qty]]*Sales_Data[[#This Row],[UnitPrice]]</f>
        <v>108.46</v>
      </c>
    </row>
    <row r="166" spans="1:9" x14ac:dyDescent="0.3">
      <c r="A166" s="1" t="s">
        <v>192</v>
      </c>
      <c r="B166" s="3">
        <v>45053</v>
      </c>
      <c r="C166" t="s">
        <v>10</v>
      </c>
      <c r="D166" t="s">
        <v>23</v>
      </c>
      <c r="E166" t="s">
        <v>12</v>
      </c>
      <c r="F166" t="s">
        <v>43</v>
      </c>
      <c r="G166">
        <v>47</v>
      </c>
      <c r="H166">
        <v>1.87</v>
      </c>
      <c r="I166" s="4">
        <f>Sales_Data[[#This Row],[Qty]]*Sales_Data[[#This Row],[UnitPrice]]</f>
        <v>87.89</v>
      </c>
    </row>
    <row r="167" spans="1:9" x14ac:dyDescent="0.3">
      <c r="A167" s="1" t="s">
        <v>193</v>
      </c>
      <c r="B167" s="3">
        <v>45056</v>
      </c>
      <c r="C167" t="s">
        <v>10</v>
      </c>
      <c r="D167" t="s">
        <v>23</v>
      </c>
      <c r="E167" t="s">
        <v>20</v>
      </c>
      <c r="F167" t="s">
        <v>41</v>
      </c>
      <c r="G167">
        <v>33</v>
      </c>
      <c r="H167">
        <v>2.84</v>
      </c>
      <c r="I167" s="4">
        <f>Sales_Data[[#This Row],[Qty]]*Sales_Data[[#This Row],[UnitPrice]]</f>
        <v>93.72</v>
      </c>
    </row>
    <row r="168" spans="1:9" x14ac:dyDescent="0.3">
      <c r="A168" s="1" t="s">
        <v>194</v>
      </c>
      <c r="B168" s="3">
        <v>45059</v>
      </c>
      <c r="C168" t="s">
        <v>18</v>
      </c>
      <c r="D168" t="s">
        <v>47</v>
      </c>
      <c r="E168" t="s">
        <v>20</v>
      </c>
      <c r="F168" t="s">
        <v>21</v>
      </c>
      <c r="G168">
        <v>82</v>
      </c>
      <c r="H168">
        <v>1.87</v>
      </c>
      <c r="I168" s="4">
        <f>Sales_Data[[#This Row],[Qty]]*Sales_Data[[#This Row],[UnitPrice]]</f>
        <v>153.34</v>
      </c>
    </row>
    <row r="169" spans="1:9" x14ac:dyDescent="0.3">
      <c r="A169" s="1" t="s">
        <v>195</v>
      </c>
      <c r="B169" s="3">
        <v>45062</v>
      </c>
      <c r="C169" t="s">
        <v>10</v>
      </c>
      <c r="D169" t="s">
        <v>11</v>
      </c>
      <c r="E169" t="s">
        <v>12</v>
      </c>
      <c r="F169" t="s">
        <v>13</v>
      </c>
      <c r="G169">
        <v>58</v>
      </c>
      <c r="H169">
        <v>1.77</v>
      </c>
      <c r="I169" s="4">
        <f>Sales_Data[[#This Row],[Qty]]*Sales_Data[[#This Row],[UnitPrice]]</f>
        <v>102.66</v>
      </c>
    </row>
    <row r="170" spans="1:9" x14ac:dyDescent="0.3">
      <c r="A170" s="1" t="s">
        <v>196</v>
      </c>
      <c r="B170" s="3">
        <v>45065</v>
      </c>
      <c r="C170" t="s">
        <v>10</v>
      </c>
      <c r="D170" t="s">
        <v>11</v>
      </c>
      <c r="E170" t="s">
        <v>31</v>
      </c>
      <c r="F170" t="s">
        <v>112</v>
      </c>
      <c r="G170">
        <v>30</v>
      </c>
      <c r="H170">
        <v>3.15</v>
      </c>
      <c r="I170" s="4">
        <f>Sales_Data[[#This Row],[Qty]]*Sales_Data[[#This Row],[UnitPrice]]</f>
        <v>94.5</v>
      </c>
    </row>
    <row r="171" spans="1:9" x14ac:dyDescent="0.3">
      <c r="A171" s="1" t="s">
        <v>197</v>
      </c>
      <c r="B171" s="3">
        <v>45068</v>
      </c>
      <c r="C171" t="s">
        <v>18</v>
      </c>
      <c r="D171" t="s">
        <v>19</v>
      </c>
      <c r="E171" t="s">
        <v>20</v>
      </c>
      <c r="F171" t="s">
        <v>21</v>
      </c>
      <c r="G171">
        <v>43</v>
      </c>
      <c r="H171">
        <v>1.8699999999999999</v>
      </c>
      <c r="I171" s="4">
        <f>Sales_Data[[#This Row],[Qty]]*Sales_Data[[#This Row],[UnitPrice]]</f>
        <v>80.41</v>
      </c>
    </row>
    <row r="172" spans="1:9" x14ac:dyDescent="0.3">
      <c r="A172" s="1" t="s">
        <v>198</v>
      </c>
      <c r="B172" s="3">
        <v>45071</v>
      </c>
      <c r="C172" t="s">
        <v>10</v>
      </c>
      <c r="D172" t="s">
        <v>23</v>
      </c>
      <c r="E172" t="s">
        <v>12</v>
      </c>
      <c r="F172" t="s">
        <v>13</v>
      </c>
      <c r="G172">
        <v>84</v>
      </c>
      <c r="H172">
        <v>1.77</v>
      </c>
      <c r="I172" s="4">
        <f>Sales_Data[[#This Row],[Qty]]*Sales_Data[[#This Row],[UnitPrice]]</f>
        <v>148.68</v>
      </c>
    </row>
    <row r="173" spans="1:9" x14ac:dyDescent="0.3">
      <c r="A173" s="1" t="s">
        <v>199</v>
      </c>
      <c r="B173" s="3">
        <v>45074</v>
      </c>
      <c r="C173" t="s">
        <v>18</v>
      </c>
      <c r="D173" t="s">
        <v>47</v>
      </c>
      <c r="E173" t="s">
        <v>20</v>
      </c>
      <c r="F173" t="s">
        <v>25</v>
      </c>
      <c r="G173">
        <v>36</v>
      </c>
      <c r="H173">
        <v>2.1800000000000002</v>
      </c>
      <c r="I173" s="4">
        <f>Sales_Data[[#This Row],[Qty]]*Sales_Data[[#This Row],[UnitPrice]]</f>
        <v>78.48</v>
      </c>
    </row>
    <row r="174" spans="1:9" x14ac:dyDescent="0.3">
      <c r="A174" s="1" t="s">
        <v>200</v>
      </c>
      <c r="B174" s="3">
        <v>45077</v>
      </c>
      <c r="C174" t="s">
        <v>18</v>
      </c>
      <c r="D174" t="s">
        <v>47</v>
      </c>
      <c r="E174" t="s">
        <v>20</v>
      </c>
      <c r="F174" t="s">
        <v>41</v>
      </c>
      <c r="G174">
        <v>44</v>
      </c>
      <c r="H174">
        <v>2.84</v>
      </c>
      <c r="I174" s="4">
        <f>Sales_Data[[#This Row],[Qty]]*Sales_Data[[#This Row],[UnitPrice]]</f>
        <v>124.96</v>
      </c>
    </row>
    <row r="175" spans="1:9" x14ac:dyDescent="0.3">
      <c r="A175" s="1" t="s">
        <v>201</v>
      </c>
      <c r="B175" s="3">
        <v>45080</v>
      </c>
      <c r="C175" t="s">
        <v>10</v>
      </c>
      <c r="D175" t="s">
        <v>11</v>
      </c>
      <c r="E175" t="s">
        <v>12</v>
      </c>
      <c r="F175" t="s">
        <v>43</v>
      </c>
      <c r="G175">
        <v>27</v>
      </c>
      <c r="H175">
        <v>1.87</v>
      </c>
      <c r="I175" s="4">
        <f>Sales_Data[[#This Row],[Qty]]*Sales_Data[[#This Row],[UnitPrice]]</f>
        <v>50.49</v>
      </c>
    </row>
    <row r="176" spans="1:9" x14ac:dyDescent="0.3">
      <c r="A176" s="1" t="s">
        <v>202</v>
      </c>
      <c r="B176" s="3">
        <v>45083</v>
      </c>
      <c r="C176" t="s">
        <v>10</v>
      </c>
      <c r="D176" t="s">
        <v>11</v>
      </c>
      <c r="E176" t="s">
        <v>20</v>
      </c>
      <c r="F176" t="s">
        <v>41</v>
      </c>
      <c r="G176">
        <v>120</v>
      </c>
      <c r="H176">
        <v>2.8400000000000003</v>
      </c>
      <c r="I176" s="4">
        <f>Sales_Data[[#This Row],[Qty]]*Sales_Data[[#This Row],[UnitPrice]]</f>
        <v>340.8</v>
      </c>
    </row>
    <row r="177" spans="1:9" x14ac:dyDescent="0.3">
      <c r="A177" s="1" t="s">
        <v>203</v>
      </c>
      <c r="B177" s="3">
        <v>45086</v>
      </c>
      <c r="C177" t="s">
        <v>10</v>
      </c>
      <c r="D177" t="s">
        <v>11</v>
      </c>
      <c r="E177" t="s">
        <v>15</v>
      </c>
      <c r="F177" t="s">
        <v>16</v>
      </c>
      <c r="G177">
        <v>26</v>
      </c>
      <c r="H177">
        <v>3.4899999999999998</v>
      </c>
      <c r="I177" s="4">
        <f>Sales_Data[[#This Row],[Qty]]*Sales_Data[[#This Row],[UnitPrice]]</f>
        <v>90.74</v>
      </c>
    </row>
    <row r="178" spans="1:9" x14ac:dyDescent="0.3">
      <c r="A178" s="1" t="s">
        <v>204</v>
      </c>
      <c r="B178" s="3">
        <v>45089</v>
      </c>
      <c r="C178" t="s">
        <v>18</v>
      </c>
      <c r="D178" t="s">
        <v>19</v>
      </c>
      <c r="E178" t="s">
        <v>12</v>
      </c>
      <c r="F178" t="s">
        <v>13</v>
      </c>
      <c r="G178">
        <v>73</v>
      </c>
      <c r="H178">
        <v>1.77</v>
      </c>
      <c r="I178" s="4">
        <f>Sales_Data[[#This Row],[Qty]]*Sales_Data[[#This Row],[UnitPrice]]</f>
        <v>129.21</v>
      </c>
    </row>
    <row r="179" spans="1:9" x14ac:dyDescent="0.3">
      <c r="A179" s="1" t="s">
        <v>205</v>
      </c>
      <c r="B179" s="3">
        <v>45092</v>
      </c>
      <c r="C179" t="s">
        <v>10</v>
      </c>
      <c r="D179" t="s">
        <v>23</v>
      </c>
      <c r="E179" t="s">
        <v>12</v>
      </c>
      <c r="F179" t="s">
        <v>43</v>
      </c>
      <c r="G179">
        <v>38</v>
      </c>
      <c r="H179">
        <v>1.87</v>
      </c>
      <c r="I179" s="4">
        <f>Sales_Data[[#This Row],[Qty]]*Sales_Data[[#This Row],[UnitPrice]]</f>
        <v>71.06</v>
      </c>
    </row>
    <row r="180" spans="1:9" x14ac:dyDescent="0.3">
      <c r="A180" s="1" t="s">
        <v>206</v>
      </c>
      <c r="B180" s="3">
        <v>45095</v>
      </c>
      <c r="C180" t="s">
        <v>10</v>
      </c>
      <c r="D180" t="s">
        <v>23</v>
      </c>
      <c r="E180" t="s">
        <v>20</v>
      </c>
      <c r="F180" t="s">
        <v>41</v>
      </c>
      <c r="G180">
        <v>40</v>
      </c>
      <c r="H180">
        <v>2.84</v>
      </c>
      <c r="I180" s="4">
        <f>Sales_Data[[#This Row],[Qty]]*Sales_Data[[#This Row],[UnitPrice]]</f>
        <v>113.6</v>
      </c>
    </row>
    <row r="181" spans="1:9" x14ac:dyDescent="0.3">
      <c r="A181" s="1" t="s">
        <v>207</v>
      </c>
      <c r="B181" s="3">
        <v>45098</v>
      </c>
      <c r="C181" t="s">
        <v>18</v>
      </c>
      <c r="D181" t="s">
        <v>47</v>
      </c>
      <c r="E181" t="s">
        <v>12</v>
      </c>
      <c r="F181" t="s">
        <v>13</v>
      </c>
      <c r="G181">
        <v>41</v>
      </c>
      <c r="H181">
        <v>1.7699999999999998</v>
      </c>
      <c r="I181" s="4">
        <f>Sales_Data[[#This Row],[Qty]]*Sales_Data[[#This Row],[UnitPrice]]</f>
        <v>72.569999999999993</v>
      </c>
    </row>
    <row r="182" spans="1:9" x14ac:dyDescent="0.3">
      <c r="A182" s="1" t="s">
        <v>208</v>
      </c>
      <c r="B182" s="3">
        <v>45101</v>
      </c>
      <c r="C182" t="s">
        <v>10</v>
      </c>
      <c r="D182" t="s">
        <v>11</v>
      </c>
      <c r="E182" t="s">
        <v>12</v>
      </c>
      <c r="F182" t="s">
        <v>142</v>
      </c>
      <c r="G182">
        <v>27</v>
      </c>
      <c r="H182">
        <v>2.27</v>
      </c>
      <c r="I182" s="4">
        <f>Sales_Data[[#This Row],[Qty]]*Sales_Data[[#This Row],[UnitPrice]]</f>
        <v>61.29</v>
      </c>
    </row>
    <row r="183" spans="1:9" x14ac:dyDescent="0.3">
      <c r="A183" s="1" t="s">
        <v>209</v>
      </c>
      <c r="B183" s="3">
        <v>45104</v>
      </c>
      <c r="C183" t="s">
        <v>10</v>
      </c>
      <c r="D183" t="s">
        <v>11</v>
      </c>
      <c r="E183" t="s">
        <v>20</v>
      </c>
      <c r="F183" t="s">
        <v>21</v>
      </c>
      <c r="G183">
        <v>38</v>
      </c>
      <c r="H183">
        <v>1.87</v>
      </c>
      <c r="I183" s="4">
        <f>Sales_Data[[#This Row],[Qty]]*Sales_Data[[#This Row],[UnitPrice]]</f>
        <v>71.06</v>
      </c>
    </row>
    <row r="184" spans="1:9" x14ac:dyDescent="0.3">
      <c r="A184" s="1" t="s">
        <v>210</v>
      </c>
      <c r="B184" s="3">
        <v>45107</v>
      </c>
      <c r="C184" t="s">
        <v>10</v>
      </c>
      <c r="D184" t="s">
        <v>11</v>
      </c>
      <c r="E184" t="s">
        <v>15</v>
      </c>
      <c r="F184" t="s">
        <v>16</v>
      </c>
      <c r="G184">
        <v>34</v>
      </c>
      <c r="H184">
        <v>3.4899999999999998</v>
      </c>
      <c r="I184" s="4">
        <f>Sales_Data[[#This Row],[Qty]]*Sales_Data[[#This Row],[UnitPrice]]</f>
        <v>118.66</v>
      </c>
    </row>
    <row r="185" spans="1:9" x14ac:dyDescent="0.3">
      <c r="A185" s="1" t="s">
        <v>211</v>
      </c>
      <c r="B185" s="3">
        <v>45110</v>
      </c>
      <c r="C185" t="s">
        <v>18</v>
      </c>
      <c r="D185" t="s">
        <v>19</v>
      </c>
      <c r="E185" t="s">
        <v>12</v>
      </c>
      <c r="F185" t="s">
        <v>43</v>
      </c>
      <c r="G185">
        <v>65</v>
      </c>
      <c r="H185">
        <v>1.8699999999999999</v>
      </c>
      <c r="I185" s="4">
        <f>Sales_Data[[#This Row],[Qty]]*Sales_Data[[#This Row],[UnitPrice]]</f>
        <v>121.55</v>
      </c>
    </row>
    <row r="186" spans="1:9" x14ac:dyDescent="0.3">
      <c r="A186" s="1" t="s">
        <v>212</v>
      </c>
      <c r="B186" s="3">
        <v>45113</v>
      </c>
      <c r="C186" t="s">
        <v>18</v>
      </c>
      <c r="D186" t="s">
        <v>19</v>
      </c>
      <c r="E186" t="s">
        <v>20</v>
      </c>
      <c r="F186" t="s">
        <v>41</v>
      </c>
      <c r="G186">
        <v>60</v>
      </c>
      <c r="H186">
        <v>2.8400000000000003</v>
      </c>
      <c r="I186" s="4">
        <f>Sales_Data[[#This Row],[Qty]]*Sales_Data[[#This Row],[UnitPrice]]</f>
        <v>170.4</v>
      </c>
    </row>
    <row r="187" spans="1:9" x14ac:dyDescent="0.3">
      <c r="A187" s="1" t="s">
        <v>213</v>
      </c>
      <c r="B187" s="3">
        <v>45116</v>
      </c>
      <c r="C187" t="s">
        <v>10</v>
      </c>
      <c r="D187" t="s">
        <v>23</v>
      </c>
      <c r="E187" t="s">
        <v>20</v>
      </c>
      <c r="F187" t="s">
        <v>25</v>
      </c>
      <c r="G187">
        <v>37</v>
      </c>
      <c r="H187">
        <v>2.1799999999999997</v>
      </c>
      <c r="I187" s="4">
        <f>Sales_Data[[#This Row],[Qty]]*Sales_Data[[#This Row],[UnitPrice]]</f>
        <v>80.66</v>
      </c>
    </row>
    <row r="188" spans="1:9" x14ac:dyDescent="0.3">
      <c r="A188" s="1" t="s">
        <v>214</v>
      </c>
      <c r="B188" s="3">
        <v>45119</v>
      </c>
      <c r="C188" t="s">
        <v>10</v>
      </c>
      <c r="D188" t="s">
        <v>23</v>
      </c>
      <c r="E188" t="s">
        <v>20</v>
      </c>
      <c r="F188" t="s">
        <v>21</v>
      </c>
      <c r="G188">
        <v>40</v>
      </c>
      <c r="H188">
        <v>1.8699999999999999</v>
      </c>
      <c r="I188" s="4">
        <f>Sales_Data[[#This Row],[Qty]]*Sales_Data[[#This Row],[UnitPrice]]</f>
        <v>74.8</v>
      </c>
    </row>
    <row r="189" spans="1:9" x14ac:dyDescent="0.3">
      <c r="A189" s="1" t="s">
        <v>215</v>
      </c>
      <c r="B189" s="3">
        <v>45122</v>
      </c>
      <c r="C189" t="s">
        <v>18</v>
      </c>
      <c r="D189" t="s">
        <v>47</v>
      </c>
      <c r="E189" t="s">
        <v>12</v>
      </c>
      <c r="F189" t="s">
        <v>43</v>
      </c>
      <c r="G189">
        <v>26</v>
      </c>
      <c r="H189">
        <v>1.8699999999999999</v>
      </c>
      <c r="I189" s="4">
        <f>Sales_Data[[#This Row],[Qty]]*Sales_Data[[#This Row],[UnitPrice]]</f>
        <v>48.62</v>
      </c>
    </row>
    <row r="190" spans="1:9" x14ac:dyDescent="0.3">
      <c r="A190" s="1" t="s">
        <v>216</v>
      </c>
      <c r="B190" s="3">
        <v>45125</v>
      </c>
      <c r="C190" t="s">
        <v>10</v>
      </c>
      <c r="D190" t="s">
        <v>11</v>
      </c>
      <c r="E190" t="s">
        <v>12</v>
      </c>
      <c r="F190" t="s">
        <v>142</v>
      </c>
      <c r="G190">
        <v>22</v>
      </c>
      <c r="H190">
        <v>2.27</v>
      </c>
      <c r="I190" s="4">
        <f>Sales_Data[[#This Row],[Qty]]*Sales_Data[[#This Row],[UnitPrice]]</f>
        <v>49.94</v>
      </c>
    </row>
    <row r="191" spans="1:9" x14ac:dyDescent="0.3">
      <c r="A191" s="1" t="s">
        <v>217</v>
      </c>
      <c r="B191" s="3">
        <v>45128</v>
      </c>
      <c r="C191" t="s">
        <v>10</v>
      </c>
      <c r="D191" t="s">
        <v>11</v>
      </c>
      <c r="E191" t="s">
        <v>20</v>
      </c>
      <c r="F191" t="s">
        <v>21</v>
      </c>
      <c r="G191">
        <v>32</v>
      </c>
      <c r="H191">
        <v>1.87</v>
      </c>
      <c r="I191" s="4">
        <f>Sales_Data[[#This Row],[Qty]]*Sales_Data[[#This Row],[UnitPrice]]</f>
        <v>59.84</v>
      </c>
    </row>
    <row r="192" spans="1:9" x14ac:dyDescent="0.3">
      <c r="A192" s="1" t="s">
        <v>218</v>
      </c>
      <c r="B192" s="3">
        <v>45131</v>
      </c>
      <c r="C192" t="s">
        <v>10</v>
      </c>
      <c r="D192" t="s">
        <v>11</v>
      </c>
      <c r="E192" t="s">
        <v>15</v>
      </c>
      <c r="F192" t="s">
        <v>16</v>
      </c>
      <c r="G192">
        <v>23</v>
      </c>
      <c r="H192">
        <v>3.4899999999999998</v>
      </c>
      <c r="I192" s="4">
        <f>Sales_Data[[#This Row],[Qty]]*Sales_Data[[#This Row],[UnitPrice]]</f>
        <v>80.27</v>
      </c>
    </row>
    <row r="193" spans="1:9" x14ac:dyDescent="0.3">
      <c r="A193" s="1" t="s">
        <v>219</v>
      </c>
      <c r="B193" s="3">
        <v>45134</v>
      </c>
      <c r="C193" t="s">
        <v>18</v>
      </c>
      <c r="D193" t="s">
        <v>19</v>
      </c>
      <c r="E193" t="s">
        <v>20</v>
      </c>
      <c r="F193" t="s">
        <v>25</v>
      </c>
      <c r="G193">
        <v>20</v>
      </c>
      <c r="H193">
        <v>2.1800000000000002</v>
      </c>
      <c r="I193" s="4">
        <f>Sales_Data[[#This Row],[Qty]]*Sales_Data[[#This Row],[UnitPrice]]</f>
        <v>43.6</v>
      </c>
    </row>
    <row r="194" spans="1:9" x14ac:dyDescent="0.3">
      <c r="A194" s="1" t="s">
        <v>220</v>
      </c>
      <c r="B194" s="3">
        <v>45137</v>
      </c>
      <c r="C194" t="s">
        <v>18</v>
      </c>
      <c r="D194" t="s">
        <v>19</v>
      </c>
      <c r="E194" t="s">
        <v>20</v>
      </c>
      <c r="F194" t="s">
        <v>21</v>
      </c>
      <c r="G194">
        <v>64</v>
      </c>
      <c r="H194">
        <v>1.87</v>
      </c>
      <c r="I194" s="4">
        <f>Sales_Data[[#This Row],[Qty]]*Sales_Data[[#This Row],[UnitPrice]]</f>
        <v>119.68</v>
      </c>
    </row>
    <row r="195" spans="1:9" x14ac:dyDescent="0.3">
      <c r="A195" s="1" t="s">
        <v>221</v>
      </c>
      <c r="B195" s="3">
        <v>45140</v>
      </c>
      <c r="C195" t="s">
        <v>10</v>
      </c>
      <c r="D195" t="s">
        <v>23</v>
      </c>
      <c r="E195" t="s">
        <v>12</v>
      </c>
      <c r="F195" t="s">
        <v>13</v>
      </c>
      <c r="G195">
        <v>71</v>
      </c>
      <c r="H195">
        <v>1.77</v>
      </c>
      <c r="I195" s="4">
        <f>Sales_Data[[#This Row],[Qty]]*Sales_Data[[#This Row],[UnitPrice]]</f>
        <v>125.67</v>
      </c>
    </row>
    <row r="196" spans="1:9" x14ac:dyDescent="0.3">
      <c r="A196" s="1" t="s">
        <v>222</v>
      </c>
      <c r="B196" s="3">
        <v>45143</v>
      </c>
      <c r="C196" t="s">
        <v>18</v>
      </c>
      <c r="D196" t="s">
        <v>47</v>
      </c>
      <c r="E196" t="s">
        <v>20</v>
      </c>
      <c r="F196" t="s">
        <v>25</v>
      </c>
      <c r="G196">
        <v>90</v>
      </c>
      <c r="H196">
        <v>2.1799999999999997</v>
      </c>
      <c r="I196" s="4">
        <f>Sales_Data[[#This Row],[Qty]]*Sales_Data[[#This Row],[UnitPrice]]</f>
        <v>196.2</v>
      </c>
    </row>
    <row r="197" spans="1:9" x14ac:dyDescent="0.3">
      <c r="A197" s="1" t="s">
        <v>223</v>
      </c>
      <c r="B197" s="3">
        <v>45146</v>
      </c>
      <c r="C197" t="s">
        <v>18</v>
      </c>
      <c r="D197" t="s">
        <v>47</v>
      </c>
      <c r="E197" t="s">
        <v>20</v>
      </c>
      <c r="F197" t="s">
        <v>41</v>
      </c>
      <c r="G197">
        <v>38</v>
      </c>
      <c r="H197">
        <v>2.84</v>
      </c>
      <c r="I197" s="4">
        <f>Sales_Data[[#This Row],[Qty]]*Sales_Data[[#This Row],[UnitPrice]]</f>
        <v>107.91999999999999</v>
      </c>
    </row>
    <row r="198" spans="1:9" x14ac:dyDescent="0.3">
      <c r="A198" s="1" t="s">
        <v>224</v>
      </c>
      <c r="B198" s="3">
        <v>45149</v>
      </c>
      <c r="C198" t="s">
        <v>10</v>
      </c>
      <c r="D198" t="s">
        <v>11</v>
      </c>
      <c r="E198" t="s">
        <v>12</v>
      </c>
      <c r="F198" t="s">
        <v>13</v>
      </c>
      <c r="G198">
        <v>55</v>
      </c>
      <c r="H198">
        <v>1.7699999999999998</v>
      </c>
      <c r="I198" s="4">
        <f>Sales_Data[[#This Row],[Qty]]*Sales_Data[[#This Row],[UnitPrice]]</f>
        <v>97.35</v>
      </c>
    </row>
    <row r="199" spans="1:9" x14ac:dyDescent="0.3">
      <c r="A199" s="1" t="s">
        <v>225</v>
      </c>
      <c r="B199" s="3">
        <v>45152</v>
      </c>
      <c r="C199" t="s">
        <v>10</v>
      </c>
      <c r="D199" t="s">
        <v>11</v>
      </c>
      <c r="E199" t="s">
        <v>31</v>
      </c>
      <c r="F199" t="s">
        <v>112</v>
      </c>
      <c r="G199">
        <v>22</v>
      </c>
      <c r="H199">
        <v>3.15</v>
      </c>
      <c r="I199" s="4">
        <f>Sales_Data[[#This Row],[Qty]]*Sales_Data[[#This Row],[UnitPrice]]</f>
        <v>69.3</v>
      </c>
    </row>
    <row r="200" spans="1:9" x14ac:dyDescent="0.3">
      <c r="A200" s="1" t="s">
        <v>226</v>
      </c>
      <c r="B200" s="3">
        <v>45155</v>
      </c>
      <c r="C200" t="s">
        <v>18</v>
      </c>
      <c r="D200" t="s">
        <v>19</v>
      </c>
      <c r="E200" t="s">
        <v>12</v>
      </c>
      <c r="F200" t="s">
        <v>13</v>
      </c>
      <c r="G200">
        <v>34</v>
      </c>
      <c r="H200">
        <v>1.77</v>
      </c>
      <c r="I200" s="4">
        <f>Sales_Data[[#This Row],[Qty]]*Sales_Data[[#This Row],[UnitPrice]]</f>
        <v>60.18</v>
      </c>
    </row>
    <row r="201" spans="1:9" x14ac:dyDescent="0.3">
      <c r="A201" s="1" t="s">
        <v>227</v>
      </c>
      <c r="B201" s="3">
        <v>45158</v>
      </c>
      <c r="C201" t="s">
        <v>10</v>
      </c>
      <c r="D201" t="s">
        <v>23</v>
      </c>
      <c r="E201" t="s">
        <v>12</v>
      </c>
      <c r="F201" t="s">
        <v>43</v>
      </c>
      <c r="G201">
        <v>39</v>
      </c>
      <c r="H201">
        <v>1.87</v>
      </c>
      <c r="I201" s="4">
        <f>Sales_Data[[#This Row],[Qty]]*Sales_Data[[#This Row],[UnitPrice]]</f>
        <v>72.930000000000007</v>
      </c>
    </row>
    <row r="202" spans="1:9" x14ac:dyDescent="0.3">
      <c r="A202" s="1" t="s">
        <v>228</v>
      </c>
      <c r="B202" s="3">
        <v>45161</v>
      </c>
      <c r="C202" t="s">
        <v>10</v>
      </c>
      <c r="D202" t="s">
        <v>23</v>
      </c>
      <c r="E202" t="s">
        <v>20</v>
      </c>
      <c r="F202" t="s">
        <v>41</v>
      </c>
      <c r="G202">
        <v>41</v>
      </c>
      <c r="H202">
        <v>2.84</v>
      </c>
      <c r="I202" s="4">
        <f>Sales_Data[[#This Row],[Qty]]*Sales_Data[[#This Row],[UnitPrice]]</f>
        <v>116.44</v>
      </c>
    </row>
    <row r="203" spans="1:9" x14ac:dyDescent="0.3">
      <c r="A203" s="1" t="s">
        <v>229</v>
      </c>
      <c r="B203" s="3">
        <v>45164</v>
      </c>
      <c r="C203" t="s">
        <v>18</v>
      </c>
      <c r="D203" t="s">
        <v>47</v>
      </c>
      <c r="E203" t="s">
        <v>12</v>
      </c>
      <c r="F203" t="s">
        <v>13</v>
      </c>
      <c r="G203">
        <v>41</v>
      </c>
      <c r="H203">
        <v>1.7699999999999998</v>
      </c>
      <c r="I203" s="4">
        <f>Sales_Data[[#This Row],[Qty]]*Sales_Data[[#This Row],[UnitPrice]]</f>
        <v>72.569999999999993</v>
      </c>
    </row>
    <row r="204" spans="1:9" x14ac:dyDescent="0.3">
      <c r="A204" s="1" t="s">
        <v>230</v>
      </c>
      <c r="B204" s="3">
        <v>45167</v>
      </c>
      <c r="C204" t="s">
        <v>10</v>
      </c>
      <c r="D204" t="s">
        <v>11</v>
      </c>
      <c r="E204" t="s">
        <v>20</v>
      </c>
      <c r="F204" t="s">
        <v>25</v>
      </c>
      <c r="G204">
        <v>136</v>
      </c>
      <c r="H204">
        <v>2.1800000000000002</v>
      </c>
      <c r="I204" s="4">
        <f>Sales_Data[[#This Row],[Qty]]*Sales_Data[[#This Row],[UnitPrice]]</f>
        <v>296.48</v>
      </c>
    </row>
    <row r="205" spans="1:9" x14ac:dyDescent="0.3">
      <c r="A205" s="1" t="s">
        <v>231</v>
      </c>
      <c r="B205" s="3">
        <v>45170</v>
      </c>
      <c r="C205" t="s">
        <v>10</v>
      </c>
      <c r="D205" t="s">
        <v>11</v>
      </c>
      <c r="E205" t="s">
        <v>12</v>
      </c>
      <c r="F205" t="s">
        <v>13</v>
      </c>
      <c r="G205">
        <v>25</v>
      </c>
      <c r="H205">
        <v>1.77</v>
      </c>
      <c r="I205" s="4">
        <f>Sales_Data[[#This Row],[Qty]]*Sales_Data[[#This Row],[UnitPrice]]</f>
        <v>44.25</v>
      </c>
    </row>
    <row r="206" spans="1:9" x14ac:dyDescent="0.3">
      <c r="A206" s="1" t="s">
        <v>232</v>
      </c>
      <c r="B206" s="3">
        <v>45173</v>
      </c>
      <c r="C206" t="s">
        <v>10</v>
      </c>
      <c r="D206" t="s">
        <v>11</v>
      </c>
      <c r="E206" t="s">
        <v>31</v>
      </c>
      <c r="F206" t="s">
        <v>112</v>
      </c>
      <c r="G206">
        <v>26</v>
      </c>
      <c r="H206">
        <v>3.1500000000000004</v>
      </c>
      <c r="I206" s="4">
        <f>Sales_Data[[#This Row],[Qty]]*Sales_Data[[#This Row],[UnitPrice]]</f>
        <v>81.900000000000006</v>
      </c>
    </row>
    <row r="207" spans="1:9" x14ac:dyDescent="0.3">
      <c r="A207" s="1" t="s">
        <v>233</v>
      </c>
      <c r="B207" s="3">
        <v>45176</v>
      </c>
      <c r="C207" t="s">
        <v>18</v>
      </c>
      <c r="D207" t="s">
        <v>19</v>
      </c>
      <c r="E207" t="s">
        <v>12</v>
      </c>
      <c r="F207" t="s">
        <v>43</v>
      </c>
      <c r="G207">
        <v>50</v>
      </c>
      <c r="H207">
        <v>1.87</v>
      </c>
      <c r="I207" s="4">
        <f>Sales_Data[[#This Row],[Qty]]*Sales_Data[[#This Row],[UnitPrice]]</f>
        <v>93.5</v>
      </c>
    </row>
    <row r="208" spans="1:9" x14ac:dyDescent="0.3">
      <c r="A208" s="1" t="s">
        <v>234</v>
      </c>
      <c r="B208" s="3">
        <v>45179</v>
      </c>
      <c r="C208" t="s">
        <v>18</v>
      </c>
      <c r="D208" t="s">
        <v>19</v>
      </c>
      <c r="E208" t="s">
        <v>20</v>
      </c>
      <c r="F208" t="s">
        <v>41</v>
      </c>
      <c r="G208">
        <v>79</v>
      </c>
      <c r="H208">
        <v>2.8400000000000003</v>
      </c>
      <c r="I208" s="4">
        <f>Sales_Data[[#This Row],[Qty]]*Sales_Data[[#This Row],[UnitPrice]]</f>
        <v>224.36</v>
      </c>
    </row>
    <row r="209" spans="1:9" x14ac:dyDescent="0.3">
      <c r="A209" s="1" t="s">
        <v>235</v>
      </c>
      <c r="B209" s="3">
        <v>45182</v>
      </c>
      <c r="C209" t="s">
        <v>10</v>
      </c>
      <c r="D209" t="s">
        <v>23</v>
      </c>
      <c r="E209" t="s">
        <v>12</v>
      </c>
      <c r="F209" t="s">
        <v>13</v>
      </c>
      <c r="G209">
        <v>30</v>
      </c>
      <c r="H209">
        <v>1.77</v>
      </c>
      <c r="I209" s="4">
        <f>Sales_Data[[#This Row],[Qty]]*Sales_Data[[#This Row],[UnitPrice]]</f>
        <v>53.1</v>
      </c>
    </row>
    <row r="210" spans="1:9" x14ac:dyDescent="0.3">
      <c r="A210" s="1" t="s">
        <v>236</v>
      </c>
      <c r="B210" s="3">
        <v>45185</v>
      </c>
      <c r="C210" t="s">
        <v>10</v>
      </c>
      <c r="D210" t="s">
        <v>23</v>
      </c>
      <c r="E210" t="s">
        <v>31</v>
      </c>
      <c r="F210" t="s">
        <v>32</v>
      </c>
      <c r="G210">
        <v>20</v>
      </c>
      <c r="H210">
        <v>1.6800000000000002</v>
      </c>
      <c r="I210" s="4">
        <f>Sales_Data[[#This Row],[Qty]]*Sales_Data[[#This Row],[UnitPrice]]</f>
        <v>33.6</v>
      </c>
    </row>
    <row r="211" spans="1:9" x14ac:dyDescent="0.3">
      <c r="A211" s="1" t="s">
        <v>237</v>
      </c>
      <c r="B211" s="3">
        <v>45188</v>
      </c>
      <c r="C211" t="s">
        <v>18</v>
      </c>
      <c r="D211" t="s">
        <v>47</v>
      </c>
      <c r="E211" t="s">
        <v>12</v>
      </c>
      <c r="F211" t="s">
        <v>13</v>
      </c>
      <c r="G211">
        <v>49</v>
      </c>
      <c r="H211">
        <v>1.77</v>
      </c>
      <c r="I211" s="4">
        <f>Sales_Data[[#This Row],[Qty]]*Sales_Data[[#This Row],[UnitPrice]]</f>
        <v>86.73</v>
      </c>
    </row>
    <row r="212" spans="1:9" x14ac:dyDescent="0.3">
      <c r="A212" s="1" t="s">
        <v>238</v>
      </c>
      <c r="B212" s="3">
        <v>45191</v>
      </c>
      <c r="C212" t="s">
        <v>10</v>
      </c>
      <c r="D212" t="s">
        <v>11</v>
      </c>
      <c r="E212" t="s">
        <v>20</v>
      </c>
      <c r="F212" t="s">
        <v>25</v>
      </c>
      <c r="G212">
        <v>40</v>
      </c>
      <c r="H212">
        <v>2.1800000000000002</v>
      </c>
      <c r="I212" s="4">
        <f>Sales_Data[[#This Row],[Qty]]*Sales_Data[[#This Row],[UnitPrice]]</f>
        <v>87.2</v>
      </c>
    </row>
    <row r="213" spans="1:9" x14ac:dyDescent="0.3">
      <c r="A213" s="1" t="s">
        <v>239</v>
      </c>
      <c r="B213" s="3">
        <v>45194</v>
      </c>
      <c r="C213" t="s">
        <v>10</v>
      </c>
      <c r="D213" t="s">
        <v>11</v>
      </c>
      <c r="E213" t="s">
        <v>12</v>
      </c>
      <c r="F213" t="s">
        <v>13</v>
      </c>
      <c r="G213">
        <v>31</v>
      </c>
      <c r="H213">
        <v>1.77</v>
      </c>
      <c r="I213" s="4">
        <f>Sales_Data[[#This Row],[Qty]]*Sales_Data[[#This Row],[UnitPrice]]</f>
        <v>54.87</v>
      </c>
    </row>
    <row r="214" spans="1:9" x14ac:dyDescent="0.3">
      <c r="A214" s="1" t="s">
        <v>240</v>
      </c>
      <c r="B214" s="3">
        <v>45197</v>
      </c>
      <c r="C214" t="s">
        <v>10</v>
      </c>
      <c r="D214" t="s">
        <v>11</v>
      </c>
      <c r="E214" t="s">
        <v>31</v>
      </c>
      <c r="F214" t="s">
        <v>112</v>
      </c>
      <c r="G214">
        <v>21</v>
      </c>
      <c r="H214">
        <v>3.1500000000000004</v>
      </c>
      <c r="I214" s="4">
        <f>Sales_Data[[#This Row],[Qty]]*Sales_Data[[#This Row],[UnitPrice]]</f>
        <v>66.150000000000006</v>
      </c>
    </row>
    <row r="215" spans="1:9" x14ac:dyDescent="0.3">
      <c r="A215" s="1" t="s">
        <v>241</v>
      </c>
      <c r="B215" s="3">
        <v>45200</v>
      </c>
      <c r="C215" t="s">
        <v>18</v>
      </c>
      <c r="D215" t="s">
        <v>19</v>
      </c>
      <c r="E215" t="s">
        <v>12</v>
      </c>
      <c r="F215" t="s">
        <v>43</v>
      </c>
      <c r="G215">
        <v>43</v>
      </c>
      <c r="H215">
        <v>1.8699999999999999</v>
      </c>
      <c r="I215" s="4">
        <f>Sales_Data[[#This Row],[Qty]]*Sales_Data[[#This Row],[UnitPrice]]</f>
        <v>80.41</v>
      </c>
    </row>
    <row r="216" spans="1:9" x14ac:dyDescent="0.3">
      <c r="A216" s="1" t="s">
        <v>242</v>
      </c>
      <c r="B216" s="3">
        <v>45203</v>
      </c>
      <c r="C216" t="s">
        <v>18</v>
      </c>
      <c r="D216" t="s">
        <v>19</v>
      </c>
      <c r="E216" t="s">
        <v>20</v>
      </c>
      <c r="F216" t="s">
        <v>41</v>
      </c>
      <c r="G216">
        <v>47</v>
      </c>
      <c r="H216">
        <v>2.84</v>
      </c>
      <c r="I216" s="4">
        <f>Sales_Data[[#This Row],[Qty]]*Sales_Data[[#This Row],[UnitPrice]]</f>
        <v>133.47999999999999</v>
      </c>
    </row>
    <row r="217" spans="1:9" x14ac:dyDescent="0.3">
      <c r="A217" s="1" t="s">
        <v>243</v>
      </c>
      <c r="B217" s="3">
        <v>45206</v>
      </c>
      <c r="C217" t="s">
        <v>10</v>
      </c>
      <c r="D217" t="s">
        <v>23</v>
      </c>
      <c r="E217" t="s">
        <v>20</v>
      </c>
      <c r="F217" t="s">
        <v>25</v>
      </c>
      <c r="G217">
        <v>175</v>
      </c>
      <c r="H217">
        <v>2.1800000000000002</v>
      </c>
      <c r="I217" s="4">
        <f>Sales_Data[[#This Row],[Qty]]*Sales_Data[[#This Row],[UnitPrice]]</f>
        <v>381.5</v>
      </c>
    </row>
    <row r="218" spans="1:9" x14ac:dyDescent="0.3">
      <c r="A218" s="1" t="s">
        <v>244</v>
      </c>
      <c r="B218" s="3">
        <v>45209</v>
      </c>
      <c r="C218" t="s">
        <v>10</v>
      </c>
      <c r="D218" t="s">
        <v>23</v>
      </c>
      <c r="E218" t="s">
        <v>20</v>
      </c>
      <c r="F218" t="s">
        <v>21</v>
      </c>
      <c r="G218">
        <v>23</v>
      </c>
      <c r="H218">
        <v>1.8699999999999999</v>
      </c>
      <c r="I218" s="4">
        <f>Sales_Data[[#This Row],[Qty]]*Sales_Data[[#This Row],[UnitPrice]]</f>
        <v>43.01</v>
      </c>
    </row>
    <row r="219" spans="1:9" x14ac:dyDescent="0.3">
      <c r="A219" s="1" t="s">
        <v>245</v>
      </c>
      <c r="B219" s="3">
        <v>45212</v>
      </c>
      <c r="C219" t="s">
        <v>18</v>
      </c>
      <c r="D219" t="s">
        <v>47</v>
      </c>
      <c r="E219" t="s">
        <v>12</v>
      </c>
      <c r="F219" t="s">
        <v>13</v>
      </c>
      <c r="G219">
        <v>40</v>
      </c>
      <c r="H219">
        <v>1.77</v>
      </c>
      <c r="I219" s="4">
        <f>Sales_Data[[#This Row],[Qty]]*Sales_Data[[#This Row],[UnitPrice]]</f>
        <v>70.8</v>
      </c>
    </row>
    <row r="220" spans="1:9" x14ac:dyDescent="0.3">
      <c r="A220" s="1" t="s">
        <v>246</v>
      </c>
      <c r="B220" s="3">
        <v>45215</v>
      </c>
      <c r="C220" t="s">
        <v>10</v>
      </c>
      <c r="D220" t="s">
        <v>11</v>
      </c>
      <c r="E220" t="s">
        <v>20</v>
      </c>
      <c r="F220" t="s">
        <v>25</v>
      </c>
      <c r="G220">
        <v>87</v>
      </c>
      <c r="H220">
        <v>2.1800000000000002</v>
      </c>
      <c r="I220" s="4">
        <f>Sales_Data[[#This Row],[Qty]]*Sales_Data[[#This Row],[UnitPrice]]</f>
        <v>189.66000000000003</v>
      </c>
    </row>
    <row r="221" spans="1:9" x14ac:dyDescent="0.3">
      <c r="A221" s="1" t="s">
        <v>247</v>
      </c>
      <c r="B221" s="3">
        <v>45218</v>
      </c>
      <c r="C221" t="s">
        <v>10</v>
      </c>
      <c r="D221" t="s">
        <v>11</v>
      </c>
      <c r="E221" t="s">
        <v>12</v>
      </c>
      <c r="F221" t="s">
        <v>13</v>
      </c>
      <c r="G221">
        <v>43</v>
      </c>
      <c r="H221">
        <v>1.77</v>
      </c>
      <c r="I221" s="4">
        <f>Sales_Data[[#This Row],[Qty]]*Sales_Data[[#This Row],[UnitPrice]]</f>
        <v>76.11</v>
      </c>
    </row>
    <row r="222" spans="1:9" x14ac:dyDescent="0.3">
      <c r="A222" s="1" t="s">
        <v>248</v>
      </c>
      <c r="B222" s="3">
        <v>45221</v>
      </c>
      <c r="C222" t="s">
        <v>10</v>
      </c>
      <c r="D222" t="s">
        <v>11</v>
      </c>
      <c r="E222" t="s">
        <v>15</v>
      </c>
      <c r="F222" t="s">
        <v>16</v>
      </c>
      <c r="G222">
        <v>30</v>
      </c>
      <c r="H222">
        <v>3.49</v>
      </c>
      <c r="I222" s="4">
        <f>Sales_Data[[#This Row],[Qty]]*Sales_Data[[#This Row],[UnitPrice]]</f>
        <v>104.7</v>
      </c>
    </row>
    <row r="223" spans="1:9" x14ac:dyDescent="0.3">
      <c r="A223" s="1" t="s">
        <v>249</v>
      </c>
      <c r="B223" s="3">
        <v>45224</v>
      </c>
      <c r="C223" t="s">
        <v>18</v>
      </c>
      <c r="D223" t="s">
        <v>19</v>
      </c>
      <c r="E223" t="s">
        <v>12</v>
      </c>
      <c r="F223" t="s">
        <v>13</v>
      </c>
      <c r="G223">
        <v>35</v>
      </c>
      <c r="H223">
        <v>1.77</v>
      </c>
      <c r="I223" s="4">
        <f>Sales_Data[[#This Row],[Qty]]*Sales_Data[[#This Row],[UnitPrice]]</f>
        <v>61.95</v>
      </c>
    </row>
    <row r="224" spans="1:9" x14ac:dyDescent="0.3">
      <c r="A224" s="1" t="s">
        <v>250</v>
      </c>
      <c r="B224" s="3">
        <v>45227</v>
      </c>
      <c r="C224" t="s">
        <v>10</v>
      </c>
      <c r="D224" t="s">
        <v>23</v>
      </c>
      <c r="E224" t="s">
        <v>12</v>
      </c>
      <c r="F224" t="s">
        <v>43</v>
      </c>
      <c r="G224">
        <v>57</v>
      </c>
      <c r="H224">
        <v>1.87</v>
      </c>
      <c r="I224" s="4">
        <f>Sales_Data[[#This Row],[Qty]]*Sales_Data[[#This Row],[UnitPrice]]</f>
        <v>106.59</v>
      </c>
    </row>
    <row r="225" spans="1:9" x14ac:dyDescent="0.3">
      <c r="A225" s="1" t="s">
        <v>251</v>
      </c>
      <c r="B225" s="3">
        <v>45230</v>
      </c>
      <c r="C225" t="s">
        <v>10</v>
      </c>
      <c r="D225" t="s">
        <v>23</v>
      </c>
      <c r="E225" t="s">
        <v>31</v>
      </c>
      <c r="F225" t="s">
        <v>32</v>
      </c>
      <c r="G225">
        <v>25</v>
      </c>
      <c r="H225">
        <v>1.68</v>
      </c>
      <c r="I225" s="4">
        <f>Sales_Data[[#This Row],[Qty]]*Sales_Data[[#This Row],[UnitPrice]]</f>
        <v>42</v>
      </c>
    </row>
    <row r="226" spans="1:9" x14ac:dyDescent="0.3">
      <c r="A226" s="1" t="s">
        <v>252</v>
      </c>
      <c r="B226" s="3">
        <v>45233</v>
      </c>
      <c r="C226" t="s">
        <v>18</v>
      </c>
      <c r="D226" t="s">
        <v>47</v>
      </c>
      <c r="E226" t="s">
        <v>20</v>
      </c>
      <c r="F226" t="s">
        <v>21</v>
      </c>
      <c r="G226">
        <v>24</v>
      </c>
      <c r="H226">
        <v>1.87</v>
      </c>
      <c r="I226" s="4">
        <f>Sales_Data[[#This Row],[Qty]]*Sales_Data[[#This Row],[UnitPrice]]</f>
        <v>44.88</v>
      </c>
    </row>
    <row r="227" spans="1:9" x14ac:dyDescent="0.3">
      <c r="A227" s="1" t="s">
        <v>253</v>
      </c>
      <c r="B227" s="3">
        <v>45236</v>
      </c>
      <c r="C227" t="s">
        <v>10</v>
      </c>
      <c r="D227" t="s">
        <v>11</v>
      </c>
      <c r="E227" t="s">
        <v>12</v>
      </c>
      <c r="F227" t="s">
        <v>43</v>
      </c>
      <c r="G227">
        <v>83</v>
      </c>
      <c r="H227">
        <v>1.87</v>
      </c>
      <c r="I227" s="4">
        <f>Sales_Data[[#This Row],[Qty]]*Sales_Data[[#This Row],[UnitPrice]]</f>
        <v>155.21</v>
      </c>
    </row>
    <row r="228" spans="1:9" x14ac:dyDescent="0.3">
      <c r="A228" s="1" t="s">
        <v>254</v>
      </c>
      <c r="B228" s="3">
        <v>45239</v>
      </c>
      <c r="C228" t="s">
        <v>10</v>
      </c>
      <c r="D228" t="s">
        <v>11</v>
      </c>
      <c r="E228" t="s">
        <v>20</v>
      </c>
      <c r="F228" t="s">
        <v>41</v>
      </c>
      <c r="G228">
        <v>124</v>
      </c>
      <c r="H228">
        <v>2.8400000000000003</v>
      </c>
      <c r="I228" s="4">
        <f>Sales_Data[[#This Row],[Qty]]*Sales_Data[[#This Row],[UnitPrice]]</f>
        <v>352.16</v>
      </c>
    </row>
    <row r="229" spans="1:9" x14ac:dyDescent="0.3">
      <c r="A229" s="1" t="s">
        <v>255</v>
      </c>
      <c r="B229" s="3">
        <v>45242</v>
      </c>
      <c r="C229" t="s">
        <v>18</v>
      </c>
      <c r="D229" t="s">
        <v>19</v>
      </c>
      <c r="E229" t="s">
        <v>12</v>
      </c>
      <c r="F229" t="s">
        <v>13</v>
      </c>
      <c r="G229">
        <v>137</v>
      </c>
      <c r="H229">
        <v>1.77</v>
      </c>
      <c r="I229" s="4">
        <f>Sales_Data[[#This Row],[Qty]]*Sales_Data[[#This Row],[UnitPrice]]</f>
        <v>242.49</v>
      </c>
    </row>
    <row r="230" spans="1:9" x14ac:dyDescent="0.3">
      <c r="A230" s="1" t="s">
        <v>256</v>
      </c>
      <c r="B230" s="3">
        <v>45245</v>
      </c>
      <c r="C230" t="s">
        <v>10</v>
      </c>
      <c r="D230" t="s">
        <v>23</v>
      </c>
      <c r="E230" t="s">
        <v>20</v>
      </c>
      <c r="F230" t="s">
        <v>25</v>
      </c>
      <c r="G230">
        <v>146</v>
      </c>
      <c r="H230">
        <v>2.1799999999999997</v>
      </c>
      <c r="I230" s="4">
        <f>Sales_Data[[#This Row],[Qty]]*Sales_Data[[#This Row],[UnitPrice]]</f>
        <v>318.27999999999997</v>
      </c>
    </row>
    <row r="231" spans="1:9" x14ac:dyDescent="0.3">
      <c r="A231" s="1" t="s">
        <v>257</v>
      </c>
      <c r="B231" s="3">
        <v>45248</v>
      </c>
      <c r="C231" t="s">
        <v>10</v>
      </c>
      <c r="D231" t="s">
        <v>23</v>
      </c>
      <c r="E231" t="s">
        <v>20</v>
      </c>
      <c r="F231" t="s">
        <v>21</v>
      </c>
      <c r="G231">
        <v>34</v>
      </c>
      <c r="H231">
        <v>1.8699999999999999</v>
      </c>
      <c r="I231" s="4">
        <f>Sales_Data[[#This Row],[Qty]]*Sales_Data[[#This Row],[UnitPrice]]</f>
        <v>63.58</v>
      </c>
    </row>
    <row r="232" spans="1:9" x14ac:dyDescent="0.3">
      <c r="A232" s="1" t="s">
        <v>258</v>
      </c>
      <c r="B232" s="3">
        <v>45251</v>
      </c>
      <c r="C232" t="s">
        <v>18</v>
      </c>
      <c r="D232" t="s">
        <v>47</v>
      </c>
      <c r="E232" t="s">
        <v>12</v>
      </c>
      <c r="F232" t="s">
        <v>13</v>
      </c>
      <c r="G232">
        <v>20</v>
      </c>
      <c r="H232">
        <v>1.77</v>
      </c>
      <c r="I232" s="4">
        <f>Sales_Data[[#This Row],[Qty]]*Sales_Data[[#This Row],[UnitPrice]]</f>
        <v>35.4</v>
      </c>
    </row>
    <row r="233" spans="1:9" x14ac:dyDescent="0.3">
      <c r="A233" s="1" t="s">
        <v>259</v>
      </c>
      <c r="B233" s="3">
        <v>45254</v>
      </c>
      <c r="C233" t="s">
        <v>10</v>
      </c>
      <c r="D233" t="s">
        <v>11</v>
      </c>
      <c r="E233" t="s">
        <v>20</v>
      </c>
      <c r="F233" t="s">
        <v>25</v>
      </c>
      <c r="G233">
        <v>139</v>
      </c>
      <c r="H233">
        <v>2.1799999999999997</v>
      </c>
      <c r="I233" s="4">
        <f>Sales_Data[[#This Row],[Qty]]*Sales_Data[[#This Row],[UnitPrice]]</f>
        <v>303.02</v>
      </c>
    </row>
    <row r="234" spans="1:9" x14ac:dyDescent="0.3">
      <c r="A234" s="1" t="s">
        <v>260</v>
      </c>
      <c r="B234" s="3">
        <v>45257</v>
      </c>
      <c r="C234" t="s">
        <v>10</v>
      </c>
      <c r="D234" t="s">
        <v>11</v>
      </c>
      <c r="E234" t="s">
        <v>20</v>
      </c>
      <c r="F234" t="s">
        <v>21</v>
      </c>
      <c r="G234">
        <v>211</v>
      </c>
      <c r="H234">
        <v>1.8699999999999999</v>
      </c>
      <c r="I234" s="4">
        <f>Sales_Data[[#This Row],[Qty]]*Sales_Data[[#This Row],[UnitPrice]]</f>
        <v>394.57</v>
      </c>
    </row>
    <row r="235" spans="1:9" x14ac:dyDescent="0.3">
      <c r="A235" s="1" t="s">
        <v>261</v>
      </c>
      <c r="B235" s="3">
        <v>45260</v>
      </c>
      <c r="C235" t="s">
        <v>10</v>
      </c>
      <c r="D235" t="s">
        <v>11</v>
      </c>
      <c r="E235" t="s">
        <v>15</v>
      </c>
      <c r="F235" t="s">
        <v>16</v>
      </c>
      <c r="G235">
        <v>20</v>
      </c>
      <c r="H235">
        <v>3.4899999999999998</v>
      </c>
      <c r="I235" s="4">
        <f>Sales_Data[[#This Row],[Qty]]*Sales_Data[[#This Row],[UnitPrice]]</f>
        <v>69.8</v>
      </c>
    </row>
    <row r="236" spans="1:9" x14ac:dyDescent="0.3">
      <c r="A236" s="1" t="s">
        <v>262</v>
      </c>
      <c r="B236" s="3">
        <v>45263</v>
      </c>
      <c r="C236" t="s">
        <v>18</v>
      </c>
      <c r="D236" t="s">
        <v>19</v>
      </c>
      <c r="E236" t="s">
        <v>12</v>
      </c>
      <c r="F236" t="s">
        <v>43</v>
      </c>
      <c r="G236">
        <v>42</v>
      </c>
      <c r="H236">
        <v>1.87</v>
      </c>
      <c r="I236" s="4">
        <f>Sales_Data[[#This Row],[Qty]]*Sales_Data[[#This Row],[UnitPrice]]</f>
        <v>78.540000000000006</v>
      </c>
    </row>
    <row r="237" spans="1:9" x14ac:dyDescent="0.3">
      <c r="A237" s="1" t="s">
        <v>263</v>
      </c>
      <c r="B237" s="3">
        <v>45266</v>
      </c>
      <c r="C237" t="s">
        <v>18</v>
      </c>
      <c r="D237" t="s">
        <v>19</v>
      </c>
      <c r="E237" t="s">
        <v>20</v>
      </c>
      <c r="F237" t="s">
        <v>41</v>
      </c>
      <c r="G237">
        <v>100</v>
      </c>
      <c r="H237">
        <v>2.84</v>
      </c>
      <c r="I237" s="4">
        <f>Sales_Data[[#This Row],[Qty]]*Sales_Data[[#This Row],[UnitPrice]]</f>
        <v>284</v>
      </c>
    </row>
    <row r="238" spans="1:9" x14ac:dyDescent="0.3">
      <c r="A238" s="1" t="s">
        <v>264</v>
      </c>
      <c r="B238" s="3">
        <v>45269</v>
      </c>
      <c r="C238" t="s">
        <v>10</v>
      </c>
      <c r="D238" t="s">
        <v>23</v>
      </c>
      <c r="E238" t="s">
        <v>12</v>
      </c>
      <c r="F238" t="s">
        <v>13</v>
      </c>
      <c r="G238">
        <v>38</v>
      </c>
      <c r="H238">
        <v>1.7700000000000002</v>
      </c>
      <c r="I238" s="4">
        <f>Sales_Data[[#This Row],[Qty]]*Sales_Data[[#This Row],[UnitPrice]]</f>
        <v>67.260000000000005</v>
      </c>
    </row>
    <row r="239" spans="1:9" x14ac:dyDescent="0.3">
      <c r="A239" s="1" t="s">
        <v>265</v>
      </c>
      <c r="B239" s="3">
        <v>45272</v>
      </c>
      <c r="C239" t="s">
        <v>10</v>
      </c>
      <c r="D239" t="s">
        <v>23</v>
      </c>
      <c r="E239" t="s">
        <v>15</v>
      </c>
      <c r="F239" t="s">
        <v>16</v>
      </c>
      <c r="G239">
        <v>25</v>
      </c>
      <c r="H239">
        <v>3.49</v>
      </c>
      <c r="I239" s="4">
        <f>Sales_Data[[#This Row],[Qty]]*Sales_Data[[#This Row],[UnitPrice]]</f>
        <v>87.25</v>
      </c>
    </row>
    <row r="240" spans="1:9" x14ac:dyDescent="0.3">
      <c r="A240" s="1" t="s">
        <v>266</v>
      </c>
      <c r="B240" s="3">
        <v>45275</v>
      </c>
      <c r="C240" t="s">
        <v>18</v>
      </c>
      <c r="D240" t="s">
        <v>47</v>
      </c>
      <c r="E240" t="s">
        <v>20</v>
      </c>
      <c r="F240" t="s">
        <v>21</v>
      </c>
      <c r="G240">
        <v>96</v>
      </c>
      <c r="H240">
        <v>1.87</v>
      </c>
      <c r="I240" s="4">
        <f>Sales_Data[[#This Row],[Qty]]*Sales_Data[[#This Row],[UnitPrice]]</f>
        <v>179.52</v>
      </c>
    </row>
    <row r="241" spans="1:9" x14ac:dyDescent="0.3">
      <c r="A241" s="1" t="s">
        <v>267</v>
      </c>
      <c r="B241" s="3">
        <v>45278</v>
      </c>
      <c r="C241" t="s">
        <v>10</v>
      </c>
      <c r="D241" t="s">
        <v>11</v>
      </c>
      <c r="E241" t="s">
        <v>20</v>
      </c>
      <c r="F241" t="s">
        <v>25</v>
      </c>
      <c r="G241">
        <v>34</v>
      </c>
      <c r="H241">
        <v>2.1800000000000002</v>
      </c>
      <c r="I241" s="4">
        <f>Sales_Data[[#This Row],[Qty]]*Sales_Data[[#This Row],[UnitPrice]]</f>
        <v>74.12</v>
      </c>
    </row>
    <row r="242" spans="1:9" x14ac:dyDescent="0.3">
      <c r="A242" s="1" t="s">
        <v>268</v>
      </c>
      <c r="B242" s="3">
        <v>45281</v>
      </c>
      <c r="C242" t="s">
        <v>10</v>
      </c>
      <c r="D242" t="s">
        <v>11</v>
      </c>
      <c r="E242" t="s">
        <v>20</v>
      </c>
      <c r="F242" t="s">
        <v>21</v>
      </c>
      <c r="G242">
        <v>245</v>
      </c>
      <c r="H242">
        <v>1.8699999999999999</v>
      </c>
      <c r="I242" s="4">
        <f>Sales_Data[[#This Row],[Qty]]*Sales_Data[[#This Row],[UnitPrice]]</f>
        <v>458.15</v>
      </c>
    </row>
    <row r="243" spans="1:9" x14ac:dyDescent="0.3">
      <c r="A243" s="1" t="s">
        <v>269</v>
      </c>
      <c r="B243" s="3">
        <v>45284</v>
      </c>
      <c r="C243" t="s">
        <v>10</v>
      </c>
      <c r="D243" t="s">
        <v>11</v>
      </c>
      <c r="E243" t="s">
        <v>15</v>
      </c>
      <c r="F243" t="s">
        <v>16</v>
      </c>
      <c r="G243">
        <v>30</v>
      </c>
      <c r="H243">
        <v>3.49</v>
      </c>
      <c r="I243" s="4">
        <f>Sales_Data[[#This Row],[Qty]]*Sales_Data[[#This Row],[UnitPrice]]</f>
        <v>104.7</v>
      </c>
    </row>
    <row r="244" spans="1:9" x14ac:dyDescent="0.3">
      <c r="A244" s="1" t="s">
        <v>270</v>
      </c>
      <c r="B244" s="3">
        <v>45287</v>
      </c>
      <c r="C244" t="s">
        <v>18</v>
      </c>
      <c r="D244" t="s">
        <v>19</v>
      </c>
      <c r="E244" t="s">
        <v>12</v>
      </c>
      <c r="F244" t="s">
        <v>43</v>
      </c>
      <c r="G244">
        <v>30</v>
      </c>
      <c r="H244">
        <v>1.87</v>
      </c>
      <c r="I244" s="4">
        <f>Sales_Data[[#This Row],[Qty]]*Sales_Data[[#This Row],[UnitPrice]]</f>
        <v>56.1</v>
      </c>
    </row>
    <row r="245" spans="1:9" x14ac:dyDescent="0.3">
      <c r="A245" s="1" t="s">
        <v>271</v>
      </c>
      <c r="B245" s="3">
        <v>45290</v>
      </c>
      <c r="C245" t="s">
        <v>18</v>
      </c>
      <c r="D245" t="s">
        <v>19</v>
      </c>
      <c r="E245" t="s">
        <v>20</v>
      </c>
      <c r="F245" t="s">
        <v>41</v>
      </c>
      <c r="G245">
        <v>44</v>
      </c>
      <c r="H245">
        <v>2.84</v>
      </c>
      <c r="I245" s="4">
        <f>Sales_Data[[#This Row],[Qty]]*Sales_Data[[#This Row],[UnitPrice]]</f>
        <v>124.96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E4D4-08D9-488D-B96D-AB6E58402F43}">
  <dimension ref="A3:Q61"/>
  <sheetViews>
    <sheetView topLeftCell="H1" zoomScale="59" workbookViewId="0">
      <selection activeCell="W7" sqref="W7"/>
    </sheetView>
  </sheetViews>
  <sheetFormatPr defaultRowHeight="14.4" x14ac:dyDescent="0.3"/>
  <cols>
    <col min="1" max="1" width="18.5546875" style="5" bestFit="1" customWidth="1"/>
    <col min="2" max="2" width="22.88671875" style="5" bestFit="1" customWidth="1"/>
    <col min="3" max="3" width="14.6640625" style="5" bestFit="1" customWidth="1"/>
    <col min="4" max="5" width="16" style="5" customWidth="1"/>
    <col min="6" max="6" width="8.88671875" style="5"/>
    <col min="7" max="7" width="18.5546875" style="5" bestFit="1" customWidth="1"/>
    <col min="8" max="8" width="22.88671875" style="5" bestFit="1" customWidth="1"/>
    <col min="9" max="9" width="10.77734375" style="5" bestFit="1" customWidth="1"/>
    <col min="10" max="10" width="4.88671875" style="5" bestFit="1" customWidth="1"/>
    <col min="11" max="11" width="6.21875" style="5" bestFit="1" customWidth="1"/>
    <col min="12" max="13" width="18.5546875" style="5" bestFit="1" customWidth="1"/>
    <col min="14" max="14" width="22.88671875" style="5" bestFit="1" customWidth="1"/>
    <col min="15" max="15" width="10.5546875" style="5" bestFit="1" customWidth="1"/>
    <col min="16" max="16" width="22.88671875" style="5" bestFit="1" customWidth="1"/>
    <col min="17" max="17" width="14.6640625" style="5" bestFit="1" customWidth="1"/>
    <col min="18" max="18" width="5" style="5" customWidth="1"/>
    <col min="19" max="19" width="5" style="5" bestFit="1" customWidth="1"/>
    <col min="20" max="20" width="4.21875" style="5" bestFit="1" customWidth="1"/>
    <col min="21" max="21" width="5" style="5" bestFit="1" customWidth="1"/>
    <col min="22" max="22" width="8" style="5" bestFit="1" customWidth="1"/>
    <col min="23" max="43" width="4.21875" style="5" bestFit="1" customWidth="1"/>
    <col min="44" max="44" width="11.21875" style="5" bestFit="1" customWidth="1"/>
    <col min="45" max="16384" width="8.88671875" style="5"/>
  </cols>
  <sheetData>
    <row r="3" spans="1:14" x14ac:dyDescent="0.3">
      <c r="A3" s="8" t="s">
        <v>276</v>
      </c>
      <c r="B3" s="5" t="s">
        <v>275</v>
      </c>
      <c r="C3" s="5" t="s">
        <v>277</v>
      </c>
      <c r="G3" s="8" t="s">
        <v>276</v>
      </c>
      <c r="H3" s="5" t="s">
        <v>275</v>
      </c>
    </row>
    <row r="4" spans="1:14" x14ac:dyDescent="0.3">
      <c r="A4" s="6" t="s">
        <v>25</v>
      </c>
      <c r="B4" s="9">
        <v>5330.0999999999995</v>
      </c>
      <c r="C4" s="10">
        <v>2445</v>
      </c>
      <c r="G4" s="6" t="s">
        <v>279</v>
      </c>
      <c r="H4" s="7">
        <v>2941.1099999999997</v>
      </c>
      <c r="M4" s="8" t="s">
        <v>276</v>
      </c>
      <c r="N4" s="5" t="s">
        <v>275</v>
      </c>
    </row>
    <row r="5" spans="1:14" x14ac:dyDescent="0.3">
      <c r="A5" s="6" t="s">
        <v>142</v>
      </c>
      <c r="B5" s="9">
        <v>179.32999999999998</v>
      </c>
      <c r="C5" s="10">
        <v>79</v>
      </c>
      <c r="G5" s="6" t="s">
        <v>280</v>
      </c>
      <c r="H5" s="7">
        <v>2051.46</v>
      </c>
      <c r="M5" s="6">
        <v>2022</v>
      </c>
      <c r="N5" s="7">
        <v>17988.66</v>
      </c>
    </row>
    <row r="6" spans="1:14" x14ac:dyDescent="0.3">
      <c r="A6" s="6" t="s">
        <v>43</v>
      </c>
      <c r="B6" s="9">
        <v>2945.25</v>
      </c>
      <c r="C6" s="10">
        <v>1575</v>
      </c>
      <c r="G6" s="6" t="s">
        <v>290</v>
      </c>
      <c r="H6" s="7">
        <v>3052.5500000000006</v>
      </c>
      <c r="M6" s="6">
        <v>2023</v>
      </c>
      <c r="N6" s="7">
        <v>15336.920000000004</v>
      </c>
    </row>
    <row r="7" spans="1:14" x14ac:dyDescent="0.3">
      <c r="A7" s="6" t="s">
        <v>13</v>
      </c>
      <c r="B7" s="9">
        <v>7410.9900000000007</v>
      </c>
      <c r="C7" s="10">
        <v>4187</v>
      </c>
      <c r="G7" s="6" t="s">
        <v>281</v>
      </c>
      <c r="H7" s="7">
        <v>2588.7599999999998</v>
      </c>
    </row>
    <row r="8" spans="1:14" x14ac:dyDescent="0.3">
      <c r="A8" s="6" t="s">
        <v>21</v>
      </c>
      <c r="B8" s="9">
        <v>4572.1500000000005</v>
      </c>
      <c r="C8" s="10">
        <v>2445</v>
      </c>
      <c r="G8" s="6" t="s">
        <v>282</v>
      </c>
      <c r="H8" s="7">
        <v>2634.41</v>
      </c>
    </row>
    <row r="9" spans="1:14" x14ac:dyDescent="0.3">
      <c r="A9" s="6" t="s">
        <v>41</v>
      </c>
      <c r="B9" s="9">
        <v>7310.1599999999989</v>
      </c>
      <c r="C9" s="10">
        <v>2574</v>
      </c>
      <c r="G9" s="6" t="s">
        <v>289</v>
      </c>
      <c r="H9" s="7">
        <v>3428.2299999999991</v>
      </c>
    </row>
    <row r="10" spans="1:14" x14ac:dyDescent="0.3">
      <c r="A10" s="6" t="s">
        <v>32</v>
      </c>
      <c r="B10" s="9">
        <v>1651.7700000000002</v>
      </c>
      <c r="C10" s="10">
        <v>994</v>
      </c>
      <c r="G10" s="6" t="s">
        <v>283</v>
      </c>
      <c r="H10" s="7">
        <v>2112.52</v>
      </c>
    </row>
    <row r="11" spans="1:14" x14ac:dyDescent="0.3">
      <c r="A11" s="6" t="s">
        <v>112</v>
      </c>
      <c r="B11" s="9">
        <v>585.9</v>
      </c>
      <c r="C11" s="10">
        <v>186</v>
      </c>
      <c r="G11" s="6" t="s">
        <v>284</v>
      </c>
      <c r="H11" s="7">
        <v>2705.94</v>
      </c>
    </row>
    <row r="12" spans="1:14" x14ac:dyDescent="0.3">
      <c r="A12" s="6" t="s">
        <v>16</v>
      </c>
      <c r="B12" s="9">
        <v>3339.9299999999994</v>
      </c>
      <c r="C12" s="10">
        <v>957</v>
      </c>
      <c r="G12" s="6" t="s">
        <v>285</v>
      </c>
      <c r="H12" s="7">
        <v>2349.7199999999998</v>
      </c>
    </row>
    <row r="13" spans="1:14" x14ac:dyDescent="0.3">
      <c r="G13" s="6" t="s">
        <v>286</v>
      </c>
      <c r="H13" s="7">
        <v>3045.78</v>
      </c>
    </row>
    <row r="14" spans="1:14" x14ac:dyDescent="0.3">
      <c r="G14" s="6" t="s">
        <v>287</v>
      </c>
      <c r="H14" s="7">
        <v>3290.86</v>
      </c>
    </row>
    <row r="15" spans="1:14" x14ac:dyDescent="0.3">
      <c r="G15" s="6" t="s">
        <v>288</v>
      </c>
      <c r="H15" s="7">
        <v>3124.24</v>
      </c>
    </row>
    <row r="21" spans="1:17" x14ac:dyDescent="0.3">
      <c r="A21" s="8" t="s">
        <v>276</v>
      </c>
      <c r="B21" s="5" t="s">
        <v>275</v>
      </c>
      <c r="G21" s="8" t="s">
        <v>276</v>
      </c>
      <c r="H21" s="7" t="s">
        <v>275</v>
      </c>
      <c r="L21" s="8" t="s">
        <v>276</v>
      </c>
      <c r="M21" s="5" t="s">
        <v>275</v>
      </c>
    </row>
    <row r="22" spans="1:17" x14ac:dyDescent="0.3">
      <c r="A22" s="6" t="s">
        <v>10</v>
      </c>
      <c r="B22" s="7">
        <v>21524.35999999999</v>
      </c>
      <c r="G22" s="6" t="s">
        <v>11</v>
      </c>
      <c r="H22" s="7">
        <v>13265.53</v>
      </c>
      <c r="L22" s="6" t="s">
        <v>12</v>
      </c>
      <c r="M22" s="7">
        <v>10535.570000000002</v>
      </c>
      <c r="P22" s="5" t="s">
        <v>275</v>
      </c>
      <c r="Q22" s="5" t="s">
        <v>277</v>
      </c>
    </row>
    <row r="23" spans="1:17" x14ac:dyDescent="0.3">
      <c r="A23" s="6" t="s">
        <v>18</v>
      </c>
      <c r="B23" s="7">
        <v>11801.219999999996</v>
      </c>
      <c r="G23" s="6" t="s">
        <v>19</v>
      </c>
      <c r="H23" s="7">
        <v>7687.3199999999979</v>
      </c>
      <c r="L23" s="6" t="s">
        <v>20</v>
      </c>
      <c r="M23" s="7">
        <v>17212.41</v>
      </c>
      <c r="P23" s="7">
        <v>33325.579999999987</v>
      </c>
      <c r="Q23" s="10">
        <v>15442</v>
      </c>
    </row>
    <row r="24" spans="1:17" x14ac:dyDescent="0.3">
      <c r="G24" s="6" t="s">
        <v>23</v>
      </c>
      <c r="H24" s="7">
        <v>8258.8300000000017</v>
      </c>
      <c r="L24" s="6" t="s">
        <v>15</v>
      </c>
      <c r="M24" s="7">
        <v>3339.9299999999994</v>
      </c>
    </row>
    <row r="25" spans="1:17" x14ac:dyDescent="0.3">
      <c r="G25" s="6" t="s">
        <v>47</v>
      </c>
      <c r="H25" s="7">
        <v>4113.9000000000015</v>
      </c>
      <c r="L25" s="6" t="s">
        <v>31</v>
      </c>
      <c r="M25" s="7">
        <v>2237.67</v>
      </c>
    </row>
    <row r="28" spans="1:17" x14ac:dyDescent="0.3">
      <c r="Q28" s="7"/>
    </row>
    <row r="29" spans="1:17" x14ac:dyDescent="0.3">
      <c r="P29" s="6"/>
      <c r="Q29" s="7"/>
    </row>
    <row r="30" spans="1:17" x14ac:dyDescent="0.3">
      <c r="A30" s="8" t="s">
        <v>276</v>
      </c>
      <c r="B30" s="5" t="s">
        <v>275</v>
      </c>
      <c r="P30" s="6"/>
      <c r="Q30" s="7"/>
    </row>
    <row r="31" spans="1:17" x14ac:dyDescent="0.3">
      <c r="A31" s="6">
        <v>1</v>
      </c>
      <c r="B31" s="7">
        <v>1167.03</v>
      </c>
      <c r="P31" s="6"/>
      <c r="Q31" s="7"/>
    </row>
    <row r="32" spans="1:17" x14ac:dyDescent="0.3">
      <c r="A32" s="6">
        <v>2</v>
      </c>
      <c r="B32" s="7">
        <v>870.61999999999989</v>
      </c>
      <c r="P32" s="6"/>
      <c r="Q32" s="7"/>
    </row>
    <row r="33" spans="1:17" x14ac:dyDescent="0.3">
      <c r="A33" s="6">
        <v>3</v>
      </c>
      <c r="B33" s="7">
        <v>1635.44</v>
      </c>
      <c r="P33"/>
      <c r="Q33"/>
    </row>
    <row r="34" spans="1:17" x14ac:dyDescent="0.3">
      <c r="A34" s="6">
        <v>4</v>
      </c>
      <c r="B34" s="7">
        <v>1355.2500000000002</v>
      </c>
      <c r="P34"/>
      <c r="Q34"/>
    </row>
    <row r="35" spans="1:17" x14ac:dyDescent="0.3">
      <c r="A35" s="6">
        <v>5</v>
      </c>
      <c r="B35" s="7">
        <v>868.48</v>
      </c>
    </row>
    <row r="36" spans="1:17" x14ac:dyDescent="0.3">
      <c r="A36" s="6">
        <v>6</v>
      </c>
      <c r="B36" s="7">
        <v>1474.4900000000002</v>
      </c>
    </row>
    <row r="37" spans="1:17" x14ac:dyDescent="0.3">
      <c r="A37" s="6">
        <v>7</v>
      </c>
      <c r="B37" s="7">
        <v>1769.0800000000002</v>
      </c>
    </row>
    <row r="38" spans="1:17" x14ac:dyDescent="0.3">
      <c r="A38" s="6">
        <v>8</v>
      </c>
      <c r="B38" s="7">
        <v>510.53999999999996</v>
      </c>
    </row>
    <row r="39" spans="1:17" x14ac:dyDescent="0.3">
      <c r="A39" s="6">
        <v>9</v>
      </c>
      <c r="B39" s="7">
        <v>1211.1600000000001</v>
      </c>
    </row>
    <row r="40" spans="1:17" x14ac:dyDescent="0.3">
      <c r="A40" s="6">
        <v>10</v>
      </c>
      <c r="B40" s="7">
        <v>1303.0600000000002</v>
      </c>
    </row>
    <row r="41" spans="1:17" x14ac:dyDescent="0.3">
      <c r="A41" s="6">
        <v>11</v>
      </c>
      <c r="B41" s="7">
        <v>554.52</v>
      </c>
    </row>
    <row r="42" spans="1:17" x14ac:dyDescent="0.3">
      <c r="A42" s="6">
        <v>12</v>
      </c>
      <c r="B42" s="7">
        <v>1082.7</v>
      </c>
    </row>
    <row r="43" spans="1:17" x14ac:dyDescent="0.3">
      <c r="A43" s="6">
        <v>13</v>
      </c>
      <c r="B43" s="7">
        <v>1162.3499999999999</v>
      </c>
    </row>
    <row r="44" spans="1:17" x14ac:dyDescent="0.3">
      <c r="A44" s="6">
        <v>14</v>
      </c>
      <c r="B44" s="7">
        <v>752.83</v>
      </c>
    </row>
    <row r="45" spans="1:17" x14ac:dyDescent="0.3">
      <c r="A45" s="6">
        <v>15</v>
      </c>
      <c r="B45" s="7">
        <v>1160.9000000000001</v>
      </c>
    </row>
    <row r="46" spans="1:17" x14ac:dyDescent="0.3">
      <c r="A46" s="6">
        <v>16</v>
      </c>
      <c r="B46" s="7">
        <v>1266.73</v>
      </c>
    </row>
    <row r="47" spans="1:17" x14ac:dyDescent="0.3">
      <c r="A47" s="6">
        <v>17</v>
      </c>
      <c r="B47" s="7">
        <v>454.52</v>
      </c>
    </row>
    <row r="48" spans="1:17" x14ac:dyDescent="0.3">
      <c r="A48" s="6">
        <v>18</v>
      </c>
      <c r="B48" s="7">
        <v>863.54</v>
      </c>
    </row>
    <row r="49" spans="1:2" x14ac:dyDescent="0.3">
      <c r="A49" s="6">
        <v>19</v>
      </c>
      <c r="B49" s="7">
        <v>1596.9499999999998</v>
      </c>
    </row>
    <row r="50" spans="1:2" x14ac:dyDescent="0.3">
      <c r="A50" s="6">
        <v>20</v>
      </c>
      <c r="B50" s="7">
        <v>670.60000000000014</v>
      </c>
    </row>
    <row r="51" spans="1:2" x14ac:dyDescent="0.3">
      <c r="A51" s="6">
        <v>21</v>
      </c>
      <c r="B51" s="7">
        <v>2000.1399999999999</v>
      </c>
    </row>
    <row r="52" spans="1:2" x14ac:dyDescent="0.3">
      <c r="A52" s="6">
        <v>22</v>
      </c>
      <c r="B52" s="7">
        <v>880.72</v>
      </c>
    </row>
    <row r="53" spans="1:2" x14ac:dyDescent="0.3">
      <c r="A53" s="6">
        <v>23</v>
      </c>
      <c r="B53" s="7">
        <v>417.22</v>
      </c>
    </row>
    <row r="54" spans="1:2" x14ac:dyDescent="0.3">
      <c r="A54" s="6">
        <v>24</v>
      </c>
      <c r="B54" s="7">
        <v>1339.99</v>
      </c>
    </row>
    <row r="55" spans="1:2" x14ac:dyDescent="0.3">
      <c r="A55" s="6">
        <v>25</v>
      </c>
      <c r="B55" s="7">
        <v>859.97000000000014</v>
      </c>
    </row>
    <row r="56" spans="1:2" x14ac:dyDescent="0.3">
      <c r="A56" s="6">
        <v>26</v>
      </c>
      <c r="B56" s="7">
        <v>634.73</v>
      </c>
    </row>
    <row r="57" spans="1:2" x14ac:dyDescent="0.3">
      <c r="A57" s="6">
        <v>27</v>
      </c>
      <c r="B57" s="7">
        <v>1087.0999999999999</v>
      </c>
    </row>
    <row r="58" spans="1:2" x14ac:dyDescent="0.3">
      <c r="A58" s="6">
        <v>28</v>
      </c>
      <c r="B58" s="7">
        <v>1567.61</v>
      </c>
    </row>
    <row r="59" spans="1:2" x14ac:dyDescent="0.3">
      <c r="A59" s="6">
        <v>29</v>
      </c>
      <c r="B59" s="7">
        <v>1259.72</v>
      </c>
    </row>
    <row r="60" spans="1:2" x14ac:dyDescent="0.3">
      <c r="A60" s="6">
        <v>30</v>
      </c>
      <c r="B60" s="7">
        <v>1026.44</v>
      </c>
    </row>
    <row r="61" spans="1:2" x14ac:dyDescent="0.3">
      <c r="A61" s="6">
        <v>31</v>
      </c>
      <c r="B61" s="7">
        <v>521.15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535D-A5BC-45A2-B063-0BF310293766}">
  <dimension ref="A1"/>
  <sheetViews>
    <sheetView showGridLines="0" tabSelected="1" zoomScale="80" zoomScaleNormal="80" workbookViewId="0">
      <selection activeCell="W7" sqref="W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CACB-55FC-41DC-A367-56ADFDD1738E}">
  <dimension ref="A1:M245"/>
  <sheetViews>
    <sheetView topLeftCell="A2" workbookViewId="0">
      <selection sqref="A1:M245"/>
    </sheetView>
  </sheetViews>
  <sheetFormatPr defaultRowHeight="14.4" x14ac:dyDescent="0.3"/>
  <cols>
    <col min="13" max="13" width="15" customWidth="1"/>
  </cols>
  <sheetData>
    <row r="1" spans="1:13" x14ac:dyDescent="0.3">
      <c r="A1" s="1" t="s">
        <v>0</v>
      </c>
      <c r="B1" s="1" t="s">
        <v>1</v>
      </c>
      <c r="C1" t="s">
        <v>2</v>
      </c>
      <c r="D1" t="s">
        <v>3</v>
      </c>
      <c r="E1" t="s">
        <v>4</v>
      </c>
      <c r="F1" t="s">
        <v>5</v>
      </c>
      <c r="G1" t="s">
        <v>6</v>
      </c>
      <c r="H1" t="s">
        <v>7</v>
      </c>
      <c r="I1" s="2" t="s">
        <v>8</v>
      </c>
      <c r="J1" t="s">
        <v>272</v>
      </c>
      <c r="K1" t="s">
        <v>273</v>
      </c>
      <c r="L1" t="s">
        <v>274</v>
      </c>
      <c r="M1" t="s">
        <v>278</v>
      </c>
    </row>
    <row r="2" spans="1:13" x14ac:dyDescent="0.3">
      <c r="A2" s="1" t="s">
        <v>9</v>
      </c>
      <c r="B2" s="3">
        <v>44562</v>
      </c>
      <c r="C2" t="s">
        <v>10</v>
      </c>
      <c r="D2" t="s">
        <v>11</v>
      </c>
      <c r="E2" t="s">
        <v>12</v>
      </c>
      <c r="F2" t="s">
        <v>13</v>
      </c>
      <c r="G2">
        <v>33</v>
      </c>
      <c r="H2">
        <v>1.7699999999999998</v>
      </c>
      <c r="I2" s="4">
        <f>Sales_Data3[[#This Row],[Qty]]*Sales_Data3[[#This Row],[UnitPrice]]</f>
        <v>58.41</v>
      </c>
      <c r="J2">
        <f>DAY(Sales_Data3[[#This Row],[Date]])</f>
        <v>1</v>
      </c>
      <c r="K2">
        <f>MONTH(Sales_Data3[[#This Row],[Date]])</f>
        <v>1</v>
      </c>
      <c r="L2">
        <f>YEAR(Sales_Data3[[#This Row],[Date]])</f>
        <v>2022</v>
      </c>
      <c r="M2" t="str">
        <f>TEXT(Sales_Data3[[#This Row],[month]]*29,"mmm")</f>
        <v>Jan</v>
      </c>
    </row>
    <row r="3" spans="1:13" x14ac:dyDescent="0.3">
      <c r="A3" s="1" t="s">
        <v>14</v>
      </c>
      <c r="B3" s="3">
        <v>44565</v>
      </c>
      <c r="C3" t="s">
        <v>10</v>
      </c>
      <c r="D3" t="s">
        <v>11</v>
      </c>
      <c r="E3" t="s">
        <v>15</v>
      </c>
      <c r="F3" t="s">
        <v>16</v>
      </c>
      <c r="G3">
        <v>87</v>
      </c>
      <c r="H3">
        <v>3.4899999999999998</v>
      </c>
      <c r="I3" s="4">
        <f>Sales_Data3[[#This Row],[Qty]]*Sales_Data3[[#This Row],[UnitPrice]]</f>
        <v>303.63</v>
      </c>
      <c r="J3">
        <f>DAY(Sales_Data3[[#This Row],[Date]])</f>
        <v>4</v>
      </c>
      <c r="K3">
        <f>MONTH(Sales_Data3[[#This Row],[Date]])</f>
        <v>1</v>
      </c>
      <c r="L3">
        <f>YEAR(Sales_Data3[[#This Row],[Date]])</f>
        <v>2022</v>
      </c>
      <c r="M3" t="str">
        <f>TEXT(Sales_Data3[[#This Row],[month]]*29,"mmm")</f>
        <v>Jan</v>
      </c>
    </row>
    <row r="4" spans="1:13" x14ac:dyDescent="0.3">
      <c r="A4" s="1" t="s">
        <v>17</v>
      </c>
      <c r="B4" s="3">
        <v>44568</v>
      </c>
      <c r="C4" t="s">
        <v>18</v>
      </c>
      <c r="D4" t="s">
        <v>19</v>
      </c>
      <c r="E4" t="s">
        <v>20</v>
      </c>
      <c r="F4" t="s">
        <v>21</v>
      </c>
      <c r="G4">
        <v>58</v>
      </c>
      <c r="H4">
        <v>1.8699999999999999</v>
      </c>
      <c r="I4" s="4">
        <f>Sales_Data3[[#This Row],[Qty]]*Sales_Data3[[#This Row],[UnitPrice]]</f>
        <v>108.46</v>
      </c>
      <c r="J4">
        <f>DAY(Sales_Data3[[#This Row],[Date]])</f>
        <v>7</v>
      </c>
      <c r="K4">
        <f>MONTH(Sales_Data3[[#This Row],[Date]])</f>
        <v>1</v>
      </c>
      <c r="L4">
        <f>YEAR(Sales_Data3[[#This Row],[Date]])</f>
        <v>2022</v>
      </c>
      <c r="M4" t="str">
        <f>TEXT(Sales_Data3[[#This Row],[month]]*29,"mmm")</f>
        <v>Jan</v>
      </c>
    </row>
    <row r="5" spans="1:13" x14ac:dyDescent="0.3">
      <c r="A5" s="1" t="s">
        <v>22</v>
      </c>
      <c r="B5" s="3">
        <v>44571</v>
      </c>
      <c r="C5" t="s">
        <v>10</v>
      </c>
      <c r="D5" t="s">
        <v>23</v>
      </c>
      <c r="E5" t="s">
        <v>20</v>
      </c>
      <c r="F5" t="s">
        <v>21</v>
      </c>
      <c r="G5">
        <v>82</v>
      </c>
      <c r="H5">
        <v>1.87</v>
      </c>
      <c r="I5" s="4">
        <f>Sales_Data3[[#This Row],[Qty]]*Sales_Data3[[#This Row],[UnitPrice]]</f>
        <v>153.34</v>
      </c>
      <c r="J5">
        <f>DAY(Sales_Data3[[#This Row],[Date]])</f>
        <v>10</v>
      </c>
      <c r="K5">
        <f>MONTH(Sales_Data3[[#This Row],[Date]])</f>
        <v>1</v>
      </c>
      <c r="L5">
        <f>YEAR(Sales_Data3[[#This Row],[Date]])</f>
        <v>2022</v>
      </c>
      <c r="M5" t="str">
        <f>TEXT(Sales_Data3[[#This Row],[month]]*29,"mmm")</f>
        <v>Jan</v>
      </c>
    </row>
    <row r="6" spans="1:13" x14ac:dyDescent="0.3">
      <c r="A6" s="1" t="s">
        <v>24</v>
      </c>
      <c r="B6" s="3">
        <v>44574</v>
      </c>
      <c r="C6" t="s">
        <v>10</v>
      </c>
      <c r="D6" t="s">
        <v>11</v>
      </c>
      <c r="E6" t="s">
        <v>20</v>
      </c>
      <c r="F6" t="s">
        <v>25</v>
      </c>
      <c r="G6">
        <v>38</v>
      </c>
      <c r="H6">
        <v>2.1800000000000002</v>
      </c>
      <c r="I6" s="4">
        <f>Sales_Data3[[#This Row],[Qty]]*Sales_Data3[[#This Row],[UnitPrice]]</f>
        <v>82.84</v>
      </c>
      <c r="J6">
        <f>DAY(Sales_Data3[[#This Row],[Date]])</f>
        <v>13</v>
      </c>
      <c r="K6">
        <f>MONTH(Sales_Data3[[#This Row],[Date]])</f>
        <v>1</v>
      </c>
      <c r="L6">
        <f>YEAR(Sales_Data3[[#This Row],[Date]])</f>
        <v>2022</v>
      </c>
      <c r="M6" t="str">
        <f>TEXT(Sales_Data3[[#This Row],[month]]*29,"mmm")</f>
        <v>Jan</v>
      </c>
    </row>
    <row r="7" spans="1:13" x14ac:dyDescent="0.3">
      <c r="A7" s="1" t="s">
        <v>26</v>
      </c>
      <c r="B7" s="3">
        <v>44577</v>
      </c>
      <c r="C7" t="s">
        <v>10</v>
      </c>
      <c r="D7" t="s">
        <v>11</v>
      </c>
      <c r="E7" t="s">
        <v>12</v>
      </c>
      <c r="F7" t="s">
        <v>13</v>
      </c>
      <c r="G7">
        <v>54</v>
      </c>
      <c r="H7">
        <v>1.77</v>
      </c>
      <c r="I7" s="4">
        <f>Sales_Data3[[#This Row],[Qty]]*Sales_Data3[[#This Row],[UnitPrice]]</f>
        <v>95.58</v>
      </c>
      <c r="J7">
        <f>DAY(Sales_Data3[[#This Row],[Date]])</f>
        <v>16</v>
      </c>
      <c r="K7">
        <f>MONTH(Sales_Data3[[#This Row],[Date]])</f>
        <v>1</v>
      </c>
      <c r="L7">
        <f>YEAR(Sales_Data3[[#This Row],[Date]])</f>
        <v>2022</v>
      </c>
      <c r="M7" t="str">
        <f>TEXT(Sales_Data3[[#This Row],[month]]*29,"mmm")</f>
        <v>Jan</v>
      </c>
    </row>
    <row r="8" spans="1:13" x14ac:dyDescent="0.3">
      <c r="A8" s="1" t="s">
        <v>27</v>
      </c>
      <c r="B8" s="3">
        <v>44580</v>
      </c>
      <c r="C8" t="s">
        <v>10</v>
      </c>
      <c r="D8" t="s">
        <v>11</v>
      </c>
      <c r="E8" t="s">
        <v>15</v>
      </c>
      <c r="F8" t="s">
        <v>16</v>
      </c>
      <c r="G8">
        <v>149</v>
      </c>
      <c r="H8">
        <v>3.4899999999999998</v>
      </c>
      <c r="I8" s="4">
        <f>Sales_Data3[[#This Row],[Qty]]*Sales_Data3[[#This Row],[UnitPrice]]</f>
        <v>520.01</v>
      </c>
      <c r="J8">
        <f>DAY(Sales_Data3[[#This Row],[Date]])</f>
        <v>19</v>
      </c>
      <c r="K8">
        <f>MONTH(Sales_Data3[[#This Row],[Date]])</f>
        <v>1</v>
      </c>
      <c r="L8">
        <f>YEAR(Sales_Data3[[#This Row],[Date]])</f>
        <v>2022</v>
      </c>
      <c r="M8" t="str">
        <f>TEXT(Sales_Data3[[#This Row],[month]]*29,"mmm")</f>
        <v>Jan</v>
      </c>
    </row>
    <row r="9" spans="1:13" x14ac:dyDescent="0.3">
      <c r="A9" s="1" t="s">
        <v>28</v>
      </c>
      <c r="B9" s="3">
        <v>44583</v>
      </c>
      <c r="C9" t="s">
        <v>18</v>
      </c>
      <c r="D9" t="s">
        <v>19</v>
      </c>
      <c r="E9" t="s">
        <v>12</v>
      </c>
      <c r="F9" t="s">
        <v>13</v>
      </c>
      <c r="G9">
        <v>51</v>
      </c>
      <c r="H9">
        <v>1.77</v>
      </c>
      <c r="I9" s="4">
        <f>Sales_Data3[[#This Row],[Qty]]*Sales_Data3[[#This Row],[UnitPrice]]</f>
        <v>90.27</v>
      </c>
      <c r="J9">
        <f>DAY(Sales_Data3[[#This Row],[Date]])</f>
        <v>22</v>
      </c>
      <c r="K9">
        <f>MONTH(Sales_Data3[[#This Row],[Date]])</f>
        <v>1</v>
      </c>
      <c r="L9">
        <f>YEAR(Sales_Data3[[#This Row],[Date]])</f>
        <v>2022</v>
      </c>
      <c r="M9" t="str">
        <f>TEXT(Sales_Data3[[#This Row],[month]]*29,"mmm")</f>
        <v>Jan</v>
      </c>
    </row>
    <row r="10" spans="1:13" x14ac:dyDescent="0.3">
      <c r="A10" s="1" t="s">
        <v>29</v>
      </c>
      <c r="B10" s="3">
        <v>44586</v>
      </c>
      <c r="C10" t="s">
        <v>10</v>
      </c>
      <c r="D10" t="s">
        <v>23</v>
      </c>
      <c r="E10" t="s">
        <v>12</v>
      </c>
      <c r="F10" t="s">
        <v>13</v>
      </c>
      <c r="G10">
        <v>100</v>
      </c>
      <c r="H10">
        <v>1.77</v>
      </c>
      <c r="I10" s="4">
        <f>Sales_Data3[[#This Row],[Qty]]*Sales_Data3[[#This Row],[UnitPrice]]</f>
        <v>177</v>
      </c>
      <c r="J10">
        <f>DAY(Sales_Data3[[#This Row],[Date]])</f>
        <v>25</v>
      </c>
      <c r="K10">
        <f>MONTH(Sales_Data3[[#This Row],[Date]])</f>
        <v>1</v>
      </c>
      <c r="L10">
        <f>YEAR(Sales_Data3[[#This Row],[Date]])</f>
        <v>2022</v>
      </c>
      <c r="M10" t="str">
        <f>TEXT(Sales_Data3[[#This Row],[month]]*29,"mmm")</f>
        <v>Jan</v>
      </c>
    </row>
    <row r="11" spans="1:13" x14ac:dyDescent="0.3">
      <c r="A11" s="1" t="s">
        <v>30</v>
      </c>
      <c r="B11" s="3">
        <v>44589</v>
      </c>
      <c r="C11" t="s">
        <v>10</v>
      </c>
      <c r="D11" t="s">
        <v>23</v>
      </c>
      <c r="E11" t="s">
        <v>31</v>
      </c>
      <c r="F11" t="s">
        <v>32</v>
      </c>
      <c r="G11">
        <v>28</v>
      </c>
      <c r="H11">
        <v>1.35</v>
      </c>
      <c r="I11" s="4">
        <f>Sales_Data3[[#This Row],[Qty]]*Sales_Data3[[#This Row],[UnitPrice]]</f>
        <v>37.800000000000004</v>
      </c>
      <c r="J11">
        <f>DAY(Sales_Data3[[#This Row],[Date]])</f>
        <v>28</v>
      </c>
      <c r="K11">
        <f>MONTH(Sales_Data3[[#This Row],[Date]])</f>
        <v>1</v>
      </c>
      <c r="L11">
        <f>YEAR(Sales_Data3[[#This Row],[Date]])</f>
        <v>2022</v>
      </c>
      <c r="M11" t="str">
        <f>TEXT(Sales_Data3[[#This Row],[month]]*29,"mmm")</f>
        <v>Jan</v>
      </c>
    </row>
    <row r="12" spans="1:13" x14ac:dyDescent="0.3">
      <c r="A12" s="1" t="s">
        <v>33</v>
      </c>
      <c r="B12" s="3">
        <v>44592</v>
      </c>
      <c r="C12" t="s">
        <v>10</v>
      </c>
      <c r="D12" t="s">
        <v>11</v>
      </c>
      <c r="E12" t="s">
        <v>20</v>
      </c>
      <c r="F12" t="s">
        <v>25</v>
      </c>
      <c r="G12">
        <v>36</v>
      </c>
      <c r="H12">
        <v>2.1800000000000002</v>
      </c>
      <c r="I12" s="4">
        <f>Sales_Data3[[#This Row],[Qty]]*Sales_Data3[[#This Row],[UnitPrice]]</f>
        <v>78.48</v>
      </c>
      <c r="J12">
        <f>DAY(Sales_Data3[[#This Row],[Date]])</f>
        <v>31</v>
      </c>
      <c r="K12">
        <f>MONTH(Sales_Data3[[#This Row],[Date]])</f>
        <v>1</v>
      </c>
      <c r="L12">
        <f>YEAR(Sales_Data3[[#This Row],[Date]])</f>
        <v>2022</v>
      </c>
      <c r="M12" t="str">
        <f>TEXT(Sales_Data3[[#This Row],[month]]*29,"mmm")</f>
        <v>Jan</v>
      </c>
    </row>
    <row r="13" spans="1:13" x14ac:dyDescent="0.3">
      <c r="A13" s="1" t="s">
        <v>34</v>
      </c>
      <c r="B13" s="3">
        <v>44595</v>
      </c>
      <c r="C13" t="s">
        <v>10</v>
      </c>
      <c r="D13" t="s">
        <v>11</v>
      </c>
      <c r="E13" t="s">
        <v>20</v>
      </c>
      <c r="F13" t="s">
        <v>21</v>
      </c>
      <c r="G13">
        <v>31</v>
      </c>
      <c r="H13">
        <v>1.8699999999999999</v>
      </c>
      <c r="I13" s="4">
        <f>Sales_Data3[[#This Row],[Qty]]*Sales_Data3[[#This Row],[UnitPrice]]</f>
        <v>57.97</v>
      </c>
      <c r="J13">
        <f>DAY(Sales_Data3[[#This Row],[Date]])</f>
        <v>3</v>
      </c>
      <c r="K13">
        <f>MONTH(Sales_Data3[[#This Row],[Date]])</f>
        <v>2</v>
      </c>
      <c r="L13">
        <f>YEAR(Sales_Data3[[#This Row],[Date]])</f>
        <v>2022</v>
      </c>
      <c r="M13" t="str">
        <f>TEXT(Sales_Data3[[#This Row],[month]]*29,"mmm")</f>
        <v>Feb</v>
      </c>
    </row>
    <row r="14" spans="1:13" x14ac:dyDescent="0.3">
      <c r="A14" s="1" t="s">
        <v>35</v>
      </c>
      <c r="B14" s="3">
        <v>44598</v>
      </c>
      <c r="C14" t="s">
        <v>10</v>
      </c>
      <c r="D14" t="s">
        <v>11</v>
      </c>
      <c r="E14" t="s">
        <v>15</v>
      </c>
      <c r="F14" t="s">
        <v>16</v>
      </c>
      <c r="G14">
        <v>28</v>
      </c>
      <c r="H14">
        <v>3.4899999999999998</v>
      </c>
      <c r="I14" s="4">
        <f>Sales_Data3[[#This Row],[Qty]]*Sales_Data3[[#This Row],[UnitPrice]]</f>
        <v>97.72</v>
      </c>
      <c r="J14">
        <f>DAY(Sales_Data3[[#This Row],[Date]])</f>
        <v>6</v>
      </c>
      <c r="K14">
        <f>MONTH(Sales_Data3[[#This Row],[Date]])</f>
        <v>2</v>
      </c>
      <c r="L14">
        <f>YEAR(Sales_Data3[[#This Row],[Date]])</f>
        <v>2022</v>
      </c>
      <c r="M14" t="str">
        <f>TEXT(Sales_Data3[[#This Row],[month]]*29,"mmm")</f>
        <v>Feb</v>
      </c>
    </row>
    <row r="15" spans="1:13" x14ac:dyDescent="0.3">
      <c r="A15" s="1" t="s">
        <v>36</v>
      </c>
      <c r="B15" s="3">
        <v>44601</v>
      </c>
      <c r="C15" t="s">
        <v>18</v>
      </c>
      <c r="D15" t="s">
        <v>19</v>
      </c>
      <c r="E15" t="s">
        <v>12</v>
      </c>
      <c r="F15" t="s">
        <v>13</v>
      </c>
      <c r="G15">
        <v>44</v>
      </c>
      <c r="H15">
        <v>1.7699999999999998</v>
      </c>
      <c r="I15" s="4">
        <f>Sales_Data3[[#This Row],[Qty]]*Sales_Data3[[#This Row],[UnitPrice]]</f>
        <v>77.88</v>
      </c>
      <c r="J15">
        <f>DAY(Sales_Data3[[#This Row],[Date]])</f>
        <v>9</v>
      </c>
      <c r="K15">
        <f>MONTH(Sales_Data3[[#This Row],[Date]])</f>
        <v>2</v>
      </c>
      <c r="L15">
        <f>YEAR(Sales_Data3[[#This Row],[Date]])</f>
        <v>2022</v>
      </c>
      <c r="M15" t="str">
        <f>TEXT(Sales_Data3[[#This Row],[month]]*29,"mmm")</f>
        <v>Feb</v>
      </c>
    </row>
    <row r="16" spans="1:13" x14ac:dyDescent="0.3">
      <c r="A16" s="1" t="s">
        <v>37</v>
      </c>
      <c r="B16" s="3">
        <v>44604</v>
      </c>
      <c r="C16" t="s">
        <v>10</v>
      </c>
      <c r="D16" t="s">
        <v>23</v>
      </c>
      <c r="E16" t="s">
        <v>12</v>
      </c>
      <c r="F16" t="s">
        <v>13</v>
      </c>
      <c r="G16">
        <v>23</v>
      </c>
      <c r="H16">
        <v>1.77</v>
      </c>
      <c r="I16" s="4">
        <f>Sales_Data3[[#This Row],[Qty]]*Sales_Data3[[#This Row],[UnitPrice]]</f>
        <v>40.71</v>
      </c>
      <c r="J16">
        <f>DAY(Sales_Data3[[#This Row],[Date]])</f>
        <v>12</v>
      </c>
      <c r="K16">
        <f>MONTH(Sales_Data3[[#This Row],[Date]])</f>
        <v>2</v>
      </c>
      <c r="L16">
        <f>YEAR(Sales_Data3[[#This Row],[Date]])</f>
        <v>2022</v>
      </c>
      <c r="M16" t="str">
        <f>TEXT(Sales_Data3[[#This Row],[month]]*29,"mmm")</f>
        <v>Feb</v>
      </c>
    </row>
    <row r="17" spans="1:13" x14ac:dyDescent="0.3">
      <c r="A17" s="1" t="s">
        <v>38</v>
      </c>
      <c r="B17" s="3">
        <v>44607</v>
      </c>
      <c r="C17" t="s">
        <v>10</v>
      </c>
      <c r="D17" t="s">
        <v>23</v>
      </c>
      <c r="E17" t="s">
        <v>31</v>
      </c>
      <c r="F17" t="s">
        <v>32</v>
      </c>
      <c r="G17">
        <v>27</v>
      </c>
      <c r="H17">
        <v>1.35</v>
      </c>
      <c r="I17" s="4">
        <f>Sales_Data3[[#This Row],[Qty]]*Sales_Data3[[#This Row],[UnitPrice]]</f>
        <v>36.450000000000003</v>
      </c>
      <c r="J17">
        <f>DAY(Sales_Data3[[#This Row],[Date]])</f>
        <v>15</v>
      </c>
      <c r="K17">
        <f>MONTH(Sales_Data3[[#This Row],[Date]])</f>
        <v>2</v>
      </c>
      <c r="L17">
        <f>YEAR(Sales_Data3[[#This Row],[Date]])</f>
        <v>2022</v>
      </c>
      <c r="M17" t="str">
        <f>TEXT(Sales_Data3[[#This Row],[month]]*29,"mmm")</f>
        <v>Feb</v>
      </c>
    </row>
    <row r="18" spans="1:13" x14ac:dyDescent="0.3">
      <c r="A18" s="1" t="s">
        <v>39</v>
      </c>
      <c r="B18" s="3">
        <v>44610</v>
      </c>
      <c r="C18" t="s">
        <v>10</v>
      </c>
      <c r="D18" t="s">
        <v>11</v>
      </c>
      <c r="E18" t="s">
        <v>20</v>
      </c>
      <c r="F18" t="s">
        <v>25</v>
      </c>
      <c r="G18">
        <v>43</v>
      </c>
      <c r="H18">
        <v>2.1799999999999997</v>
      </c>
      <c r="I18" s="4">
        <f>Sales_Data3[[#This Row],[Qty]]*Sales_Data3[[#This Row],[UnitPrice]]</f>
        <v>93.739999999999981</v>
      </c>
      <c r="J18">
        <f>DAY(Sales_Data3[[#This Row],[Date]])</f>
        <v>18</v>
      </c>
      <c r="K18">
        <f>MONTH(Sales_Data3[[#This Row],[Date]])</f>
        <v>2</v>
      </c>
      <c r="L18">
        <f>YEAR(Sales_Data3[[#This Row],[Date]])</f>
        <v>2022</v>
      </c>
      <c r="M18" t="str">
        <f>TEXT(Sales_Data3[[#This Row],[month]]*29,"mmm")</f>
        <v>Feb</v>
      </c>
    </row>
    <row r="19" spans="1:13" x14ac:dyDescent="0.3">
      <c r="A19" s="1" t="s">
        <v>40</v>
      </c>
      <c r="B19" s="3">
        <v>44613</v>
      </c>
      <c r="C19" t="s">
        <v>10</v>
      </c>
      <c r="D19" t="s">
        <v>11</v>
      </c>
      <c r="E19" t="s">
        <v>20</v>
      </c>
      <c r="F19" t="s">
        <v>41</v>
      </c>
      <c r="G19">
        <v>123</v>
      </c>
      <c r="H19">
        <v>2.84</v>
      </c>
      <c r="I19" s="4">
        <f>Sales_Data3[[#This Row],[Qty]]*Sales_Data3[[#This Row],[UnitPrice]]</f>
        <v>349.32</v>
      </c>
      <c r="J19">
        <f>DAY(Sales_Data3[[#This Row],[Date]])</f>
        <v>21</v>
      </c>
      <c r="K19">
        <f>MONTH(Sales_Data3[[#This Row],[Date]])</f>
        <v>2</v>
      </c>
      <c r="L19">
        <f>YEAR(Sales_Data3[[#This Row],[Date]])</f>
        <v>2022</v>
      </c>
      <c r="M19" t="str">
        <f>TEXT(Sales_Data3[[#This Row],[month]]*29,"mmm")</f>
        <v>Feb</v>
      </c>
    </row>
    <row r="20" spans="1:13" x14ac:dyDescent="0.3">
      <c r="A20" s="1" t="s">
        <v>42</v>
      </c>
      <c r="B20" s="3">
        <v>44616</v>
      </c>
      <c r="C20" t="s">
        <v>18</v>
      </c>
      <c r="D20" t="s">
        <v>19</v>
      </c>
      <c r="E20" t="s">
        <v>12</v>
      </c>
      <c r="F20" t="s">
        <v>43</v>
      </c>
      <c r="G20">
        <v>42</v>
      </c>
      <c r="H20">
        <v>1.87</v>
      </c>
      <c r="I20" s="4">
        <f>Sales_Data3[[#This Row],[Qty]]*Sales_Data3[[#This Row],[UnitPrice]]</f>
        <v>78.540000000000006</v>
      </c>
      <c r="J20">
        <f>DAY(Sales_Data3[[#This Row],[Date]])</f>
        <v>24</v>
      </c>
      <c r="K20">
        <f>MONTH(Sales_Data3[[#This Row],[Date]])</f>
        <v>2</v>
      </c>
      <c r="L20">
        <f>YEAR(Sales_Data3[[#This Row],[Date]])</f>
        <v>2022</v>
      </c>
      <c r="M20" t="str">
        <f>TEXT(Sales_Data3[[#This Row],[month]]*29,"mmm")</f>
        <v>Feb</v>
      </c>
    </row>
    <row r="21" spans="1:13" x14ac:dyDescent="0.3">
      <c r="A21" s="1" t="s">
        <v>44</v>
      </c>
      <c r="B21" s="3">
        <v>44619</v>
      </c>
      <c r="C21" t="s">
        <v>18</v>
      </c>
      <c r="D21" t="s">
        <v>19</v>
      </c>
      <c r="E21" t="s">
        <v>20</v>
      </c>
      <c r="F21" t="s">
        <v>41</v>
      </c>
      <c r="G21">
        <v>33</v>
      </c>
      <c r="H21">
        <v>2.84</v>
      </c>
      <c r="I21" s="4">
        <f>Sales_Data3[[#This Row],[Qty]]*Sales_Data3[[#This Row],[UnitPrice]]</f>
        <v>93.72</v>
      </c>
      <c r="J21">
        <f>DAY(Sales_Data3[[#This Row],[Date]])</f>
        <v>27</v>
      </c>
      <c r="K21">
        <f>MONTH(Sales_Data3[[#This Row],[Date]])</f>
        <v>2</v>
      </c>
      <c r="L21">
        <f>YEAR(Sales_Data3[[#This Row],[Date]])</f>
        <v>2022</v>
      </c>
      <c r="M21" t="str">
        <f>TEXT(Sales_Data3[[#This Row],[month]]*29,"mmm")</f>
        <v>Feb</v>
      </c>
    </row>
    <row r="22" spans="1:13" x14ac:dyDescent="0.3">
      <c r="A22" s="1" t="s">
        <v>45</v>
      </c>
      <c r="B22" s="3">
        <v>44622</v>
      </c>
      <c r="C22" t="s">
        <v>10</v>
      </c>
      <c r="D22" t="s">
        <v>23</v>
      </c>
      <c r="E22" t="s">
        <v>20</v>
      </c>
      <c r="F22" t="s">
        <v>21</v>
      </c>
      <c r="G22">
        <v>85</v>
      </c>
      <c r="H22">
        <v>1.8699999999999999</v>
      </c>
      <c r="I22" s="4">
        <f>Sales_Data3[[#This Row],[Qty]]*Sales_Data3[[#This Row],[UnitPrice]]</f>
        <v>158.94999999999999</v>
      </c>
      <c r="J22">
        <f>DAY(Sales_Data3[[#This Row],[Date]])</f>
        <v>2</v>
      </c>
      <c r="K22">
        <f>MONTH(Sales_Data3[[#This Row],[Date]])</f>
        <v>3</v>
      </c>
      <c r="L22">
        <f>YEAR(Sales_Data3[[#This Row],[Date]])</f>
        <v>2022</v>
      </c>
      <c r="M22" t="str">
        <f>TEXT(Sales_Data3[[#This Row],[month]]*29,"mmm")</f>
        <v>Mar</v>
      </c>
    </row>
    <row r="23" spans="1:13" x14ac:dyDescent="0.3">
      <c r="A23" s="1" t="s">
        <v>46</v>
      </c>
      <c r="B23" s="3">
        <v>44625</v>
      </c>
      <c r="C23" t="s">
        <v>18</v>
      </c>
      <c r="D23" t="s">
        <v>47</v>
      </c>
      <c r="E23" t="s">
        <v>20</v>
      </c>
      <c r="F23" t="s">
        <v>41</v>
      </c>
      <c r="G23">
        <v>30</v>
      </c>
      <c r="H23">
        <v>2.8400000000000003</v>
      </c>
      <c r="I23" s="4">
        <f>Sales_Data3[[#This Row],[Qty]]*Sales_Data3[[#This Row],[UnitPrice]]</f>
        <v>85.2</v>
      </c>
      <c r="J23">
        <f>DAY(Sales_Data3[[#This Row],[Date]])</f>
        <v>5</v>
      </c>
      <c r="K23">
        <f>MONTH(Sales_Data3[[#This Row],[Date]])</f>
        <v>3</v>
      </c>
      <c r="L23">
        <f>YEAR(Sales_Data3[[#This Row],[Date]])</f>
        <v>2022</v>
      </c>
      <c r="M23" t="str">
        <f>TEXT(Sales_Data3[[#This Row],[month]]*29,"mmm")</f>
        <v>Mar</v>
      </c>
    </row>
    <row r="24" spans="1:13" x14ac:dyDescent="0.3">
      <c r="A24" s="1" t="s">
        <v>48</v>
      </c>
      <c r="B24" s="3">
        <v>44628</v>
      </c>
      <c r="C24" t="s">
        <v>10</v>
      </c>
      <c r="D24" t="s">
        <v>11</v>
      </c>
      <c r="E24" t="s">
        <v>12</v>
      </c>
      <c r="F24" t="s">
        <v>13</v>
      </c>
      <c r="G24">
        <v>61</v>
      </c>
      <c r="H24">
        <v>1.77</v>
      </c>
      <c r="I24" s="4">
        <f>Sales_Data3[[#This Row],[Qty]]*Sales_Data3[[#This Row],[UnitPrice]]</f>
        <v>107.97</v>
      </c>
      <c r="J24">
        <f>DAY(Sales_Data3[[#This Row],[Date]])</f>
        <v>8</v>
      </c>
      <c r="K24">
        <f>MONTH(Sales_Data3[[#This Row],[Date]])</f>
        <v>3</v>
      </c>
      <c r="L24">
        <f>YEAR(Sales_Data3[[#This Row],[Date]])</f>
        <v>2022</v>
      </c>
      <c r="M24" t="str">
        <f>TEXT(Sales_Data3[[#This Row],[month]]*29,"mmm")</f>
        <v>Mar</v>
      </c>
    </row>
    <row r="25" spans="1:13" x14ac:dyDescent="0.3">
      <c r="A25" s="1" t="s">
        <v>49</v>
      </c>
      <c r="B25" s="3">
        <v>44631</v>
      </c>
      <c r="C25" t="s">
        <v>10</v>
      </c>
      <c r="D25" t="s">
        <v>11</v>
      </c>
      <c r="E25" t="s">
        <v>15</v>
      </c>
      <c r="F25" t="s">
        <v>16</v>
      </c>
      <c r="G25">
        <v>40</v>
      </c>
      <c r="H25">
        <v>3.4899999999999998</v>
      </c>
      <c r="I25" s="4">
        <f>Sales_Data3[[#This Row],[Qty]]*Sales_Data3[[#This Row],[UnitPrice]]</f>
        <v>139.6</v>
      </c>
      <c r="J25">
        <f>DAY(Sales_Data3[[#This Row],[Date]])</f>
        <v>11</v>
      </c>
      <c r="K25">
        <f>MONTH(Sales_Data3[[#This Row],[Date]])</f>
        <v>3</v>
      </c>
      <c r="L25">
        <f>YEAR(Sales_Data3[[#This Row],[Date]])</f>
        <v>2022</v>
      </c>
      <c r="M25" t="str">
        <f>TEXT(Sales_Data3[[#This Row],[month]]*29,"mmm")</f>
        <v>Mar</v>
      </c>
    </row>
    <row r="26" spans="1:13" x14ac:dyDescent="0.3">
      <c r="A26" s="1" t="s">
        <v>50</v>
      </c>
      <c r="B26" s="3">
        <v>44634</v>
      </c>
      <c r="C26" t="s">
        <v>18</v>
      </c>
      <c r="D26" t="s">
        <v>19</v>
      </c>
      <c r="E26" t="s">
        <v>20</v>
      </c>
      <c r="F26" t="s">
        <v>21</v>
      </c>
      <c r="G26">
        <v>86</v>
      </c>
      <c r="H26">
        <v>1.8699999999999999</v>
      </c>
      <c r="I26" s="4">
        <f>Sales_Data3[[#This Row],[Qty]]*Sales_Data3[[#This Row],[UnitPrice]]</f>
        <v>160.82</v>
      </c>
      <c r="J26">
        <f>DAY(Sales_Data3[[#This Row],[Date]])</f>
        <v>14</v>
      </c>
      <c r="K26">
        <f>MONTH(Sales_Data3[[#This Row],[Date]])</f>
        <v>3</v>
      </c>
      <c r="L26">
        <f>YEAR(Sales_Data3[[#This Row],[Date]])</f>
        <v>2022</v>
      </c>
      <c r="M26" t="str">
        <f>TEXT(Sales_Data3[[#This Row],[month]]*29,"mmm")</f>
        <v>Mar</v>
      </c>
    </row>
    <row r="27" spans="1:13" x14ac:dyDescent="0.3">
      <c r="A27" s="1" t="s">
        <v>51</v>
      </c>
      <c r="B27" s="3">
        <v>44637</v>
      </c>
      <c r="C27" t="s">
        <v>10</v>
      </c>
      <c r="D27" t="s">
        <v>23</v>
      </c>
      <c r="E27" t="s">
        <v>12</v>
      </c>
      <c r="F27" t="s">
        <v>13</v>
      </c>
      <c r="G27">
        <v>38</v>
      </c>
      <c r="H27">
        <v>1.7700000000000002</v>
      </c>
      <c r="I27" s="4">
        <f>Sales_Data3[[#This Row],[Qty]]*Sales_Data3[[#This Row],[UnitPrice]]</f>
        <v>67.260000000000005</v>
      </c>
      <c r="J27">
        <f>DAY(Sales_Data3[[#This Row],[Date]])</f>
        <v>17</v>
      </c>
      <c r="K27">
        <f>MONTH(Sales_Data3[[#This Row],[Date]])</f>
        <v>3</v>
      </c>
      <c r="L27">
        <f>YEAR(Sales_Data3[[#This Row],[Date]])</f>
        <v>2022</v>
      </c>
      <c r="M27" t="str">
        <f>TEXT(Sales_Data3[[#This Row],[month]]*29,"mmm")</f>
        <v>Mar</v>
      </c>
    </row>
    <row r="28" spans="1:13" x14ac:dyDescent="0.3">
      <c r="A28" s="1" t="s">
        <v>52</v>
      </c>
      <c r="B28" s="3">
        <v>44640</v>
      </c>
      <c r="C28" t="s">
        <v>10</v>
      </c>
      <c r="D28" t="s">
        <v>23</v>
      </c>
      <c r="E28" t="s">
        <v>31</v>
      </c>
      <c r="F28" t="s">
        <v>32</v>
      </c>
      <c r="G28">
        <v>68</v>
      </c>
      <c r="H28">
        <v>1.68</v>
      </c>
      <c r="I28" s="4">
        <f>Sales_Data3[[#This Row],[Qty]]*Sales_Data3[[#This Row],[UnitPrice]]</f>
        <v>114.24</v>
      </c>
      <c r="J28">
        <f>DAY(Sales_Data3[[#This Row],[Date]])</f>
        <v>20</v>
      </c>
      <c r="K28">
        <f>MONTH(Sales_Data3[[#This Row],[Date]])</f>
        <v>3</v>
      </c>
      <c r="L28">
        <f>YEAR(Sales_Data3[[#This Row],[Date]])</f>
        <v>2022</v>
      </c>
      <c r="M28" t="str">
        <f>TEXT(Sales_Data3[[#This Row],[month]]*29,"mmm")</f>
        <v>Mar</v>
      </c>
    </row>
    <row r="29" spans="1:13" x14ac:dyDescent="0.3">
      <c r="A29" s="1" t="s">
        <v>53</v>
      </c>
      <c r="B29" s="3">
        <v>44643</v>
      </c>
      <c r="C29" t="s">
        <v>18</v>
      </c>
      <c r="D29" t="s">
        <v>47</v>
      </c>
      <c r="E29" t="s">
        <v>20</v>
      </c>
      <c r="F29" t="s">
        <v>21</v>
      </c>
      <c r="G29">
        <v>39</v>
      </c>
      <c r="H29">
        <v>1.87</v>
      </c>
      <c r="I29" s="4">
        <f>Sales_Data3[[#This Row],[Qty]]*Sales_Data3[[#This Row],[UnitPrice]]</f>
        <v>72.930000000000007</v>
      </c>
      <c r="J29">
        <f>DAY(Sales_Data3[[#This Row],[Date]])</f>
        <v>23</v>
      </c>
      <c r="K29">
        <f>MONTH(Sales_Data3[[#This Row],[Date]])</f>
        <v>3</v>
      </c>
      <c r="L29">
        <f>YEAR(Sales_Data3[[#This Row],[Date]])</f>
        <v>2022</v>
      </c>
      <c r="M29" t="str">
        <f>TEXT(Sales_Data3[[#This Row],[month]]*29,"mmm")</f>
        <v>Mar</v>
      </c>
    </row>
    <row r="30" spans="1:13" x14ac:dyDescent="0.3">
      <c r="A30" s="1" t="s">
        <v>54</v>
      </c>
      <c r="B30" s="3">
        <v>44646</v>
      </c>
      <c r="C30" t="s">
        <v>10</v>
      </c>
      <c r="D30" t="s">
        <v>11</v>
      </c>
      <c r="E30" t="s">
        <v>12</v>
      </c>
      <c r="F30" t="s">
        <v>43</v>
      </c>
      <c r="G30">
        <v>103</v>
      </c>
      <c r="H30">
        <v>1.87</v>
      </c>
      <c r="I30" s="4">
        <f>Sales_Data3[[#This Row],[Qty]]*Sales_Data3[[#This Row],[UnitPrice]]</f>
        <v>192.61</v>
      </c>
      <c r="J30">
        <f>DAY(Sales_Data3[[#This Row],[Date]])</f>
        <v>26</v>
      </c>
      <c r="K30">
        <f>MONTH(Sales_Data3[[#This Row],[Date]])</f>
        <v>3</v>
      </c>
      <c r="L30">
        <f>YEAR(Sales_Data3[[#This Row],[Date]])</f>
        <v>2022</v>
      </c>
      <c r="M30" t="str">
        <f>TEXT(Sales_Data3[[#This Row],[month]]*29,"mmm")</f>
        <v>Mar</v>
      </c>
    </row>
    <row r="31" spans="1:13" x14ac:dyDescent="0.3">
      <c r="A31" s="1" t="s">
        <v>55</v>
      </c>
      <c r="B31" s="3">
        <v>44649</v>
      </c>
      <c r="C31" t="s">
        <v>10</v>
      </c>
      <c r="D31" t="s">
        <v>11</v>
      </c>
      <c r="E31" t="s">
        <v>20</v>
      </c>
      <c r="F31" t="s">
        <v>41</v>
      </c>
      <c r="G31">
        <v>193</v>
      </c>
      <c r="H31">
        <v>2.84</v>
      </c>
      <c r="I31" s="4">
        <f>Sales_Data3[[#This Row],[Qty]]*Sales_Data3[[#This Row],[UnitPrice]]</f>
        <v>548.12</v>
      </c>
      <c r="J31">
        <f>DAY(Sales_Data3[[#This Row],[Date]])</f>
        <v>29</v>
      </c>
      <c r="K31">
        <f>MONTH(Sales_Data3[[#This Row],[Date]])</f>
        <v>3</v>
      </c>
      <c r="L31">
        <f>YEAR(Sales_Data3[[#This Row],[Date]])</f>
        <v>2022</v>
      </c>
      <c r="M31" t="str">
        <f>TEXT(Sales_Data3[[#This Row],[month]]*29,"mmm")</f>
        <v>Mar</v>
      </c>
    </row>
    <row r="32" spans="1:13" x14ac:dyDescent="0.3">
      <c r="A32" s="1" t="s">
        <v>56</v>
      </c>
      <c r="B32" s="3">
        <v>44652</v>
      </c>
      <c r="C32" t="s">
        <v>18</v>
      </c>
      <c r="D32" t="s">
        <v>19</v>
      </c>
      <c r="E32" t="s">
        <v>12</v>
      </c>
      <c r="F32" t="s">
        <v>13</v>
      </c>
      <c r="G32">
        <v>58</v>
      </c>
      <c r="H32">
        <v>1.77</v>
      </c>
      <c r="I32" s="4">
        <f>Sales_Data3[[#This Row],[Qty]]*Sales_Data3[[#This Row],[UnitPrice]]</f>
        <v>102.66</v>
      </c>
      <c r="J32">
        <f>DAY(Sales_Data3[[#This Row],[Date]])</f>
        <v>1</v>
      </c>
      <c r="K32">
        <f>MONTH(Sales_Data3[[#This Row],[Date]])</f>
        <v>4</v>
      </c>
      <c r="L32">
        <f>YEAR(Sales_Data3[[#This Row],[Date]])</f>
        <v>2022</v>
      </c>
      <c r="M32" t="str">
        <f>TEXT(Sales_Data3[[#This Row],[month]]*29,"mmm")</f>
        <v>Apr</v>
      </c>
    </row>
    <row r="33" spans="1:13" x14ac:dyDescent="0.3">
      <c r="A33" s="1" t="s">
        <v>57</v>
      </c>
      <c r="B33" s="3">
        <v>44655</v>
      </c>
      <c r="C33" t="s">
        <v>18</v>
      </c>
      <c r="D33" t="s">
        <v>19</v>
      </c>
      <c r="E33" t="s">
        <v>31</v>
      </c>
      <c r="F33" t="s">
        <v>32</v>
      </c>
      <c r="G33">
        <v>68</v>
      </c>
      <c r="H33">
        <v>1.68</v>
      </c>
      <c r="I33" s="4">
        <f>Sales_Data3[[#This Row],[Qty]]*Sales_Data3[[#This Row],[UnitPrice]]</f>
        <v>114.24</v>
      </c>
      <c r="J33">
        <f>DAY(Sales_Data3[[#This Row],[Date]])</f>
        <v>4</v>
      </c>
      <c r="K33">
        <f>MONTH(Sales_Data3[[#This Row],[Date]])</f>
        <v>4</v>
      </c>
      <c r="L33">
        <f>YEAR(Sales_Data3[[#This Row],[Date]])</f>
        <v>2022</v>
      </c>
      <c r="M33" t="str">
        <f>TEXT(Sales_Data3[[#This Row],[month]]*29,"mmm")</f>
        <v>Apr</v>
      </c>
    </row>
    <row r="34" spans="1:13" x14ac:dyDescent="0.3">
      <c r="A34" s="1" t="s">
        <v>58</v>
      </c>
      <c r="B34" s="3">
        <v>44658</v>
      </c>
      <c r="C34" t="s">
        <v>10</v>
      </c>
      <c r="D34" t="s">
        <v>23</v>
      </c>
      <c r="E34" t="s">
        <v>12</v>
      </c>
      <c r="F34" t="s">
        <v>13</v>
      </c>
      <c r="G34">
        <v>91</v>
      </c>
      <c r="H34">
        <v>1.77</v>
      </c>
      <c r="I34" s="4">
        <f>Sales_Data3[[#This Row],[Qty]]*Sales_Data3[[#This Row],[UnitPrice]]</f>
        <v>161.07</v>
      </c>
      <c r="J34">
        <f>DAY(Sales_Data3[[#This Row],[Date]])</f>
        <v>7</v>
      </c>
      <c r="K34">
        <f>MONTH(Sales_Data3[[#This Row],[Date]])</f>
        <v>4</v>
      </c>
      <c r="L34">
        <f>YEAR(Sales_Data3[[#This Row],[Date]])</f>
        <v>2022</v>
      </c>
      <c r="M34" t="str">
        <f>TEXT(Sales_Data3[[#This Row],[month]]*29,"mmm")</f>
        <v>Apr</v>
      </c>
    </row>
    <row r="35" spans="1:13" x14ac:dyDescent="0.3">
      <c r="A35" s="1" t="s">
        <v>59</v>
      </c>
      <c r="B35" s="3">
        <v>44661</v>
      </c>
      <c r="C35" t="s">
        <v>10</v>
      </c>
      <c r="D35" t="s">
        <v>23</v>
      </c>
      <c r="E35" t="s">
        <v>15</v>
      </c>
      <c r="F35" t="s">
        <v>16</v>
      </c>
      <c r="G35">
        <v>23</v>
      </c>
      <c r="H35">
        <v>3.4899999999999998</v>
      </c>
      <c r="I35" s="4">
        <f>Sales_Data3[[#This Row],[Qty]]*Sales_Data3[[#This Row],[UnitPrice]]</f>
        <v>80.27</v>
      </c>
      <c r="J35">
        <f>DAY(Sales_Data3[[#This Row],[Date]])</f>
        <v>10</v>
      </c>
      <c r="K35">
        <f>MONTH(Sales_Data3[[#This Row],[Date]])</f>
        <v>4</v>
      </c>
      <c r="L35">
        <f>YEAR(Sales_Data3[[#This Row],[Date]])</f>
        <v>2022</v>
      </c>
      <c r="M35" t="str">
        <f>TEXT(Sales_Data3[[#This Row],[month]]*29,"mmm")</f>
        <v>Apr</v>
      </c>
    </row>
    <row r="36" spans="1:13" x14ac:dyDescent="0.3">
      <c r="A36" s="1" t="s">
        <v>60</v>
      </c>
      <c r="B36" s="3">
        <v>44664</v>
      </c>
      <c r="C36" t="s">
        <v>18</v>
      </c>
      <c r="D36" t="s">
        <v>47</v>
      </c>
      <c r="E36" t="s">
        <v>31</v>
      </c>
      <c r="F36" t="s">
        <v>32</v>
      </c>
      <c r="G36">
        <v>28</v>
      </c>
      <c r="H36">
        <v>1.68</v>
      </c>
      <c r="I36" s="4">
        <f>Sales_Data3[[#This Row],[Qty]]*Sales_Data3[[#This Row],[UnitPrice]]</f>
        <v>47.04</v>
      </c>
      <c r="J36">
        <f>DAY(Sales_Data3[[#This Row],[Date]])</f>
        <v>13</v>
      </c>
      <c r="K36">
        <f>MONTH(Sales_Data3[[#This Row],[Date]])</f>
        <v>4</v>
      </c>
      <c r="L36">
        <f>YEAR(Sales_Data3[[#This Row],[Date]])</f>
        <v>2022</v>
      </c>
      <c r="M36" t="str">
        <f>TEXT(Sales_Data3[[#This Row],[month]]*29,"mmm")</f>
        <v>Apr</v>
      </c>
    </row>
    <row r="37" spans="1:13" x14ac:dyDescent="0.3">
      <c r="A37" s="1" t="s">
        <v>61</v>
      </c>
      <c r="B37" s="3">
        <v>44667</v>
      </c>
      <c r="C37" t="s">
        <v>10</v>
      </c>
      <c r="D37" t="s">
        <v>11</v>
      </c>
      <c r="E37" t="s">
        <v>12</v>
      </c>
      <c r="F37" t="s">
        <v>13</v>
      </c>
      <c r="G37">
        <v>48</v>
      </c>
      <c r="H37">
        <v>1.7699999999999998</v>
      </c>
      <c r="I37" s="4">
        <f>Sales_Data3[[#This Row],[Qty]]*Sales_Data3[[#This Row],[UnitPrice]]</f>
        <v>84.96</v>
      </c>
      <c r="J37">
        <f>DAY(Sales_Data3[[#This Row],[Date]])</f>
        <v>16</v>
      </c>
      <c r="K37">
        <f>MONTH(Sales_Data3[[#This Row],[Date]])</f>
        <v>4</v>
      </c>
      <c r="L37">
        <f>YEAR(Sales_Data3[[#This Row],[Date]])</f>
        <v>2022</v>
      </c>
      <c r="M37" t="str">
        <f>TEXT(Sales_Data3[[#This Row],[month]]*29,"mmm")</f>
        <v>Apr</v>
      </c>
    </row>
    <row r="38" spans="1:13" x14ac:dyDescent="0.3">
      <c r="A38" s="1" t="s">
        <v>62</v>
      </c>
      <c r="B38" s="3">
        <v>44670</v>
      </c>
      <c r="C38" t="s">
        <v>10</v>
      </c>
      <c r="D38" t="s">
        <v>11</v>
      </c>
      <c r="E38" t="s">
        <v>31</v>
      </c>
      <c r="F38" t="s">
        <v>32</v>
      </c>
      <c r="G38">
        <v>134</v>
      </c>
      <c r="H38">
        <v>1.68</v>
      </c>
      <c r="I38" s="4">
        <f>Sales_Data3[[#This Row],[Qty]]*Sales_Data3[[#This Row],[UnitPrice]]</f>
        <v>225.12</v>
      </c>
      <c r="J38">
        <f>DAY(Sales_Data3[[#This Row],[Date]])</f>
        <v>19</v>
      </c>
      <c r="K38">
        <f>MONTH(Sales_Data3[[#This Row],[Date]])</f>
        <v>4</v>
      </c>
      <c r="L38">
        <f>YEAR(Sales_Data3[[#This Row],[Date]])</f>
        <v>2022</v>
      </c>
      <c r="M38" t="str">
        <f>TEXT(Sales_Data3[[#This Row],[month]]*29,"mmm")</f>
        <v>Apr</v>
      </c>
    </row>
    <row r="39" spans="1:13" x14ac:dyDescent="0.3">
      <c r="A39" s="1" t="s">
        <v>63</v>
      </c>
      <c r="B39" s="3">
        <v>44673</v>
      </c>
      <c r="C39" t="s">
        <v>18</v>
      </c>
      <c r="D39" t="s">
        <v>19</v>
      </c>
      <c r="E39" t="s">
        <v>12</v>
      </c>
      <c r="F39" t="s">
        <v>13</v>
      </c>
      <c r="G39">
        <v>20</v>
      </c>
      <c r="H39">
        <v>1.77</v>
      </c>
      <c r="I39" s="4">
        <f>Sales_Data3[[#This Row],[Qty]]*Sales_Data3[[#This Row],[UnitPrice]]</f>
        <v>35.4</v>
      </c>
      <c r="J39">
        <f>DAY(Sales_Data3[[#This Row],[Date]])</f>
        <v>22</v>
      </c>
      <c r="K39">
        <f>MONTH(Sales_Data3[[#This Row],[Date]])</f>
        <v>4</v>
      </c>
      <c r="L39">
        <f>YEAR(Sales_Data3[[#This Row],[Date]])</f>
        <v>2022</v>
      </c>
      <c r="M39" t="str">
        <f>TEXT(Sales_Data3[[#This Row],[month]]*29,"mmm")</f>
        <v>Apr</v>
      </c>
    </row>
    <row r="40" spans="1:13" x14ac:dyDescent="0.3">
      <c r="A40" s="1" t="s">
        <v>64</v>
      </c>
      <c r="B40" s="3">
        <v>44676</v>
      </c>
      <c r="C40" t="s">
        <v>10</v>
      </c>
      <c r="D40" t="s">
        <v>23</v>
      </c>
      <c r="E40" t="s">
        <v>12</v>
      </c>
      <c r="F40" t="s">
        <v>13</v>
      </c>
      <c r="G40">
        <v>53</v>
      </c>
      <c r="H40">
        <v>1.77</v>
      </c>
      <c r="I40" s="4">
        <f>Sales_Data3[[#This Row],[Qty]]*Sales_Data3[[#This Row],[UnitPrice]]</f>
        <v>93.81</v>
      </c>
      <c r="J40">
        <f>DAY(Sales_Data3[[#This Row],[Date]])</f>
        <v>25</v>
      </c>
      <c r="K40">
        <f>MONTH(Sales_Data3[[#This Row],[Date]])</f>
        <v>4</v>
      </c>
      <c r="L40">
        <f>YEAR(Sales_Data3[[#This Row],[Date]])</f>
        <v>2022</v>
      </c>
      <c r="M40" t="str">
        <f>TEXT(Sales_Data3[[#This Row],[month]]*29,"mmm")</f>
        <v>Apr</v>
      </c>
    </row>
    <row r="41" spans="1:13" x14ac:dyDescent="0.3">
      <c r="A41" s="1" t="s">
        <v>65</v>
      </c>
      <c r="B41" s="3">
        <v>44679</v>
      </c>
      <c r="C41" t="s">
        <v>10</v>
      </c>
      <c r="D41" t="s">
        <v>23</v>
      </c>
      <c r="E41" t="s">
        <v>31</v>
      </c>
      <c r="F41" t="s">
        <v>32</v>
      </c>
      <c r="G41">
        <v>64</v>
      </c>
      <c r="H41">
        <v>1.68</v>
      </c>
      <c r="I41" s="4">
        <f>Sales_Data3[[#This Row],[Qty]]*Sales_Data3[[#This Row],[UnitPrice]]</f>
        <v>107.52</v>
      </c>
      <c r="J41">
        <f>DAY(Sales_Data3[[#This Row],[Date]])</f>
        <v>28</v>
      </c>
      <c r="K41">
        <f>MONTH(Sales_Data3[[#This Row],[Date]])</f>
        <v>4</v>
      </c>
      <c r="L41">
        <f>YEAR(Sales_Data3[[#This Row],[Date]])</f>
        <v>2022</v>
      </c>
      <c r="M41" t="str">
        <f>TEXT(Sales_Data3[[#This Row],[month]]*29,"mmm")</f>
        <v>Apr</v>
      </c>
    </row>
    <row r="42" spans="1:13" x14ac:dyDescent="0.3">
      <c r="A42" s="1" t="s">
        <v>66</v>
      </c>
      <c r="B42" s="3">
        <v>44682</v>
      </c>
      <c r="C42" t="s">
        <v>18</v>
      </c>
      <c r="D42" t="s">
        <v>47</v>
      </c>
      <c r="E42" t="s">
        <v>20</v>
      </c>
      <c r="F42" t="s">
        <v>21</v>
      </c>
      <c r="G42">
        <v>63</v>
      </c>
      <c r="H42">
        <v>1.87</v>
      </c>
      <c r="I42" s="4">
        <f>Sales_Data3[[#This Row],[Qty]]*Sales_Data3[[#This Row],[UnitPrice]]</f>
        <v>117.81</v>
      </c>
      <c r="J42">
        <f>DAY(Sales_Data3[[#This Row],[Date]])</f>
        <v>1</v>
      </c>
      <c r="K42">
        <f>MONTH(Sales_Data3[[#This Row],[Date]])</f>
        <v>5</v>
      </c>
      <c r="L42">
        <f>YEAR(Sales_Data3[[#This Row],[Date]])</f>
        <v>2022</v>
      </c>
      <c r="M42" t="str">
        <f>TEXT(Sales_Data3[[#This Row],[month]]*29,"mmm")</f>
        <v>May</v>
      </c>
    </row>
    <row r="43" spans="1:13" x14ac:dyDescent="0.3">
      <c r="A43" s="1" t="s">
        <v>67</v>
      </c>
      <c r="B43" s="3">
        <v>44685</v>
      </c>
      <c r="C43" t="s">
        <v>10</v>
      </c>
      <c r="D43" t="s">
        <v>11</v>
      </c>
      <c r="E43" t="s">
        <v>12</v>
      </c>
      <c r="F43" t="s">
        <v>43</v>
      </c>
      <c r="G43">
        <v>105</v>
      </c>
      <c r="H43">
        <v>1.8699999999999999</v>
      </c>
      <c r="I43" s="4">
        <f>Sales_Data3[[#This Row],[Qty]]*Sales_Data3[[#This Row],[UnitPrice]]</f>
        <v>196.35</v>
      </c>
      <c r="J43">
        <f>DAY(Sales_Data3[[#This Row],[Date]])</f>
        <v>4</v>
      </c>
      <c r="K43">
        <f>MONTH(Sales_Data3[[#This Row],[Date]])</f>
        <v>5</v>
      </c>
      <c r="L43">
        <f>YEAR(Sales_Data3[[#This Row],[Date]])</f>
        <v>2022</v>
      </c>
      <c r="M43" t="str">
        <f>TEXT(Sales_Data3[[#This Row],[month]]*29,"mmm")</f>
        <v>May</v>
      </c>
    </row>
    <row r="44" spans="1:13" x14ac:dyDescent="0.3">
      <c r="A44" s="1" t="s">
        <v>68</v>
      </c>
      <c r="B44" s="3">
        <v>44688</v>
      </c>
      <c r="C44" t="s">
        <v>10</v>
      </c>
      <c r="D44" t="s">
        <v>11</v>
      </c>
      <c r="E44" t="s">
        <v>20</v>
      </c>
      <c r="F44" t="s">
        <v>41</v>
      </c>
      <c r="G44">
        <v>138</v>
      </c>
      <c r="H44">
        <v>2.8400000000000003</v>
      </c>
      <c r="I44" s="4">
        <f>Sales_Data3[[#This Row],[Qty]]*Sales_Data3[[#This Row],[UnitPrice]]</f>
        <v>391.92</v>
      </c>
      <c r="J44">
        <f>DAY(Sales_Data3[[#This Row],[Date]])</f>
        <v>7</v>
      </c>
      <c r="K44">
        <f>MONTH(Sales_Data3[[#This Row],[Date]])</f>
        <v>5</v>
      </c>
      <c r="L44">
        <f>YEAR(Sales_Data3[[#This Row],[Date]])</f>
        <v>2022</v>
      </c>
      <c r="M44" t="str">
        <f>TEXT(Sales_Data3[[#This Row],[month]]*29,"mmm")</f>
        <v>May</v>
      </c>
    </row>
    <row r="45" spans="1:13" x14ac:dyDescent="0.3">
      <c r="A45" s="1" t="s">
        <v>69</v>
      </c>
      <c r="B45" s="3">
        <v>44691</v>
      </c>
      <c r="C45" t="s">
        <v>18</v>
      </c>
      <c r="D45" t="s">
        <v>19</v>
      </c>
      <c r="E45" t="s">
        <v>12</v>
      </c>
      <c r="F45" t="s">
        <v>13</v>
      </c>
      <c r="G45">
        <v>25</v>
      </c>
      <c r="H45">
        <v>1.77</v>
      </c>
      <c r="I45" s="4">
        <f>Sales_Data3[[#This Row],[Qty]]*Sales_Data3[[#This Row],[UnitPrice]]</f>
        <v>44.25</v>
      </c>
      <c r="J45">
        <f>DAY(Sales_Data3[[#This Row],[Date]])</f>
        <v>10</v>
      </c>
      <c r="K45">
        <f>MONTH(Sales_Data3[[#This Row],[Date]])</f>
        <v>5</v>
      </c>
      <c r="L45">
        <f>YEAR(Sales_Data3[[#This Row],[Date]])</f>
        <v>2022</v>
      </c>
      <c r="M45" t="str">
        <f>TEXT(Sales_Data3[[#This Row],[month]]*29,"mmm")</f>
        <v>May</v>
      </c>
    </row>
    <row r="46" spans="1:13" x14ac:dyDescent="0.3">
      <c r="A46" s="1" t="s">
        <v>70</v>
      </c>
      <c r="B46" s="3">
        <v>44694</v>
      </c>
      <c r="C46" t="s">
        <v>18</v>
      </c>
      <c r="D46" t="s">
        <v>19</v>
      </c>
      <c r="E46" t="s">
        <v>15</v>
      </c>
      <c r="F46" t="s">
        <v>16</v>
      </c>
      <c r="G46">
        <v>21</v>
      </c>
      <c r="H46">
        <v>3.49</v>
      </c>
      <c r="I46" s="4">
        <f>Sales_Data3[[#This Row],[Qty]]*Sales_Data3[[#This Row],[UnitPrice]]</f>
        <v>73.290000000000006</v>
      </c>
      <c r="J46">
        <f>DAY(Sales_Data3[[#This Row],[Date]])</f>
        <v>13</v>
      </c>
      <c r="K46">
        <f>MONTH(Sales_Data3[[#This Row],[Date]])</f>
        <v>5</v>
      </c>
      <c r="L46">
        <f>YEAR(Sales_Data3[[#This Row],[Date]])</f>
        <v>2022</v>
      </c>
      <c r="M46" t="str">
        <f>TEXT(Sales_Data3[[#This Row],[month]]*29,"mmm")</f>
        <v>May</v>
      </c>
    </row>
    <row r="47" spans="1:13" x14ac:dyDescent="0.3">
      <c r="A47" s="1" t="s">
        <v>71</v>
      </c>
      <c r="B47" s="3">
        <v>44697</v>
      </c>
      <c r="C47" t="s">
        <v>10</v>
      </c>
      <c r="D47" t="s">
        <v>23</v>
      </c>
      <c r="E47" t="s">
        <v>12</v>
      </c>
      <c r="F47" t="s">
        <v>13</v>
      </c>
      <c r="G47">
        <v>61</v>
      </c>
      <c r="H47">
        <v>1.77</v>
      </c>
      <c r="I47" s="4">
        <f>Sales_Data3[[#This Row],[Qty]]*Sales_Data3[[#This Row],[UnitPrice]]</f>
        <v>107.97</v>
      </c>
      <c r="J47">
        <f>DAY(Sales_Data3[[#This Row],[Date]])</f>
        <v>16</v>
      </c>
      <c r="K47">
        <f>MONTH(Sales_Data3[[#This Row],[Date]])</f>
        <v>5</v>
      </c>
      <c r="L47">
        <f>YEAR(Sales_Data3[[#This Row],[Date]])</f>
        <v>2022</v>
      </c>
      <c r="M47" t="str">
        <f>TEXT(Sales_Data3[[#This Row],[month]]*29,"mmm")</f>
        <v>May</v>
      </c>
    </row>
    <row r="48" spans="1:13" x14ac:dyDescent="0.3">
      <c r="A48" s="1" t="s">
        <v>72</v>
      </c>
      <c r="B48" s="3">
        <v>44700</v>
      </c>
      <c r="C48" t="s">
        <v>10</v>
      </c>
      <c r="D48" t="s">
        <v>23</v>
      </c>
      <c r="E48" t="s">
        <v>31</v>
      </c>
      <c r="F48" t="s">
        <v>32</v>
      </c>
      <c r="G48">
        <v>49</v>
      </c>
      <c r="H48">
        <v>1.68</v>
      </c>
      <c r="I48" s="4">
        <f>Sales_Data3[[#This Row],[Qty]]*Sales_Data3[[#This Row],[UnitPrice]]</f>
        <v>82.32</v>
      </c>
      <c r="J48">
        <f>DAY(Sales_Data3[[#This Row],[Date]])</f>
        <v>19</v>
      </c>
      <c r="K48">
        <f>MONTH(Sales_Data3[[#This Row],[Date]])</f>
        <v>5</v>
      </c>
      <c r="L48">
        <f>YEAR(Sales_Data3[[#This Row],[Date]])</f>
        <v>2022</v>
      </c>
      <c r="M48" t="str">
        <f>TEXT(Sales_Data3[[#This Row],[month]]*29,"mmm")</f>
        <v>May</v>
      </c>
    </row>
    <row r="49" spans="1:13" x14ac:dyDescent="0.3">
      <c r="A49" s="1" t="s">
        <v>73</v>
      </c>
      <c r="B49" s="3">
        <v>44703</v>
      </c>
      <c r="C49" t="s">
        <v>18</v>
      </c>
      <c r="D49" t="s">
        <v>47</v>
      </c>
      <c r="E49" t="s">
        <v>20</v>
      </c>
      <c r="F49" t="s">
        <v>21</v>
      </c>
      <c r="G49">
        <v>55</v>
      </c>
      <c r="H49">
        <v>1.8699999999999999</v>
      </c>
      <c r="I49" s="4">
        <f>Sales_Data3[[#This Row],[Qty]]*Sales_Data3[[#This Row],[UnitPrice]]</f>
        <v>102.85</v>
      </c>
      <c r="J49">
        <f>DAY(Sales_Data3[[#This Row],[Date]])</f>
        <v>22</v>
      </c>
      <c r="K49">
        <f>MONTH(Sales_Data3[[#This Row],[Date]])</f>
        <v>5</v>
      </c>
      <c r="L49">
        <f>YEAR(Sales_Data3[[#This Row],[Date]])</f>
        <v>2022</v>
      </c>
      <c r="M49" t="str">
        <f>TEXT(Sales_Data3[[#This Row],[month]]*29,"mmm")</f>
        <v>May</v>
      </c>
    </row>
    <row r="50" spans="1:13" x14ac:dyDescent="0.3">
      <c r="A50" s="1" t="s">
        <v>74</v>
      </c>
      <c r="B50" s="3">
        <v>44706</v>
      </c>
      <c r="C50" t="s">
        <v>10</v>
      </c>
      <c r="D50" t="s">
        <v>11</v>
      </c>
      <c r="E50" t="s">
        <v>20</v>
      </c>
      <c r="F50" t="s">
        <v>25</v>
      </c>
      <c r="G50">
        <v>27</v>
      </c>
      <c r="H50">
        <v>2.1800000000000002</v>
      </c>
      <c r="I50" s="4">
        <f>Sales_Data3[[#This Row],[Qty]]*Sales_Data3[[#This Row],[UnitPrice]]</f>
        <v>58.860000000000007</v>
      </c>
      <c r="J50">
        <f>DAY(Sales_Data3[[#This Row],[Date]])</f>
        <v>25</v>
      </c>
      <c r="K50">
        <f>MONTH(Sales_Data3[[#This Row],[Date]])</f>
        <v>5</v>
      </c>
      <c r="L50">
        <f>YEAR(Sales_Data3[[#This Row],[Date]])</f>
        <v>2022</v>
      </c>
      <c r="M50" t="str">
        <f>TEXT(Sales_Data3[[#This Row],[month]]*29,"mmm")</f>
        <v>May</v>
      </c>
    </row>
    <row r="51" spans="1:13" x14ac:dyDescent="0.3">
      <c r="A51" s="1" t="s">
        <v>75</v>
      </c>
      <c r="B51" s="3">
        <v>44709</v>
      </c>
      <c r="C51" t="s">
        <v>10</v>
      </c>
      <c r="D51" t="s">
        <v>11</v>
      </c>
      <c r="E51" t="s">
        <v>12</v>
      </c>
      <c r="F51" t="s">
        <v>13</v>
      </c>
      <c r="G51">
        <v>58</v>
      </c>
      <c r="H51">
        <v>1.77</v>
      </c>
      <c r="I51" s="4">
        <f>Sales_Data3[[#This Row],[Qty]]*Sales_Data3[[#This Row],[UnitPrice]]</f>
        <v>102.66</v>
      </c>
      <c r="J51">
        <f>DAY(Sales_Data3[[#This Row],[Date]])</f>
        <v>28</v>
      </c>
      <c r="K51">
        <f>MONTH(Sales_Data3[[#This Row],[Date]])</f>
        <v>5</v>
      </c>
      <c r="L51">
        <f>YEAR(Sales_Data3[[#This Row],[Date]])</f>
        <v>2022</v>
      </c>
      <c r="M51" t="str">
        <f>TEXT(Sales_Data3[[#This Row],[month]]*29,"mmm")</f>
        <v>May</v>
      </c>
    </row>
    <row r="52" spans="1:13" x14ac:dyDescent="0.3">
      <c r="A52" s="1" t="s">
        <v>76</v>
      </c>
      <c r="B52" s="3">
        <v>44712</v>
      </c>
      <c r="C52" t="s">
        <v>10</v>
      </c>
      <c r="D52" t="s">
        <v>11</v>
      </c>
      <c r="E52" t="s">
        <v>15</v>
      </c>
      <c r="F52" t="s">
        <v>16</v>
      </c>
      <c r="G52">
        <v>33</v>
      </c>
      <c r="H52">
        <v>3.49</v>
      </c>
      <c r="I52" s="4">
        <f>Sales_Data3[[#This Row],[Qty]]*Sales_Data3[[#This Row],[UnitPrice]]</f>
        <v>115.17</v>
      </c>
      <c r="J52">
        <f>DAY(Sales_Data3[[#This Row],[Date]])</f>
        <v>31</v>
      </c>
      <c r="K52">
        <f>MONTH(Sales_Data3[[#This Row],[Date]])</f>
        <v>5</v>
      </c>
      <c r="L52">
        <f>YEAR(Sales_Data3[[#This Row],[Date]])</f>
        <v>2022</v>
      </c>
      <c r="M52" t="str">
        <f>TEXT(Sales_Data3[[#This Row],[month]]*29,"mmm")</f>
        <v>May</v>
      </c>
    </row>
    <row r="53" spans="1:13" x14ac:dyDescent="0.3">
      <c r="A53" s="1" t="s">
        <v>77</v>
      </c>
      <c r="B53" s="3">
        <v>44715</v>
      </c>
      <c r="C53" t="s">
        <v>18</v>
      </c>
      <c r="D53" t="s">
        <v>19</v>
      </c>
      <c r="E53" t="s">
        <v>20</v>
      </c>
      <c r="F53" t="s">
        <v>41</v>
      </c>
      <c r="G53">
        <v>288</v>
      </c>
      <c r="H53">
        <v>2.84</v>
      </c>
      <c r="I53" s="4">
        <f>Sales_Data3[[#This Row],[Qty]]*Sales_Data3[[#This Row],[UnitPrice]]</f>
        <v>817.92</v>
      </c>
      <c r="J53">
        <f>DAY(Sales_Data3[[#This Row],[Date]])</f>
        <v>3</v>
      </c>
      <c r="K53">
        <f>MONTH(Sales_Data3[[#This Row],[Date]])</f>
        <v>6</v>
      </c>
      <c r="L53">
        <f>YEAR(Sales_Data3[[#This Row],[Date]])</f>
        <v>2022</v>
      </c>
      <c r="M53" t="str">
        <f>TEXT(Sales_Data3[[#This Row],[month]]*29,"mmm")</f>
        <v>Jun</v>
      </c>
    </row>
    <row r="54" spans="1:13" x14ac:dyDescent="0.3">
      <c r="A54" s="1" t="s">
        <v>78</v>
      </c>
      <c r="B54" s="3">
        <v>44718</v>
      </c>
      <c r="C54" t="s">
        <v>10</v>
      </c>
      <c r="D54" t="s">
        <v>23</v>
      </c>
      <c r="E54" t="s">
        <v>20</v>
      </c>
      <c r="F54" t="s">
        <v>21</v>
      </c>
      <c r="G54">
        <v>76</v>
      </c>
      <c r="H54">
        <v>1.87</v>
      </c>
      <c r="I54" s="4">
        <f>Sales_Data3[[#This Row],[Qty]]*Sales_Data3[[#This Row],[UnitPrice]]</f>
        <v>142.12</v>
      </c>
      <c r="J54">
        <f>DAY(Sales_Data3[[#This Row],[Date]])</f>
        <v>6</v>
      </c>
      <c r="K54">
        <f>MONTH(Sales_Data3[[#This Row],[Date]])</f>
        <v>6</v>
      </c>
      <c r="L54">
        <f>YEAR(Sales_Data3[[#This Row],[Date]])</f>
        <v>2022</v>
      </c>
      <c r="M54" t="str">
        <f>TEXT(Sales_Data3[[#This Row],[month]]*29,"mmm")</f>
        <v>Jun</v>
      </c>
    </row>
    <row r="55" spans="1:13" x14ac:dyDescent="0.3">
      <c r="A55" s="1" t="s">
        <v>79</v>
      </c>
      <c r="B55" s="3">
        <v>44721</v>
      </c>
      <c r="C55" t="s">
        <v>18</v>
      </c>
      <c r="D55" t="s">
        <v>47</v>
      </c>
      <c r="E55" t="s">
        <v>12</v>
      </c>
      <c r="F55" t="s">
        <v>13</v>
      </c>
      <c r="G55">
        <v>42</v>
      </c>
      <c r="H55">
        <v>1.77</v>
      </c>
      <c r="I55" s="4">
        <f>Sales_Data3[[#This Row],[Qty]]*Sales_Data3[[#This Row],[UnitPrice]]</f>
        <v>74.34</v>
      </c>
      <c r="J55">
        <f>DAY(Sales_Data3[[#This Row],[Date]])</f>
        <v>9</v>
      </c>
      <c r="K55">
        <f>MONTH(Sales_Data3[[#This Row],[Date]])</f>
        <v>6</v>
      </c>
      <c r="L55">
        <f>YEAR(Sales_Data3[[#This Row],[Date]])</f>
        <v>2022</v>
      </c>
      <c r="M55" t="str">
        <f>TEXT(Sales_Data3[[#This Row],[month]]*29,"mmm")</f>
        <v>Jun</v>
      </c>
    </row>
    <row r="56" spans="1:13" x14ac:dyDescent="0.3">
      <c r="A56" s="1" t="s">
        <v>80</v>
      </c>
      <c r="B56" s="3">
        <v>44724</v>
      </c>
      <c r="C56" t="s">
        <v>18</v>
      </c>
      <c r="D56" t="s">
        <v>47</v>
      </c>
      <c r="E56" t="s">
        <v>15</v>
      </c>
      <c r="F56" t="s">
        <v>16</v>
      </c>
      <c r="G56">
        <v>20</v>
      </c>
      <c r="H56">
        <v>3.4899999999999998</v>
      </c>
      <c r="I56" s="4">
        <f>Sales_Data3[[#This Row],[Qty]]*Sales_Data3[[#This Row],[UnitPrice]]</f>
        <v>69.8</v>
      </c>
      <c r="J56">
        <f>DAY(Sales_Data3[[#This Row],[Date]])</f>
        <v>12</v>
      </c>
      <c r="K56">
        <f>MONTH(Sales_Data3[[#This Row],[Date]])</f>
        <v>6</v>
      </c>
      <c r="L56">
        <f>YEAR(Sales_Data3[[#This Row],[Date]])</f>
        <v>2022</v>
      </c>
      <c r="M56" t="str">
        <f>TEXT(Sales_Data3[[#This Row],[month]]*29,"mmm")</f>
        <v>Jun</v>
      </c>
    </row>
    <row r="57" spans="1:13" x14ac:dyDescent="0.3">
      <c r="A57" s="1" t="s">
        <v>81</v>
      </c>
      <c r="B57" s="3">
        <v>44727</v>
      </c>
      <c r="C57" t="s">
        <v>10</v>
      </c>
      <c r="D57" t="s">
        <v>11</v>
      </c>
      <c r="E57" t="s">
        <v>12</v>
      </c>
      <c r="F57" t="s">
        <v>13</v>
      </c>
      <c r="G57">
        <v>75</v>
      </c>
      <c r="H57">
        <v>1.77</v>
      </c>
      <c r="I57" s="4">
        <f>Sales_Data3[[#This Row],[Qty]]*Sales_Data3[[#This Row],[UnitPrice]]</f>
        <v>132.75</v>
      </c>
      <c r="J57">
        <f>DAY(Sales_Data3[[#This Row],[Date]])</f>
        <v>15</v>
      </c>
      <c r="K57">
        <f>MONTH(Sales_Data3[[#This Row],[Date]])</f>
        <v>6</v>
      </c>
      <c r="L57">
        <f>YEAR(Sales_Data3[[#This Row],[Date]])</f>
        <v>2022</v>
      </c>
      <c r="M57" t="str">
        <f>TEXT(Sales_Data3[[#This Row],[month]]*29,"mmm")</f>
        <v>Jun</v>
      </c>
    </row>
    <row r="58" spans="1:13" x14ac:dyDescent="0.3">
      <c r="A58" s="1" t="s">
        <v>82</v>
      </c>
      <c r="B58" s="3">
        <v>44730</v>
      </c>
      <c r="C58" t="s">
        <v>10</v>
      </c>
      <c r="D58" t="s">
        <v>11</v>
      </c>
      <c r="E58" t="s">
        <v>15</v>
      </c>
      <c r="F58" t="s">
        <v>16</v>
      </c>
      <c r="G58">
        <v>38</v>
      </c>
      <c r="H58">
        <v>3.49</v>
      </c>
      <c r="I58" s="4">
        <f>Sales_Data3[[#This Row],[Qty]]*Sales_Data3[[#This Row],[UnitPrice]]</f>
        <v>132.62</v>
      </c>
      <c r="J58">
        <f>DAY(Sales_Data3[[#This Row],[Date]])</f>
        <v>18</v>
      </c>
      <c r="K58">
        <f>MONTH(Sales_Data3[[#This Row],[Date]])</f>
        <v>6</v>
      </c>
      <c r="L58">
        <f>YEAR(Sales_Data3[[#This Row],[Date]])</f>
        <v>2022</v>
      </c>
      <c r="M58" t="str">
        <f>TEXT(Sales_Data3[[#This Row],[month]]*29,"mmm")</f>
        <v>Jun</v>
      </c>
    </row>
    <row r="59" spans="1:13" x14ac:dyDescent="0.3">
      <c r="A59" s="1" t="s">
        <v>83</v>
      </c>
      <c r="B59" s="3">
        <v>44733</v>
      </c>
      <c r="C59" t="s">
        <v>18</v>
      </c>
      <c r="D59" t="s">
        <v>19</v>
      </c>
      <c r="E59" t="s">
        <v>12</v>
      </c>
      <c r="F59" t="s">
        <v>13</v>
      </c>
      <c r="G59">
        <v>306</v>
      </c>
      <c r="H59">
        <v>1.77</v>
      </c>
      <c r="I59" s="4">
        <f>Sales_Data3[[#This Row],[Qty]]*Sales_Data3[[#This Row],[UnitPrice]]</f>
        <v>541.62</v>
      </c>
      <c r="J59">
        <f>DAY(Sales_Data3[[#This Row],[Date]])</f>
        <v>21</v>
      </c>
      <c r="K59">
        <f>MONTH(Sales_Data3[[#This Row],[Date]])</f>
        <v>6</v>
      </c>
      <c r="L59">
        <f>YEAR(Sales_Data3[[#This Row],[Date]])</f>
        <v>2022</v>
      </c>
      <c r="M59" t="str">
        <f>TEXT(Sales_Data3[[#This Row],[month]]*29,"mmm")</f>
        <v>Jun</v>
      </c>
    </row>
    <row r="60" spans="1:13" x14ac:dyDescent="0.3">
      <c r="A60" s="1" t="s">
        <v>84</v>
      </c>
      <c r="B60" s="3">
        <v>44736</v>
      </c>
      <c r="C60" t="s">
        <v>18</v>
      </c>
      <c r="D60" t="s">
        <v>19</v>
      </c>
      <c r="E60" t="s">
        <v>31</v>
      </c>
      <c r="F60" t="s">
        <v>32</v>
      </c>
      <c r="G60">
        <v>28</v>
      </c>
      <c r="H60">
        <v>1.68</v>
      </c>
      <c r="I60" s="4">
        <f>Sales_Data3[[#This Row],[Qty]]*Sales_Data3[[#This Row],[UnitPrice]]</f>
        <v>47.04</v>
      </c>
      <c r="J60">
        <f>DAY(Sales_Data3[[#This Row],[Date]])</f>
        <v>24</v>
      </c>
      <c r="K60">
        <f>MONTH(Sales_Data3[[#This Row],[Date]])</f>
        <v>6</v>
      </c>
      <c r="L60">
        <f>YEAR(Sales_Data3[[#This Row],[Date]])</f>
        <v>2022</v>
      </c>
      <c r="M60" t="str">
        <f>TEXT(Sales_Data3[[#This Row],[month]]*29,"mmm")</f>
        <v>Jun</v>
      </c>
    </row>
    <row r="61" spans="1:13" x14ac:dyDescent="0.3">
      <c r="A61" s="1" t="s">
        <v>85</v>
      </c>
      <c r="B61" s="3">
        <v>44739</v>
      </c>
      <c r="C61" t="s">
        <v>10</v>
      </c>
      <c r="D61" t="s">
        <v>23</v>
      </c>
      <c r="E61" t="s">
        <v>12</v>
      </c>
      <c r="F61" t="s">
        <v>43</v>
      </c>
      <c r="G61">
        <v>110</v>
      </c>
      <c r="H61">
        <v>1.8699999999999999</v>
      </c>
      <c r="I61" s="4">
        <f>Sales_Data3[[#This Row],[Qty]]*Sales_Data3[[#This Row],[UnitPrice]]</f>
        <v>205.7</v>
      </c>
      <c r="J61">
        <f>DAY(Sales_Data3[[#This Row],[Date]])</f>
        <v>27</v>
      </c>
      <c r="K61">
        <f>MONTH(Sales_Data3[[#This Row],[Date]])</f>
        <v>6</v>
      </c>
      <c r="L61">
        <f>YEAR(Sales_Data3[[#This Row],[Date]])</f>
        <v>2022</v>
      </c>
      <c r="M61" t="str">
        <f>TEXT(Sales_Data3[[#This Row],[month]]*29,"mmm")</f>
        <v>Jun</v>
      </c>
    </row>
    <row r="62" spans="1:13" x14ac:dyDescent="0.3">
      <c r="A62" s="1" t="s">
        <v>86</v>
      </c>
      <c r="B62" s="3">
        <v>44742</v>
      </c>
      <c r="C62" t="s">
        <v>10</v>
      </c>
      <c r="D62" t="s">
        <v>23</v>
      </c>
      <c r="E62" t="s">
        <v>20</v>
      </c>
      <c r="F62" t="s">
        <v>41</v>
      </c>
      <c r="G62">
        <v>51</v>
      </c>
      <c r="H62">
        <v>2.84</v>
      </c>
      <c r="I62" s="4">
        <f>Sales_Data3[[#This Row],[Qty]]*Sales_Data3[[#This Row],[UnitPrice]]</f>
        <v>144.84</v>
      </c>
      <c r="J62">
        <f>DAY(Sales_Data3[[#This Row],[Date]])</f>
        <v>30</v>
      </c>
      <c r="K62">
        <f>MONTH(Sales_Data3[[#This Row],[Date]])</f>
        <v>6</v>
      </c>
      <c r="L62">
        <f>YEAR(Sales_Data3[[#This Row],[Date]])</f>
        <v>2022</v>
      </c>
      <c r="M62" t="str">
        <f>TEXT(Sales_Data3[[#This Row],[month]]*29,"mmm")</f>
        <v>Jun</v>
      </c>
    </row>
    <row r="63" spans="1:13" x14ac:dyDescent="0.3">
      <c r="A63" s="1" t="s">
        <v>87</v>
      </c>
      <c r="B63" s="3">
        <v>44745</v>
      </c>
      <c r="C63" t="s">
        <v>18</v>
      </c>
      <c r="D63" t="s">
        <v>47</v>
      </c>
      <c r="E63" t="s">
        <v>12</v>
      </c>
      <c r="F63" t="s">
        <v>13</v>
      </c>
      <c r="G63">
        <v>52</v>
      </c>
      <c r="H63">
        <v>1.77</v>
      </c>
      <c r="I63" s="4">
        <f>Sales_Data3[[#This Row],[Qty]]*Sales_Data3[[#This Row],[UnitPrice]]</f>
        <v>92.04</v>
      </c>
      <c r="J63">
        <f>DAY(Sales_Data3[[#This Row],[Date]])</f>
        <v>3</v>
      </c>
      <c r="K63">
        <f>MONTH(Sales_Data3[[#This Row],[Date]])</f>
        <v>7</v>
      </c>
      <c r="L63">
        <f>YEAR(Sales_Data3[[#This Row],[Date]])</f>
        <v>2022</v>
      </c>
      <c r="M63" t="str">
        <f>TEXT(Sales_Data3[[#This Row],[month]]*29,"mmm")</f>
        <v>Jul</v>
      </c>
    </row>
    <row r="64" spans="1:13" x14ac:dyDescent="0.3">
      <c r="A64" s="1" t="s">
        <v>88</v>
      </c>
      <c r="B64" s="3">
        <v>44748</v>
      </c>
      <c r="C64" t="s">
        <v>18</v>
      </c>
      <c r="D64" t="s">
        <v>47</v>
      </c>
      <c r="E64" t="s">
        <v>15</v>
      </c>
      <c r="F64" t="s">
        <v>16</v>
      </c>
      <c r="G64">
        <v>28</v>
      </c>
      <c r="H64">
        <v>3.4899999999999998</v>
      </c>
      <c r="I64" s="4">
        <f>Sales_Data3[[#This Row],[Qty]]*Sales_Data3[[#This Row],[UnitPrice]]</f>
        <v>97.72</v>
      </c>
      <c r="J64">
        <f>DAY(Sales_Data3[[#This Row],[Date]])</f>
        <v>6</v>
      </c>
      <c r="K64">
        <f>MONTH(Sales_Data3[[#This Row],[Date]])</f>
        <v>7</v>
      </c>
      <c r="L64">
        <f>YEAR(Sales_Data3[[#This Row],[Date]])</f>
        <v>2022</v>
      </c>
      <c r="M64" t="str">
        <f>TEXT(Sales_Data3[[#This Row],[month]]*29,"mmm")</f>
        <v>Jul</v>
      </c>
    </row>
    <row r="65" spans="1:13" x14ac:dyDescent="0.3">
      <c r="A65" s="1" t="s">
        <v>89</v>
      </c>
      <c r="B65" s="3">
        <v>44751</v>
      </c>
      <c r="C65" t="s">
        <v>10</v>
      </c>
      <c r="D65" t="s">
        <v>11</v>
      </c>
      <c r="E65" t="s">
        <v>12</v>
      </c>
      <c r="F65" t="s">
        <v>13</v>
      </c>
      <c r="G65">
        <v>136</v>
      </c>
      <c r="H65">
        <v>1.77</v>
      </c>
      <c r="I65" s="4">
        <f>Sales_Data3[[#This Row],[Qty]]*Sales_Data3[[#This Row],[UnitPrice]]</f>
        <v>240.72</v>
      </c>
      <c r="J65">
        <f>DAY(Sales_Data3[[#This Row],[Date]])</f>
        <v>9</v>
      </c>
      <c r="K65">
        <f>MONTH(Sales_Data3[[#This Row],[Date]])</f>
        <v>7</v>
      </c>
      <c r="L65">
        <f>YEAR(Sales_Data3[[#This Row],[Date]])</f>
        <v>2022</v>
      </c>
      <c r="M65" t="str">
        <f>TEXT(Sales_Data3[[#This Row],[month]]*29,"mmm")</f>
        <v>Jul</v>
      </c>
    </row>
    <row r="66" spans="1:13" x14ac:dyDescent="0.3">
      <c r="A66" s="1" t="s">
        <v>90</v>
      </c>
      <c r="B66" s="3">
        <v>44754</v>
      </c>
      <c r="C66" t="s">
        <v>10</v>
      </c>
      <c r="D66" t="s">
        <v>11</v>
      </c>
      <c r="E66" t="s">
        <v>15</v>
      </c>
      <c r="F66" t="s">
        <v>16</v>
      </c>
      <c r="G66">
        <v>42</v>
      </c>
      <c r="H66">
        <v>3.49</v>
      </c>
      <c r="I66" s="4">
        <f>Sales_Data3[[#This Row],[Qty]]*Sales_Data3[[#This Row],[UnitPrice]]</f>
        <v>146.58000000000001</v>
      </c>
      <c r="J66">
        <f>DAY(Sales_Data3[[#This Row],[Date]])</f>
        <v>12</v>
      </c>
      <c r="K66">
        <f>MONTH(Sales_Data3[[#This Row],[Date]])</f>
        <v>7</v>
      </c>
      <c r="L66">
        <f>YEAR(Sales_Data3[[#This Row],[Date]])</f>
        <v>2022</v>
      </c>
      <c r="M66" t="str">
        <f>TEXT(Sales_Data3[[#This Row],[month]]*29,"mmm")</f>
        <v>Jul</v>
      </c>
    </row>
    <row r="67" spans="1:13" x14ac:dyDescent="0.3">
      <c r="A67" s="1" t="s">
        <v>91</v>
      </c>
      <c r="B67" s="3">
        <v>44757</v>
      </c>
      <c r="C67" t="s">
        <v>18</v>
      </c>
      <c r="D67" t="s">
        <v>19</v>
      </c>
      <c r="E67" t="s">
        <v>20</v>
      </c>
      <c r="F67" t="s">
        <v>21</v>
      </c>
      <c r="G67">
        <v>75</v>
      </c>
      <c r="H67">
        <v>1.87</v>
      </c>
      <c r="I67" s="4">
        <f>Sales_Data3[[#This Row],[Qty]]*Sales_Data3[[#This Row],[UnitPrice]]</f>
        <v>140.25</v>
      </c>
      <c r="J67">
        <f>DAY(Sales_Data3[[#This Row],[Date]])</f>
        <v>15</v>
      </c>
      <c r="K67">
        <f>MONTH(Sales_Data3[[#This Row],[Date]])</f>
        <v>7</v>
      </c>
      <c r="L67">
        <f>YEAR(Sales_Data3[[#This Row],[Date]])</f>
        <v>2022</v>
      </c>
      <c r="M67" t="str">
        <f>TEXT(Sales_Data3[[#This Row],[month]]*29,"mmm")</f>
        <v>Jul</v>
      </c>
    </row>
    <row r="68" spans="1:13" x14ac:dyDescent="0.3">
      <c r="A68" s="1" t="s">
        <v>92</v>
      </c>
      <c r="B68" s="3">
        <v>44760</v>
      </c>
      <c r="C68" t="s">
        <v>10</v>
      </c>
      <c r="D68" t="s">
        <v>23</v>
      </c>
      <c r="E68" t="s">
        <v>12</v>
      </c>
      <c r="F68" t="s">
        <v>43</v>
      </c>
      <c r="G68">
        <v>72</v>
      </c>
      <c r="H68">
        <v>1.8699999999999999</v>
      </c>
      <c r="I68" s="4">
        <f>Sales_Data3[[#This Row],[Qty]]*Sales_Data3[[#This Row],[UnitPrice]]</f>
        <v>134.63999999999999</v>
      </c>
      <c r="J68">
        <f>DAY(Sales_Data3[[#This Row],[Date]])</f>
        <v>18</v>
      </c>
      <c r="K68">
        <f>MONTH(Sales_Data3[[#This Row],[Date]])</f>
        <v>7</v>
      </c>
      <c r="L68">
        <f>YEAR(Sales_Data3[[#This Row],[Date]])</f>
        <v>2022</v>
      </c>
      <c r="M68" t="str">
        <f>TEXT(Sales_Data3[[#This Row],[month]]*29,"mmm")</f>
        <v>Jul</v>
      </c>
    </row>
    <row r="69" spans="1:13" x14ac:dyDescent="0.3">
      <c r="A69" s="1" t="s">
        <v>93</v>
      </c>
      <c r="B69" s="3">
        <v>44763</v>
      </c>
      <c r="C69" t="s">
        <v>10</v>
      </c>
      <c r="D69" t="s">
        <v>23</v>
      </c>
      <c r="E69" t="s">
        <v>20</v>
      </c>
      <c r="F69" t="s">
        <v>41</v>
      </c>
      <c r="G69">
        <v>56</v>
      </c>
      <c r="H69">
        <v>2.84</v>
      </c>
      <c r="I69" s="4">
        <f>Sales_Data3[[#This Row],[Qty]]*Sales_Data3[[#This Row],[UnitPrice]]</f>
        <v>159.04</v>
      </c>
      <c r="J69">
        <f>DAY(Sales_Data3[[#This Row],[Date]])</f>
        <v>21</v>
      </c>
      <c r="K69">
        <f>MONTH(Sales_Data3[[#This Row],[Date]])</f>
        <v>7</v>
      </c>
      <c r="L69">
        <f>YEAR(Sales_Data3[[#This Row],[Date]])</f>
        <v>2022</v>
      </c>
      <c r="M69" t="str">
        <f>TEXT(Sales_Data3[[#This Row],[month]]*29,"mmm")</f>
        <v>Jul</v>
      </c>
    </row>
    <row r="70" spans="1:13" x14ac:dyDescent="0.3">
      <c r="A70" s="1" t="s">
        <v>94</v>
      </c>
      <c r="B70" s="3">
        <v>44766</v>
      </c>
      <c r="C70" t="s">
        <v>18</v>
      </c>
      <c r="D70" t="s">
        <v>47</v>
      </c>
      <c r="E70" t="s">
        <v>12</v>
      </c>
      <c r="F70" t="s">
        <v>43</v>
      </c>
      <c r="G70">
        <v>51</v>
      </c>
      <c r="H70">
        <v>1.87</v>
      </c>
      <c r="I70" s="4">
        <f>Sales_Data3[[#This Row],[Qty]]*Sales_Data3[[#This Row],[UnitPrice]]</f>
        <v>95.37</v>
      </c>
      <c r="J70">
        <f>DAY(Sales_Data3[[#This Row],[Date]])</f>
        <v>24</v>
      </c>
      <c r="K70">
        <f>MONTH(Sales_Data3[[#This Row],[Date]])</f>
        <v>7</v>
      </c>
      <c r="L70">
        <f>YEAR(Sales_Data3[[#This Row],[Date]])</f>
        <v>2022</v>
      </c>
      <c r="M70" t="str">
        <f>TEXT(Sales_Data3[[#This Row],[month]]*29,"mmm")</f>
        <v>Jul</v>
      </c>
    </row>
    <row r="71" spans="1:13" x14ac:dyDescent="0.3">
      <c r="A71" s="1" t="s">
        <v>95</v>
      </c>
      <c r="B71" s="3">
        <v>44769</v>
      </c>
      <c r="C71" t="s">
        <v>18</v>
      </c>
      <c r="D71" t="s">
        <v>47</v>
      </c>
      <c r="E71" t="s">
        <v>31</v>
      </c>
      <c r="F71" t="s">
        <v>32</v>
      </c>
      <c r="G71">
        <v>31</v>
      </c>
      <c r="H71">
        <v>1.68</v>
      </c>
      <c r="I71" s="4">
        <f>Sales_Data3[[#This Row],[Qty]]*Sales_Data3[[#This Row],[UnitPrice]]</f>
        <v>52.08</v>
      </c>
      <c r="J71">
        <f>DAY(Sales_Data3[[#This Row],[Date]])</f>
        <v>27</v>
      </c>
      <c r="K71">
        <f>MONTH(Sales_Data3[[#This Row],[Date]])</f>
        <v>7</v>
      </c>
      <c r="L71">
        <f>YEAR(Sales_Data3[[#This Row],[Date]])</f>
        <v>2022</v>
      </c>
      <c r="M71" t="str">
        <f>TEXT(Sales_Data3[[#This Row],[month]]*29,"mmm")</f>
        <v>Jul</v>
      </c>
    </row>
    <row r="72" spans="1:13" x14ac:dyDescent="0.3">
      <c r="A72" s="1" t="s">
        <v>96</v>
      </c>
      <c r="B72" s="3">
        <v>44772</v>
      </c>
      <c r="C72" t="s">
        <v>10</v>
      </c>
      <c r="D72" t="s">
        <v>11</v>
      </c>
      <c r="E72" t="s">
        <v>12</v>
      </c>
      <c r="F72" t="s">
        <v>43</v>
      </c>
      <c r="G72">
        <v>56</v>
      </c>
      <c r="H72">
        <v>1.8699999999999999</v>
      </c>
      <c r="I72" s="4">
        <f>Sales_Data3[[#This Row],[Qty]]*Sales_Data3[[#This Row],[UnitPrice]]</f>
        <v>104.72</v>
      </c>
      <c r="J72">
        <f>DAY(Sales_Data3[[#This Row],[Date]])</f>
        <v>30</v>
      </c>
      <c r="K72">
        <f>MONTH(Sales_Data3[[#This Row],[Date]])</f>
        <v>7</v>
      </c>
      <c r="L72">
        <f>YEAR(Sales_Data3[[#This Row],[Date]])</f>
        <v>2022</v>
      </c>
      <c r="M72" t="str">
        <f>TEXT(Sales_Data3[[#This Row],[month]]*29,"mmm")</f>
        <v>Jul</v>
      </c>
    </row>
    <row r="73" spans="1:13" x14ac:dyDescent="0.3">
      <c r="A73" s="1" t="s">
        <v>97</v>
      </c>
      <c r="B73" s="3">
        <v>44775</v>
      </c>
      <c r="C73" t="s">
        <v>10</v>
      </c>
      <c r="D73" t="s">
        <v>11</v>
      </c>
      <c r="E73" t="s">
        <v>20</v>
      </c>
      <c r="F73" t="s">
        <v>41</v>
      </c>
      <c r="G73">
        <v>137</v>
      </c>
      <c r="H73">
        <v>2.84</v>
      </c>
      <c r="I73" s="4">
        <f>Sales_Data3[[#This Row],[Qty]]*Sales_Data3[[#This Row],[UnitPrice]]</f>
        <v>389.08</v>
      </c>
      <c r="J73">
        <f>DAY(Sales_Data3[[#This Row],[Date]])</f>
        <v>2</v>
      </c>
      <c r="K73">
        <f>MONTH(Sales_Data3[[#This Row],[Date]])</f>
        <v>8</v>
      </c>
      <c r="L73">
        <f>YEAR(Sales_Data3[[#This Row],[Date]])</f>
        <v>2022</v>
      </c>
      <c r="M73" t="str">
        <f>TEXT(Sales_Data3[[#This Row],[month]]*29,"mmm")</f>
        <v>Aug</v>
      </c>
    </row>
    <row r="74" spans="1:13" x14ac:dyDescent="0.3">
      <c r="A74" s="1" t="s">
        <v>98</v>
      </c>
      <c r="B74" s="3">
        <v>44778</v>
      </c>
      <c r="C74" t="s">
        <v>18</v>
      </c>
      <c r="D74" t="s">
        <v>19</v>
      </c>
      <c r="E74" t="s">
        <v>20</v>
      </c>
      <c r="F74" t="s">
        <v>21</v>
      </c>
      <c r="G74">
        <v>107</v>
      </c>
      <c r="H74">
        <v>1.87</v>
      </c>
      <c r="I74" s="4">
        <f>Sales_Data3[[#This Row],[Qty]]*Sales_Data3[[#This Row],[UnitPrice]]</f>
        <v>200.09</v>
      </c>
      <c r="J74">
        <f>DAY(Sales_Data3[[#This Row],[Date]])</f>
        <v>5</v>
      </c>
      <c r="K74">
        <f>MONTH(Sales_Data3[[#This Row],[Date]])</f>
        <v>8</v>
      </c>
      <c r="L74">
        <f>YEAR(Sales_Data3[[#This Row],[Date]])</f>
        <v>2022</v>
      </c>
      <c r="M74" t="str">
        <f>TEXT(Sales_Data3[[#This Row],[month]]*29,"mmm")</f>
        <v>Aug</v>
      </c>
    </row>
    <row r="75" spans="1:13" x14ac:dyDescent="0.3">
      <c r="A75" s="1" t="s">
        <v>99</v>
      </c>
      <c r="B75" s="3">
        <v>44781</v>
      </c>
      <c r="C75" t="s">
        <v>10</v>
      </c>
      <c r="D75" t="s">
        <v>23</v>
      </c>
      <c r="E75" t="s">
        <v>12</v>
      </c>
      <c r="F75" t="s">
        <v>13</v>
      </c>
      <c r="G75">
        <v>24</v>
      </c>
      <c r="H75">
        <v>1.7699999999999998</v>
      </c>
      <c r="I75" s="4">
        <f>Sales_Data3[[#This Row],[Qty]]*Sales_Data3[[#This Row],[UnitPrice]]</f>
        <v>42.48</v>
      </c>
      <c r="J75">
        <f>DAY(Sales_Data3[[#This Row],[Date]])</f>
        <v>8</v>
      </c>
      <c r="K75">
        <f>MONTH(Sales_Data3[[#This Row],[Date]])</f>
        <v>8</v>
      </c>
      <c r="L75">
        <f>YEAR(Sales_Data3[[#This Row],[Date]])</f>
        <v>2022</v>
      </c>
      <c r="M75" t="str">
        <f>TEXT(Sales_Data3[[#This Row],[month]]*29,"mmm")</f>
        <v>Aug</v>
      </c>
    </row>
    <row r="76" spans="1:13" x14ac:dyDescent="0.3">
      <c r="A76" s="1" t="s">
        <v>100</v>
      </c>
      <c r="B76" s="3">
        <v>44784</v>
      </c>
      <c r="C76" t="s">
        <v>10</v>
      </c>
      <c r="D76" t="s">
        <v>23</v>
      </c>
      <c r="E76" t="s">
        <v>15</v>
      </c>
      <c r="F76" t="s">
        <v>16</v>
      </c>
      <c r="G76">
        <v>30</v>
      </c>
      <c r="H76">
        <v>3.49</v>
      </c>
      <c r="I76" s="4">
        <f>Sales_Data3[[#This Row],[Qty]]*Sales_Data3[[#This Row],[UnitPrice]]</f>
        <v>104.7</v>
      </c>
      <c r="J76">
        <f>DAY(Sales_Data3[[#This Row],[Date]])</f>
        <v>11</v>
      </c>
      <c r="K76">
        <f>MONTH(Sales_Data3[[#This Row],[Date]])</f>
        <v>8</v>
      </c>
      <c r="L76">
        <f>YEAR(Sales_Data3[[#This Row],[Date]])</f>
        <v>2022</v>
      </c>
      <c r="M76" t="str">
        <f>TEXT(Sales_Data3[[#This Row],[month]]*29,"mmm")</f>
        <v>Aug</v>
      </c>
    </row>
    <row r="77" spans="1:13" x14ac:dyDescent="0.3">
      <c r="A77" s="1" t="s">
        <v>101</v>
      </c>
      <c r="B77" s="3">
        <v>44787</v>
      </c>
      <c r="C77" t="s">
        <v>18</v>
      </c>
      <c r="D77" t="s">
        <v>47</v>
      </c>
      <c r="E77" t="s">
        <v>20</v>
      </c>
      <c r="F77" t="s">
        <v>21</v>
      </c>
      <c r="G77">
        <v>70</v>
      </c>
      <c r="H77">
        <v>1.87</v>
      </c>
      <c r="I77" s="4">
        <f>Sales_Data3[[#This Row],[Qty]]*Sales_Data3[[#This Row],[UnitPrice]]</f>
        <v>130.9</v>
      </c>
      <c r="J77">
        <f>DAY(Sales_Data3[[#This Row],[Date]])</f>
        <v>14</v>
      </c>
      <c r="K77">
        <f>MONTH(Sales_Data3[[#This Row],[Date]])</f>
        <v>8</v>
      </c>
      <c r="L77">
        <f>YEAR(Sales_Data3[[#This Row],[Date]])</f>
        <v>2022</v>
      </c>
      <c r="M77" t="str">
        <f>TEXT(Sales_Data3[[#This Row],[month]]*29,"mmm")</f>
        <v>Aug</v>
      </c>
    </row>
    <row r="78" spans="1:13" x14ac:dyDescent="0.3">
      <c r="A78" s="1" t="s">
        <v>102</v>
      </c>
      <c r="B78" s="3">
        <v>44790</v>
      </c>
      <c r="C78" t="s">
        <v>10</v>
      </c>
      <c r="D78" t="s">
        <v>11</v>
      </c>
      <c r="E78" t="s">
        <v>20</v>
      </c>
      <c r="F78" t="s">
        <v>25</v>
      </c>
      <c r="G78">
        <v>31</v>
      </c>
      <c r="H78">
        <v>2.1800000000000002</v>
      </c>
      <c r="I78" s="4">
        <f>Sales_Data3[[#This Row],[Qty]]*Sales_Data3[[#This Row],[UnitPrice]]</f>
        <v>67.58</v>
      </c>
      <c r="J78">
        <f>DAY(Sales_Data3[[#This Row],[Date]])</f>
        <v>17</v>
      </c>
      <c r="K78">
        <f>MONTH(Sales_Data3[[#This Row],[Date]])</f>
        <v>8</v>
      </c>
      <c r="L78">
        <f>YEAR(Sales_Data3[[#This Row],[Date]])</f>
        <v>2022</v>
      </c>
      <c r="M78" t="str">
        <f>TEXT(Sales_Data3[[#This Row],[month]]*29,"mmm")</f>
        <v>Aug</v>
      </c>
    </row>
    <row r="79" spans="1:13" x14ac:dyDescent="0.3">
      <c r="A79" s="1" t="s">
        <v>103</v>
      </c>
      <c r="B79" s="3">
        <v>44793</v>
      </c>
      <c r="C79" t="s">
        <v>10</v>
      </c>
      <c r="D79" t="s">
        <v>11</v>
      </c>
      <c r="E79" t="s">
        <v>12</v>
      </c>
      <c r="F79" t="s">
        <v>13</v>
      </c>
      <c r="G79">
        <v>109</v>
      </c>
      <c r="H79">
        <v>1.77</v>
      </c>
      <c r="I79" s="4">
        <f>Sales_Data3[[#This Row],[Qty]]*Sales_Data3[[#This Row],[UnitPrice]]</f>
        <v>192.93</v>
      </c>
      <c r="J79">
        <f>DAY(Sales_Data3[[#This Row],[Date]])</f>
        <v>20</v>
      </c>
      <c r="K79">
        <f>MONTH(Sales_Data3[[#This Row],[Date]])</f>
        <v>8</v>
      </c>
      <c r="L79">
        <f>YEAR(Sales_Data3[[#This Row],[Date]])</f>
        <v>2022</v>
      </c>
      <c r="M79" t="str">
        <f>TEXT(Sales_Data3[[#This Row],[month]]*29,"mmm")</f>
        <v>Aug</v>
      </c>
    </row>
    <row r="80" spans="1:13" x14ac:dyDescent="0.3">
      <c r="A80" s="1" t="s">
        <v>104</v>
      </c>
      <c r="B80" s="3">
        <v>44796</v>
      </c>
      <c r="C80" t="s">
        <v>10</v>
      </c>
      <c r="D80" t="s">
        <v>11</v>
      </c>
      <c r="E80" t="s">
        <v>15</v>
      </c>
      <c r="F80" t="s">
        <v>16</v>
      </c>
      <c r="G80">
        <v>21</v>
      </c>
      <c r="H80">
        <v>3.49</v>
      </c>
      <c r="I80" s="4">
        <f>Sales_Data3[[#This Row],[Qty]]*Sales_Data3[[#This Row],[UnitPrice]]</f>
        <v>73.290000000000006</v>
      </c>
      <c r="J80">
        <f>DAY(Sales_Data3[[#This Row],[Date]])</f>
        <v>23</v>
      </c>
      <c r="K80">
        <f>MONTH(Sales_Data3[[#This Row],[Date]])</f>
        <v>8</v>
      </c>
      <c r="L80">
        <f>YEAR(Sales_Data3[[#This Row],[Date]])</f>
        <v>2022</v>
      </c>
      <c r="M80" t="str">
        <f>TEXT(Sales_Data3[[#This Row],[month]]*29,"mmm")</f>
        <v>Aug</v>
      </c>
    </row>
    <row r="81" spans="1:13" x14ac:dyDescent="0.3">
      <c r="A81" s="1" t="s">
        <v>105</v>
      </c>
      <c r="B81" s="3">
        <v>44799</v>
      </c>
      <c r="C81" t="s">
        <v>18</v>
      </c>
      <c r="D81" t="s">
        <v>19</v>
      </c>
      <c r="E81" t="s">
        <v>20</v>
      </c>
      <c r="F81" t="s">
        <v>21</v>
      </c>
      <c r="G81">
        <v>80</v>
      </c>
      <c r="H81">
        <v>1.8699999999999999</v>
      </c>
      <c r="I81" s="4">
        <f>Sales_Data3[[#This Row],[Qty]]*Sales_Data3[[#This Row],[UnitPrice]]</f>
        <v>149.6</v>
      </c>
      <c r="J81">
        <f>DAY(Sales_Data3[[#This Row],[Date]])</f>
        <v>26</v>
      </c>
      <c r="K81">
        <f>MONTH(Sales_Data3[[#This Row],[Date]])</f>
        <v>8</v>
      </c>
      <c r="L81">
        <f>YEAR(Sales_Data3[[#This Row],[Date]])</f>
        <v>2022</v>
      </c>
      <c r="M81" t="str">
        <f>TEXT(Sales_Data3[[#This Row],[month]]*29,"mmm")</f>
        <v>Aug</v>
      </c>
    </row>
    <row r="82" spans="1:13" x14ac:dyDescent="0.3">
      <c r="A82" s="1" t="s">
        <v>106</v>
      </c>
      <c r="B82" s="3">
        <v>44802</v>
      </c>
      <c r="C82" t="s">
        <v>10</v>
      </c>
      <c r="D82" t="s">
        <v>23</v>
      </c>
      <c r="E82" t="s">
        <v>12</v>
      </c>
      <c r="F82" t="s">
        <v>43</v>
      </c>
      <c r="G82">
        <v>75</v>
      </c>
      <c r="H82">
        <v>1.87</v>
      </c>
      <c r="I82" s="4">
        <f>Sales_Data3[[#This Row],[Qty]]*Sales_Data3[[#This Row],[UnitPrice]]</f>
        <v>140.25</v>
      </c>
      <c r="J82">
        <f>DAY(Sales_Data3[[#This Row],[Date]])</f>
        <v>29</v>
      </c>
      <c r="K82">
        <f>MONTH(Sales_Data3[[#This Row],[Date]])</f>
        <v>8</v>
      </c>
      <c r="L82">
        <f>YEAR(Sales_Data3[[#This Row],[Date]])</f>
        <v>2022</v>
      </c>
      <c r="M82" t="str">
        <f>TEXT(Sales_Data3[[#This Row],[month]]*29,"mmm")</f>
        <v>Aug</v>
      </c>
    </row>
    <row r="83" spans="1:13" x14ac:dyDescent="0.3">
      <c r="A83" s="1" t="s">
        <v>107</v>
      </c>
      <c r="B83" s="3">
        <v>44805</v>
      </c>
      <c r="C83" t="s">
        <v>10</v>
      </c>
      <c r="D83" t="s">
        <v>23</v>
      </c>
      <c r="E83" t="s">
        <v>20</v>
      </c>
      <c r="F83" t="s">
        <v>41</v>
      </c>
      <c r="G83">
        <v>74</v>
      </c>
      <c r="H83">
        <v>2.84</v>
      </c>
      <c r="I83" s="4">
        <f>Sales_Data3[[#This Row],[Qty]]*Sales_Data3[[#This Row],[UnitPrice]]</f>
        <v>210.16</v>
      </c>
      <c r="J83">
        <f>DAY(Sales_Data3[[#This Row],[Date]])</f>
        <v>1</v>
      </c>
      <c r="K83">
        <f>MONTH(Sales_Data3[[#This Row],[Date]])</f>
        <v>9</v>
      </c>
      <c r="L83">
        <f>YEAR(Sales_Data3[[#This Row],[Date]])</f>
        <v>2022</v>
      </c>
      <c r="M83" t="str">
        <f>TEXT(Sales_Data3[[#This Row],[month]]*29,"mmm")</f>
        <v>Sep</v>
      </c>
    </row>
    <row r="84" spans="1:13" x14ac:dyDescent="0.3">
      <c r="A84" s="1" t="s">
        <v>108</v>
      </c>
      <c r="B84" s="3">
        <v>44808</v>
      </c>
      <c r="C84" t="s">
        <v>18</v>
      </c>
      <c r="D84" t="s">
        <v>47</v>
      </c>
      <c r="E84" t="s">
        <v>12</v>
      </c>
      <c r="F84" t="s">
        <v>13</v>
      </c>
      <c r="G84">
        <v>45</v>
      </c>
      <c r="H84">
        <v>1.77</v>
      </c>
      <c r="I84" s="4">
        <f>Sales_Data3[[#This Row],[Qty]]*Sales_Data3[[#This Row],[UnitPrice]]</f>
        <v>79.650000000000006</v>
      </c>
      <c r="J84">
        <f>DAY(Sales_Data3[[#This Row],[Date]])</f>
        <v>4</v>
      </c>
      <c r="K84">
        <f>MONTH(Sales_Data3[[#This Row],[Date]])</f>
        <v>9</v>
      </c>
      <c r="L84">
        <f>YEAR(Sales_Data3[[#This Row],[Date]])</f>
        <v>2022</v>
      </c>
      <c r="M84" t="str">
        <f>TEXT(Sales_Data3[[#This Row],[month]]*29,"mmm")</f>
        <v>Sep</v>
      </c>
    </row>
    <row r="85" spans="1:13" x14ac:dyDescent="0.3">
      <c r="A85" s="1" t="s">
        <v>109</v>
      </c>
      <c r="B85" s="3">
        <v>44811</v>
      </c>
      <c r="C85" t="s">
        <v>10</v>
      </c>
      <c r="D85" t="s">
        <v>11</v>
      </c>
      <c r="E85" t="s">
        <v>20</v>
      </c>
      <c r="F85" t="s">
        <v>25</v>
      </c>
      <c r="G85">
        <v>28</v>
      </c>
      <c r="H85">
        <v>2.1800000000000002</v>
      </c>
      <c r="I85" s="4">
        <f>Sales_Data3[[#This Row],[Qty]]*Sales_Data3[[#This Row],[UnitPrice]]</f>
        <v>61.040000000000006</v>
      </c>
      <c r="J85">
        <f>DAY(Sales_Data3[[#This Row],[Date]])</f>
        <v>7</v>
      </c>
      <c r="K85">
        <f>MONTH(Sales_Data3[[#This Row],[Date]])</f>
        <v>9</v>
      </c>
      <c r="L85">
        <f>YEAR(Sales_Data3[[#This Row],[Date]])</f>
        <v>2022</v>
      </c>
      <c r="M85" t="str">
        <f>TEXT(Sales_Data3[[#This Row],[month]]*29,"mmm")</f>
        <v>Sep</v>
      </c>
    </row>
    <row r="86" spans="1:13" x14ac:dyDescent="0.3">
      <c r="A86" s="1" t="s">
        <v>110</v>
      </c>
      <c r="B86" s="3">
        <v>44814</v>
      </c>
      <c r="C86" t="s">
        <v>10</v>
      </c>
      <c r="D86" t="s">
        <v>11</v>
      </c>
      <c r="E86" t="s">
        <v>12</v>
      </c>
      <c r="F86" t="s">
        <v>13</v>
      </c>
      <c r="G86">
        <v>143</v>
      </c>
      <c r="H86">
        <v>1.77</v>
      </c>
      <c r="I86" s="4">
        <f>Sales_Data3[[#This Row],[Qty]]*Sales_Data3[[#This Row],[UnitPrice]]</f>
        <v>253.11</v>
      </c>
      <c r="J86">
        <f>DAY(Sales_Data3[[#This Row],[Date]])</f>
        <v>10</v>
      </c>
      <c r="K86">
        <f>MONTH(Sales_Data3[[#This Row],[Date]])</f>
        <v>9</v>
      </c>
      <c r="L86">
        <f>YEAR(Sales_Data3[[#This Row],[Date]])</f>
        <v>2022</v>
      </c>
      <c r="M86" t="str">
        <f>TEXT(Sales_Data3[[#This Row],[month]]*29,"mmm")</f>
        <v>Sep</v>
      </c>
    </row>
    <row r="87" spans="1:13" x14ac:dyDescent="0.3">
      <c r="A87" s="1" t="s">
        <v>111</v>
      </c>
      <c r="B87" s="3">
        <v>44817</v>
      </c>
      <c r="C87" t="s">
        <v>10</v>
      </c>
      <c r="D87" t="s">
        <v>11</v>
      </c>
      <c r="E87" t="s">
        <v>31</v>
      </c>
      <c r="F87" t="s">
        <v>112</v>
      </c>
      <c r="G87">
        <v>27</v>
      </c>
      <c r="H87">
        <v>3.15</v>
      </c>
      <c r="I87" s="4">
        <f>Sales_Data3[[#This Row],[Qty]]*Sales_Data3[[#This Row],[UnitPrice]]</f>
        <v>85.05</v>
      </c>
      <c r="J87">
        <f>DAY(Sales_Data3[[#This Row],[Date]])</f>
        <v>13</v>
      </c>
      <c r="K87">
        <f>MONTH(Sales_Data3[[#This Row],[Date]])</f>
        <v>9</v>
      </c>
      <c r="L87">
        <f>YEAR(Sales_Data3[[#This Row],[Date]])</f>
        <v>2022</v>
      </c>
      <c r="M87" t="str">
        <f>TEXT(Sales_Data3[[#This Row],[month]]*29,"mmm")</f>
        <v>Sep</v>
      </c>
    </row>
    <row r="88" spans="1:13" x14ac:dyDescent="0.3">
      <c r="A88" s="1" t="s">
        <v>113</v>
      </c>
      <c r="B88" s="3">
        <v>44820</v>
      </c>
      <c r="C88" t="s">
        <v>18</v>
      </c>
      <c r="D88" t="s">
        <v>19</v>
      </c>
      <c r="E88" t="s">
        <v>12</v>
      </c>
      <c r="F88" t="s">
        <v>13</v>
      </c>
      <c r="G88">
        <v>133</v>
      </c>
      <c r="H88">
        <v>1.77</v>
      </c>
      <c r="I88" s="4">
        <f>Sales_Data3[[#This Row],[Qty]]*Sales_Data3[[#This Row],[UnitPrice]]</f>
        <v>235.41</v>
      </c>
      <c r="J88">
        <f>DAY(Sales_Data3[[#This Row],[Date]])</f>
        <v>16</v>
      </c>
      <c r="K88">
        <f>MONTH(Sales_Data3[[#This Row],[Date]])</f>
        <v>9</v>
      </c>
      <c r="L88">
        <f>YEAR(Sales_Data3[[#This Row],[Date]])</f>
        <v>2022</v>
      </c>
      <c r="M88" t="str">
        <f>TEXT(Sales_Data3[[#This Row],[month]]*29,"mmm")</f>
        <v>Sep</v>
      </c>
    </row>
    <row r="89" spans="1:13" x14ac:dyDescent="0.3">
      <c r="A89" s="1" t="s">
        <v>114</v>
      </c>
      <c r="B89" s="3">
        <v>44823</v>
      </c>
      <c r="C89" t="s">
        <v>10</v>
      </c>
      <c r="D89" t="s">
        <v>23</v>
      </c>
      <c r="E89" t="s">
        <v>20</v>
      </c>
      <c r="F89" t="s">
        <v>25</v>
      </c>
      <c r="G89">
        <v>110</v>
      </c>
      <c r="H89">
        <v>2.1800000000000002</v>
      </c>
      <c r="I89" s="4">
        <f>Sales_Data3[[#This Row],[Qty]]*Sales_Data3[[#This Row],[UnitPrice]]</f>
        <v>239.8</v>
      </c>
      <c r="J89">
        <f>DAY(Sales_Data3[[#This Row],[Date]])</f>
        <v>19</v>
      </c>
      <c r="K89">
        <f>MONTH(Sales_Data3[[#This Row],[Date]])</f>
        <v>9</v>
      </c>
      <c r="L89">
        <f>YEAR(Sales_Data3[[#This Row],[Date]])</f>
        <v>2022</v>
      </c>
      <c r="M89" t="str">
        <f>TEXT(Sales_Data3[[#This Row],[month]]*29,"mmm")</f>
        <v>Sep</v>
      </c>
    </row>
    <row r="90" spans="1:13" x14ac:dyDescent="0.3">
      <c r="A90" s="1" t="s">
        <v>115</v>
      </c>
      <c r="B90" s="3">
        <v>44826</v>
      </c>
      <c r="C90" t="s">
        <v>10</v>
      </c>
      <c r="D90" t="s">
        <v>23</v>
      </c>
      <c r="E90" t="s">
        <v>20</v>
      </c>
      <c r="F90" t="s">
        <v>21</v>
      </c>
      <c r="G90">
        <v>65</v>
      </c>
      <c r="H90">
        <v>1.8699999999999999</v>
      </c>
      <c r="I90" s="4">
        <f>Sales_Data3[[#This Row],[Qty]]*Sales_Data3[[#This Row],[UnitPrice]]</f>
        <v>121.55</v>
      </c>
      <c r="J90">
        <f>DAY(Sales_Data3[[#This Row],[Date]])</f>
        <v>22</v>
      </c>
      <c r="K90">
        <f>MONTH(Sales_Data3[[#This Row],[Date]])</f>
        <v>9</v>
      </c>
      <c r="L90">
        <f>YEAR(Sales_Data3[[#This Row],[Date]])</f>
        <v>2022</v>
      </c>
      <c r="M90" t="str">
        <f>TEXT(Sales_Data3[[#This Row],[month]]*29,"mmm")</f>
        <v>Sep</v>
      </c>
    </row>
    <row r="91" spans="1:13" x14ac:dyDescent="0.3">
      <c r="A91" s="1" t="s">
        <v>116</v>
      </c>
      <c r="B91" s="3">
        <v>44829</v>
      </c>
      <c r="C91" t="s">
        <v>18</v>
      </c>
      <c r="D91" t="s">
        <v>47</v>
      </c>
      <c r="E91" t="s">
        <v>12</v>
      </c>
      <c r="F91" t="s">
        <v>43</v>
      </c>
      <c r="G91">
        <v>33</v>
      </c>
      <c r="H91">
        <v>1.87</v>
      </c>
      <c r="I91" s="4">
        <f>Sales_Data3[[#This Row],[Qty]]*Sales_Data3[[#This Row],[UnitPrice]]</f>
        <v>61.71</v>
      </c>
      <c r="J91">
        <f>DAY(Sales_Data3[[#This Row],[Date]])</f>
        <v>25</v>
      </c>
      <c r="K91">
        <f>MONTH(Sales_Data3[[#This Row],[Date]])</f>
        <v>9</v>
      </c>
      <c r="L91">
        <f>YEAR(Sales_Data3[[#This Row],[Date]])</f>
        <v>2022</v>
      </c>
      <c r="M91" t="str">
        <f>TEXT(Sales_Data3[[#This Row],[month]]*29,"mmm")</f>
        <v>Sep</v>
      </c>
    </row>
    <row r="92" spans="1:13" x14ac:dyDescent="0.3">
      <c r="A92" s="1" t="s">
        <v>117</v>
      </c>
      <c r="B92" s="3">
        <v>44832</v>
      </c>
      <c r="C92" t="s">
        <v>10</v>
      </c>
      <c r="D92" t="s">
        <v>11</v>
      </c>
      <c r="E92" t="s">
        <v>20</v>
      </c>
      <c r="F92" t="s">
        <v>25</v>
      </c>
      <c r="G92">
        <v>81</v>
      </c>
      <c r="H92">
        <v>2.1800000000000002</v>
      </c>
      <c r="I92" s="4">
        <f>Sales_Data3[[#This Row],[Qty]]*Sales_Data3[[#This Row],[UnitPrice]]</f>
        <v>176.58</v>
      </c>
      <c r="J92">
        <f>DAY(Sales_Data3[[#This Row],[Date]])</f>
        <v>28</v>
      </c>
      <c r="K92">
        <f>MONTH(Sales_Data3[[#This Row],[Date]])</f>
        <v>9</v>
      </c>
      <c r="L92">
        <f>YEAR(Sales_Data3[[#This Row],[Date]])</f>
        <v>2022</v>
      </c>
      <c r="M92" t="str">
        <f>TEXT(Sales_Data3[[#This Row],[month]]*29,"mmm")</f>
        <v>Sep</v>
      </c>
    </row>
    <row r="93" spans="1:13" x14ac:dyDescent="0.3">
      <c r="A93" s="1" t="s">
        <v>118</v>
      </c>
      <c r="B93" s="3">
        <v>44835</v>
      </c>
      <c r="C93" t="s">
        <v>10</v>
      </c>
      <c r="D93" t="s">
        <v>11</v>
      </c>
      <c r="E93" t="s">
        <v>12</v>
      </c>
      <c r="F93" t="s">
        <v>13</v>
      </c>
      <c r="G93">
        <v>77</v>
      </c>
      <c r="H93">
        <v>1.7699999999999998</v>
      </c>
      <c r="I93" s="4">
        <f>Sales_Data3[[#This Row],[Qty]]*Sales_Data3[[#This Row],[UnitPrice]]</f>
        <v>136.29</v>
      </c>
      <c r="J93">
        <f>DAY(Sales_Data3[[#This Row],[Date]])</f>
        <v>1</v>
      </c>
      <c r="K93">
        <f>MONTH(Sales_Data3[[#This Row],[Date]])</f>
        <v>10</v>
      </c>
      <c r="L93">
        <f>YEAR(Sales_Data3[[#This Row],[Date]])</f>
        <v>2022</v>
      </c>
      <c r="M93" t="str">
        <f>TEXT(Sales_Data3[[#This Row],[month]]*29,"mmm")</f>
        <v>Oct</v>
      </c>
    </row>
    <row r="94" spans="1:13" x14ac:dyDescent="0.3">
      <c r="A94" s="1" t="s">
        <v>119</v>
      </c>
      <c r="B94" s="3">
        <v>44838</v>
      </c>
      <c r="C94" t="s">
        <v>10</v>
      </c>
      <c r="D94" t="s">
        <v>11</v>
      </c>
      <c r="E94" t="s">
        <v>15</v>
      </c>
      <c r="F94" t="s">
        <v>16</v>
      </c>
      <c r="G94">
        <v>38</v>
      </c>
      <c r="H94">
        <v>3.49</v>
      </c>
      <c r="I94" s="4">
        <f>Sales_Data3[[#This Row],[Qty]]*Sales_Data3[[#This Row],[UnitPrice]]</f>
        <v>132.62</v>
      </c>
      <c r="J94">
        <f>DAY(Sales_Data3[[#This Row],[Date]])</f>
        <v>4</v>
      </c>
      <c r="K94">
        <f>MONTH(Sales_Data3[[#This Row],[Date]])</f>
        <v>10</v>
      </c>
      <c r="L94">
        <f>YEAR(Sales_Data3[[#This Row],[Date]])</f>
        <v>2022</v>
      </c>
      <c r="M94" t="str">
        <f>TEXT(Sales_Data3[[#This Row],[month]]*29,"mmm")</f>
        <v>Oct</v>
      </c>
    </row>
    <row r="95" spans="1:13" x14ac:dyDescent="0.3">
      <c r="A95" s="1" t="s">
        <v>120</v>
      </c>
      <c r="B95" s="3">
        <v>44841</v>
      </c>
      <c r="C95" t="s">
        <v>18</v>
      </c>
      <c r="D95" t="s">
        <v>19</v>
      </c>
      <c r="E95" t="s">
        <v>12</v>
      </c>
      <c r="F95" t="s">
        <v>13</v>
      </c>
      <c r="G95">
        <v>40</v>
      </c>
      <c r="H95">
        <v>1.77</v>
      </c>
      <c r="I95" s="4">
        <f>Sales_Data3[[#This Row],[Qty]]*Sales_Data3[[#This Row],[UnitPrice]]</f>
        <v>70.8</v>
      </c>
      <c r="J95">
        <f>DAY(Sales_Data3[[#This Row],[Date]])</f>
        <v>7</v>
      </c>
      <c r="K95">
        <f>MONTH(Sales_Data3[[#This Row],[Date]])</f>
        <v>10</v>
      </c>
      <c r="L95">
        <f>YEAR(Sales_Data3[[#This Row],[Date]])</f>
        <v>2022</v>
      </c>
      <c r="M95" t="str">
        <f>TEXT(Sales_Data3[[#This Row],[month]]*29,"mmm")</f>
        <v>Oct</v>
      </c>
    </row>
    <row r="96" spans="1:13" x14ac:dyDescent="0.3">
      <c r="A96" s="1" t="s">
        <v>121</v>
      </c>
      <c r="B96" s="3">
        <v>44844</v>
      </c>
      <c r="C96" t="s">
        <v>18</v>
      </c>
      <c r="D96" t="s">
        <v>19</v>
      </c>
      <c r="E96" t="s">
        <v>31</v>
      </c>
      <c r="F96" t="s">
        <v>32</v>
      </c>
      <c r="G96">
        <v>114</v>
      </c>
      <c r="H96">
        <v>1.6800000000000002</v>
      </c>
      <c r="I96" s="4">
        <f>Sales_Data3[[#This Row],[Qty]]*Sales_Data3[[#This Row],[UnitPrice]]</f>
        <v>191.52</v>
      </c>
      <c r="J96">
        <f>DAY(Sales_Data3[[#This Row],[Date]])</f>
        <v>10</v>
      </c>
      <c r="K96">
        <f>MONTH(Sales_Data3[[#This Row],[Date]])</f>
        <v>10</v>
      </c>
      <c r="L96">
        <f>YEAR(Sales_Data3[[#This Row],[Date]])</f>
        <v>2022</v>
      </c>
      <c r="M96" t="str">
        <f>TEXT(Sales_Data3[[#This Row],[month]]*29,"mmm")</f>
        <v>Oct</v>
      </c>
    </row>
    <row r="97" spans="1:13" x14ac:dyDescent="0.3">
      <c r="A97" s="1" t="s">
        <v>122</v>
      </c>
      <c r="B97" s="3">
        <v>44847</v>
      </c>
      <c r="C97" t="s">
        <v>10</v>
      </c>
      <c r="D97" t="s">
        <v>23</v>
      </c>
      <c r="E97" t="s">
        <v>20</v>
      </c>
      <c r="F97" t="s">
        <v>25</v>
      </c>
      <c r="G97">
        <v>224</v>
      </c>
      <c r="H97">
        <v>2.1800000000000002</v>
      </c>
      <c r="I97" s="4">
        <f>Sales_Data3[[#This Row],[Qty]]*Sales_Data3[[#This Row],[UnitPrice]]</f>
        <v>488.32000000000005</v>
      </c>
      <c r="J97">
        <f>DAY(Sales_Data3[[#This Row],[Date]])</f>
        <v>13</v>
      </c>
      <c r="K97">
        <f>MONTH(Sales_Data3[[#This Row],[Date]])</f>
        <v>10</v>
      </c>
      <c r="L97">
        <f>YEAR(Sales_Data3[[#This Row],[Date]])</f>
        <v>2022</v>
      </c>
      <c r="M97" t="str">
        <f>TEXT(Sales_Data3[[#This Row],[month]]*29,"mmm")</f>
        <v>Oct</v>
      </c>
    </row>
    <row r="98" spans="1:13" x14ac:dyDescent="0.3">
      <c r="A98" s="1" t="s">
        <v>123</v>
      </c>
      <c r="B98" s="3">
        <v>44850</v>
      </c>
      <c r="C98" t="s">
        <v>10</v>
      </c>
      <c r="D98" t="s">
        <v>23</v>
      </c>
      <c r="E98" t="s">
        <v>12</v>
      </c>
      <c r="F98" t="s">
        <v>13</v>
      </c>
      <c r="G98">
        <v>141</v>
      </c>
      <c r="H98">
        <v>1.77</v>
      </c>
      <c r="I98" s="4">
        <f>Sales_Data3[[#This Row],[Qty]]*Sales_Data3[[#This Row],[UnitPrice]]</f>
        <v>249.57</v>
      </c>
      <c r="J98">
        <f>DAY(Sales_Data3[[#This Row],[Date]])</f>
        <v>16</v>
      </c>
      <c r="K98">
        <f>MONTH(Sales_Data3[[#This Row],[Date]])</f>
        <v>10</v>
      </c>
      <c r="L98">
        <f>YEAR(Sales_Data3[[#This Row],[Date]])</f>
        <v>2022</v>
      </c>
      <c r="M98" t="str">
        <f>TEXT(Sales_Data3[[#This Row],[month]]*29,"mmm")</f>
        <v>Oct</v>
      </c>
    </row>
    <row r="99" spans="1:13" x14ac:dyDescent="0.3">
      <c r="A99" s="1" t="s">
        <v>124</v>
      </c>
      <c r="B99" s="3">
        <v>44853</v>
      </c>
      <c r="C99" t="s">
        <v>10</v>
      </c>
      <c r="D99" t="s">
        <v>23</v>
      </c>
      <c r="E99" t="s">
        <v>15</v>
      </c>
      <c r="F99" t="s">
        <v>16</v>
      </c>
      <c r="G99">
        <v>32</v>
      </c>
      <c r="H99">
        <v>3.49</v>
      </c>
      <c r="I99" s="4">
        <f>Sales_Data3[[#This Row],[Qty]]*Sales_Data3[[#This Row],[UnitPrice]]</f>
        <v>111.68</v>
      </c>
      <c r="J99">
        <f>DAY(Sales_Data3[[#This Row],[Date]])</f>
        <v>19</v>
      </c>
      <c r="K99">
        <f>MONTH(Sales_Data3[[#This Row],[Date]])</f>
        <v>10</v>
      </c>
      <c r="L99">
        <f>YEAR(Sales_Data3[[#This Row],[Date]])</f>
        <v>2022</v>
      </c>
      <c r="M99" t="str">
        <f>TEXT(Sales_Data3[[#This Row],[month]]*29,"mmm")</f>
        <v>Oct</v>
      </c>
    </row>
    <row r="100" spans="1:13" x14ac:dyDescent="0.3">
      <c r="A100" s="1" t="s">
        <v>125</v>
      </c>
      <c r="B100" s="3">
        <v>44856</v>
      </c>
      <c r="C100" t="s">
        <v>18</v>
      </c>
      <c r="D100" t="s">
        <v>47</v>
      </c>
      <c r="E100" t="s">
        <v>12</v>
      </c>
      <c r="F100" t="s">
        <v>13</v>
      </c>
      <c r="G100">
        <v>20</v>
      </c>
      <c r="H100">
        <v>1.77</v>
      </c>
      <c r="I100" s="4">
        <f>Sales_Data3[[#This Row],[Qty]]*Sales_Data3[[#This Row],[UnitPrice]]</f>
        <v>35.4</v>
      </c>
      <c r="J100">
        <f>DAY(Sales_Data3[[#This Row],[Date]])</f>
        <v>22</v>
      </c>
      <c r="K100">
        <f>MONTH(Sales_Data3[[#This Row],[Date]])</f>
        <v>10</v>
      </c>
      <c r="L100">
        <f>YEAR(Sales_Data3[[#This Row],[Date]])</f>
        <v>2022</v>
      </c>
      <c r="M100" t="str">
        <f>TEXT(Sales_Data3[[#This Row],[month]]*29,"mmm")</f>
        <v>Oct</v>
      </c>
    </row>
    <row r="101" spans="1:13" x14ac:dyDescent="0.3">
      <c r="A101" s="1" t="s">
        <v>126</v>
      </c>
      <c r="B101" s="3">
        <v>44859</v>
      </c>
      <c r="C101" t="s">
        <v>10</v>
      </c>
      <c r="D101" t="s">
        <v>11</v>
      </c>
      <c r="E101" t="s">
        <v>20</v>
      </c>
      <c r="F101" t="s">
        <v>25</v>
      </c>
      <c r="G101">
        <v>40</v>
      </c>
      <c r="H101">
        <v>2.1800000000000002</v>
      </c>
      <c r="I101" s="4">
        <f>Sales_Data3[[#This Row],[Qty]]*Sales_Data3[[#This Row],[UnitPrice]]</f>
        <v>87.2</v>
      </c>
      <c r="J101">
        <f>DAY(Sales_Data3[[#This Row],[Date]])</f>
        <v>25</v>
      </c>
      <c r="K101">
        <f>MONTH(Sales_Data3[[#This Row],[Date]])</f>
        <v>10</v>
      </c>
      <c r="L101">
        <f>YEAR(Sales_Data3[[#This Row],[Date]])</f>
        <v>2022</v>
      </c>
      <c r="M101" t="str">
        <f>TEXT(Sales_Data3[[#This Row],[month]]*29,"mmm")</f>
        <v>Oct</v>
      </c>
    </row>
    <row r="102" spans="1:13" x14ac:dyDescent="0.3">
      <c r="A102" s="1" t="s">
        <v>127</v>
      </c>
      <c r="B102" s="3">
        <v>44862</v>
      </c>
      <c r="C102" t="s">
        <v>10</v>
      </c>
      <c r="D102" t="s">
        <v>11</v>
      </c>
      <c r="E102" t="s">
        <v>20</v>
      </c>
      <c r="F102" t="s">
        <v>21</v>
      </c>
      <c r="G102">
        <v>49</v>
      </c>
      <c r="H102">
        <v>1.8699999999999999</v>
      </c>
      <c r="I102" s="4">
        <f>Sales_Data3[[#This Row],[Qty]]*Sales_Data3[[#This Row],[UnitPrice]]</f>
        <v>91.63</v>
      </c>
      <c r="J102">
        <f>DAY(Sales_Data3[[#This Row],[Date]])</f>
        <v>28</v>
      </c>
      <c r="K102">
        <f>MONTH(Sales_Data3[[#This Row],[Date]])</f>
        <v>10</v>
      </c>
      <c r="L102">
        <f>YEAR(Sales_Data3[[#This Row],[Date]])</f>
        <v>2022</v>
      </c>
      <c r="M102" t="str">
        <f>TEXT(Sales_Data3[[#This Row],[month]]*29,"mmm")</f>
        <v>Oct</v>
      </c>
    </row>
    <row r="103" spans="1:13" x14ac:dyDescent="0.3">
      <c r="A103" s="1" t="s">
        <v>128</v>
      </c>
      <c r="B103" s="3">
        <v>44865</v>
      </c>
      <c r="C103" t="s">
        <v>10</v>
      </c>
      <c r="D103" t="s">
        <v>11</v>
      </c>
      <c r="E103" t="s">
        <v>15</v>
      </c>
      <c r="F103" t="s">
        <v>16</v>
      </c>
      <c r="G103">
        <v>46</v>
      </c>
      <c r="H103">
        <v>3.4899999999999998</v>
      </c>
      <c r="I103" s="4">
        <f>Sales_Data3[[#This Row],[Qty]]*Sales_Data3[[#This Row],[UnitPrice]]</f>
        <v>160.54</v>
      </c>
      <c r="J103">
        <f>DAY(Sales_Data3[[#This Row],[Date]])</f>
        <v>31</v>
      </c>
      <c r="K103">
        <f>MONTH(Sales_Data3[[#This Row],[Date]])</f>
        <v>10</v>
      </c>
      <c r="L103">
        <f>YEAR(Sales_Data3[[#This Row],[Date]])</f>
        <v>2022</v>
      </c>
      <c r="M103" t="str">
        <f>TEXT(Sales_Data3[[#This Row],[month]]*29,"mmm")</f>
        <v>Oct</v>
      </c>
    </row>
    <row r="104" spans="1:13" x14ac:dyDescent="0.3">
      <c r="A104" s="1" t="s">
        <v>129</v>
      </c>
      <c r="B104" s="3">
        <v>44868</v>
      </c>
      <c r="C104" t="s">
        <v>18</v>
      </c>
      <c r="D104" t="s">
        <v>19</v>
      </c>
      <c r="E104" t="s">
        <v>12</v>
      </c>
      <c r="F104" t="s">
        <v>13</v>
      </c>
      <c r="G104">
        <v>39</v>
      </c>
      <c r="H104">
        <v>1.77</v>
      </c>
      <c r="I104" s="4">
        <f>Sales_Data3[[#This Row],[Qty]]*Sales_Data3[[#This Row],[UnitPrice]]</f>
        <v>69.03</v>
      </c>
      <c r="J104">
        <f>DAY(Sales_Data3[[#This Row],[Date]])</f>
        <v>3</v>
      </c>
      <c r="K104">
        <f>MONTH(Sales_Data3[[#This Row],[Date]])</f>
        <v>11</v>
      </c>
      <c r="L104">
        <f>YEAR(Sales_Data3[[#This Row],[Date]])</f>
        <v>2022</v>
      </c>
      <c r="M104" t="str">
        <f>TEXT(Sales_Data3[[#This Row],[month]]*29,"mmm")</f>
        <v>Nov</v>
      </c>
    </row>
    <row r="105" spans="1:13" x14ac:dyDescent="0.3">
      <c r="A105" s="1" t="s">
        <v>130</v>
      </c>
      <c r="B105" s="3">
        <v>44871</v>
      </c>
      <c r="C105" t="s">
        <v>18</v>
      </c>
      <c r="D105" t="s">
        <v>19</v>
      </c>
      <c r="E105" t="s">
        <v>31</v>
      </c>
      <c r="F105" t="s">
        <v>32</v>
      </c>
      <c r="G105">
        <v>62</v>
      </c>
      <c r="H105">
        <v>1.68</v>
      </c>
      <c r="I105" s="4">
        <f>Sales_Data3[[#This Row],[Qty]]*Sales_Data3[[#This Row],[UnitPrice]]</f>
        <v>104.16</v>
      </c>
      <c r="J105">
        <f>DAY(Sales_Data3[[#This Row],[Date]])</f>
        <v>6</v>
      </c>
      <c r="K105">
        <f>MONTH(Sales_Data3[[#This Row],[Date]])</f>
        <v>11</v>
      </c>
      <c r="L105">
        <f>YEAR(Sales_Data3[[#This Row],[Date]])</f>
        <v>2022</v>
      </c>
      <c r="M105" t="str">
        <f>TEXT(Sales_Data3[[#This Row],[month]]*29,"mmm")</f>
        <v>Nov</v>
      </c>
    </row>
    <row r="106" spans="1:13" x14ac:dyDescent="0.3">
      <c r="A106" s="1" t="s">
        <v>131</v>
      </c>
      <c r="B106" s="3">
        <v>44874</v>
      </c>
      <c r="C106" t="s">
        <v>10</v>
      </c>
      <c r="D106" t="s">
        <v>23</v>
      </c>
      <c r="E106" t="s">
        <v>12</v>
      </c>
      <c r="F106" t="s">
        <v>13</v>
      </c>
      <c r="G106">
        <v>90</v>
      </c>
      <c r="H106">
        <v>1.77</v>
      </c>
      <c r="I106" s="4">
        <f>Sales_Data3[[#This Row],[Qty]]*Sales_Data3[[#This Row],[UnitPrice]]</f>
        <v>159.30000000000001</v>
      </c>
      <c r="J106">
        <f>DAY(Sales_Data3[[#This Row],[Date]])</f>
        <v>9</v>
      </c>
      <c r="K106">
        <f>MONTH(Sales_Data3[[#This Row],[Date]])</f>
        <v>11</v>
      </c>
      <c r="L106">
        <f>YEAR(Sales_Data3[[#This Row],[Date]])</f>
        <v>2022</v>
      </c>
      <c r="M106" t="str">
        <f>TEXT(Sales_Data3[[#This Row],[month]]*29,"mmm")</f>
        <v>Nov</v>
      </c>
    </row>
    <row r="107" spans="1:13" x14ac:dyDescent="0.3">
      <c r="A107" s="1" t="s">
        <v>132</v>
      </c>
      <c r="B107" s="3">
        <v>44877</v>
      </c>
      <c r="C107" t="s">
        <v>18</v>
      </c>
      <c r="D107" t="s">
        <v>47</v>
      </c>
      <c r="E107" t="s">
        <v>20</v>
      </c>
      <c r="F107" t="s">
        <v>25</v>
      </c>
      <c r="G107">
        <v>103</v>
      </c>
      <c r="H107">
        <v>2.1799999999999997</v>
      </c>
      <c r="I107" s="4">
        <f>Sales_Data3[[#This Row],[Qty]]*Sales_Data3[[#This Row],[UnitPrice]]</f>
        <v>224.53999999999996</v>
      </c>
      <c r="J107">
        <f>DAY(Sales_Data3[[#This Row],[Date]])</f>
        <v>12</v>
      </c>
      <c r="K107">
        <f>MONTH(Sales_Data3[[#This Row],[Date]])</f>
        <v>11</v>
      </c>
      <c r="L107">
        <f>YEAR(Sales_Data3[[#This Row],[Date]])</f>
        <v>2022</v>
      </c>
      <c r="M107" t="str">
        <f>TEXT(Sales_Data3[[#This Row],[month]]*29,"mmm")</f>
        <v>Nov</v>
      </c>
    </row>
    <row r="108" spans="1:13" x14ac:dyDescent="0.3">
      <c r="A108" s="1" t="s">
        <v>133</v>
      </c>
      <c r="B108" s="3">
        <v>44880</v>
      </c>
      <c r="C108" t="s">
        <v>18</v>
      </c>
      <c r="D108" t="s">
        <v>47</v>
      </c>
      <c r="E108" t="s">
        <v>20</v>
      </c>
      <c r="F108" t="s">
        <v>41</v>
      </c>
      <c r="G108">
        <v>32</v>
      </c>
      <c r="H108">
        <v>2.84</v>
      </c>
      <c r="I108" s="4">
        <f>Sales_Data3[[#This Row],[Qty]]*Sales_Data3[[#This Row],[UnitPrice]]</f>
        <v>90.88</v>
      </c>
      <c r="J108">
        <f>DAY(Sales_Data3[[#This Row],[Date]])</f>
        <v>15</v>
      </c>
      <c r="K108">
        <f>MONTH(Sales_Data3[[#This Row],[Date]])</f>
        <v>11</v>
      </c>
      <c r="L108">
        <f>YEAR(Sales_Data3[[#This Row],[Date]])</f>
        <v>2022</v>
      </c>
      <c r="M108" t="str">
        <f>TEXT(Sales_Data3[[#This Row],[month]]*29,"mmm")</f>
        <v>Nov</v>
      </c>
    </row>
    <row r="109" spans="1:13" x14ac:dyDescent="0.3">
      <c r="A109" s="1" t="s">
        <v>134</v>
      </c>
      <c r="B109" s="3">
        <v>44883</v>
      </c>
      <c r="C109" t="s">
        <v>10</v>
      </c>
      <c r="D109" t="s">
        <v>11</v>
      </c>
      <c r="E109" t="s">
        <v>12</v>
      </c>
      <c r="F109" t="s">
        <v>43</v>
      </c>
      <c r="G109">
        <v>66</v>
      </c>
      <c r="H109">
        <v>1.87</v>
      </c>
      <c r="I109" s="4">
        <f>Sales_Data3[[#This Row],[Qty]]*Sales_Data3[[#This Row],[UnitPrice]]</f>
        <v>123.42</v>
      </c>
      <c r="J109">
        <f>DAY(Sales_Data3[[#This Row],[Date]])</f>
        <v>18</v>
      </c>
      <c r="K109">
        <f>MONTH(Sales_Data3[[#This Row],[Date]])</f>
        <v>11</v>
      </c>
      <c r="L109">
        <f>YEAR(Sales_Data3[[#This Row],[Date]])</f>
        <v>2022</v>
      </c>
      <c r="M109" t="str">
        <f>TEXT(Sales_Data3[[#This Row],[month]]*29,"mmm")</f>
        <v>Nov</v>
      </c>
    </row>
    <row r="110" spans="1:13" x14ac:dyDescent="0.3">
      <c r="A110" s="1" t="s">
        <v>135</v>
      </c>
      <c r="B110" s="3">
        <v>44886</v>
      </c>
      <c r="C110" t="s">
        <v>10</v>
      </c>
      <c r="D110" t="s">
        <v>11</v>
      </c>
      <c r="E110" t="s">
        <v>20</v>
      </c>
      <c r="F110" t="s">
        <v>41</v>
      </c>
      <c r="G110">
        <v>97</v>
      </c>
      <c r="H110">
        <v>2.8400000000000003</v>
      </c>
      <c r="I110" s="4">
        <f>Sales_Data3[[#This Row],[Qty]]*Sales_Data3[[#This Row],[UnitPrice]]</f>
        <v>275.48</v>
      </c>
      <c r="J110">
        <f>DAY(Sales_Data3[[#This Row],[Date]])</f>
        <v>21</v>
      </c>
      <c r="K110">
        <f>MONTH(Sales_Data3[[#This Row],[Date]])</f>
        <v>11</v>
      </c>
      <c r="L110">
        <f>YEAR(Sales_Data3[[#This Row],[Date]])</f>
        <v>2022</v>
      </c>
      <c r="M110" t="str">
        <f>TEXT(Sales_Data3[[#This Row],[month]]*29,"mmm")</f>
        <v>Nov</v>
      </c>
    </row>
    <row r="111" spans="1:13" x14ac:dyDescent="0.3">
      <c r="A111" s="1" t="s">
        <v>136</v>
      </c>
      <c r="B111" s="3">
        <v>44889</v>
      </c>
      <c r="C111" t="s">
        <v>18</v>
      </c>
      <c r="D111" t="s">
        <v>19</v>
      </c>
      <c r="E111" t="s">
        <v>12</v>
      </c>
      <c r="F111" t="s">
        <v>13</v>
      </c>
      <c r="G111">
        <v>30</v>
      </c>
      <c r="H111">
        <v>1.77</v>
      </c>
      <c r="I111" s="4">
        <f>Sales_Data3[[#This Row],[Qty]]*Sales_Data3[[#This Row],[UnitPrice]]</f>
        <v>53.1</v>
      </c>
      <c r="J111">
        <f>DAY(Sales_Data3[[#This Row],[Date]])</f>
        <v>24</v>
      </c>
      <c r="K111">
        <f>MONTH(Sales_Data3[[#This Row],[Date]])</f>
        <v>11</v>
      </c>
      <c r="L111">
        <f>YEAR(Sales_Data3[[#This Row],[Date]])</f>
        <v>2022</v>
      </c>
      <c r="M111" t="str">
        <f>TEXT(Sales_Data3[[#This Row],[month]]*29,"mmm")</f>
        <v>Nov</v>
      </c>
    </row>
    <row r="112" spans="1:13" x14ac:dyDescent="0.3">
      <c r="A112" s="1" t="s">
        <v>137</v>
      </c>
      <c r="B112" s="3">
        <v>44892</v>
      </c>
      <c r="C112" t="s">
        <v>18</v>
      </c>
      <c r="D112" t="s">
        <v>19</v>
      </c>
      <c r="E112" t="s">
        <v>31</v>
      </c>
      <c r="F112" t="s">
        <v>32</v>
      </c>
      <c r="G112">
        <v>29</v>
      </c>
      <c r="H112">
        <v>1.68</v>
      </c>
      <c r="I112" s="4">
        <f>Sales_Data3[[#This Row],[Qty]]*Sales_Data3[[#This Row],[UnitPrice]]</f>
        <v>48.72</v>
      </c>
      <c r="J112">
        <f>DAY(Sales_Data3[[#This Row],[Date]])</f>
        <v>27</v>
      </c>
      <c r="K112">
        <f>MONTH(Sales_Data3[[#This Row],[Date]])</f>
        <v>11</v>
      </c>
      <c r="L112">
        <f>YEAR(Sales_Data3[[#This Row],[Date]])</f>
        <v>2022</v>
      </c>
      <c r="M112" t="str">
        <f>TEXT(Sales_Data3[[#This Row],[month]]*29,"mmm")</f>
        <v>Nov</v>
      </c>
    </row>
    <row r="113" spans="1:13" x14ac:dyDescent="0.3">
      <c r="A113" s="1" t="s">
        <v>138</v>
      </c>
      <c r="B113" s="3">
        <v>44895</v>
      </c>
      <c r="C113" t="s">
        <v>10</v>
      </c>
      <c r="D113" t="s">
        <v>23</v>
      </c>
      <c r="E113" t="s">
        <v>12</v>
      </c>
      <c r="F113" t="s">
        <v>13</v>
      </c>
      <c r="G113">
        <v>92</v>
      </c>
      <c r="H113">
        <v>1.77</v>
      </c>
      <c r="I113" s="4">
        <f>Sales_Data3[[#This Row],[Qty]]*Sales_Data3[[#This Row],[UnitPrice]]</f>
        <v>162.84</v>
      </c>
      <c r="J113">
        <f>DAY(Sales_Data3[[#This Row],[Date]])</f>
        <v>30</v>
      </c>
      <c r="K113">
        <f>MONTH(Sales_Data3[[#This Row],[Date]])</f>
        <v>11</v>
      </c>
      <c r="L113">
        <f>YEAR(Sales_Data3[[#This Row],[Date]])</f>
        <v>2022</v>
      </c>
      <c r="M113" t="str">
        <f>TEXT(Sales_Data3[[#This Row],[month]]*29,"mmm")</f>
        <v>Nov</v>
      </c>
    </row>
    <row r="114" spans="1:13" x14ac:dyDescent="0.3">
      <c r="A114" s="1" t="s">
        <v>139</v>
      </c>
      <c r="B114" s="3">
        <v>44898</v>
      </c>
      <c r="C114" t="s">
        <v>18</v>
      </c>
      <c r="D114" t="s">
        <v>47</v>
      </c>
      <c r="E114" t="s">
        <v>20</v>
      </c>
      <c r="F114" t="s">
        <v>25</v>
      </c>
      <c r="G114">
        <v>139</v>
      </c>
      <c r="H114">
        <v>2.1799999999999997</v>
      </c>
      <c r="I114" s="4">
        <f>Sales_Data3[[#This Row],[Qty]]*Sales_Data3[[#This Row],[UnitPrice]]</f>
        <v>303.02</v>
      </c>
      <c r="J114">
        <f>DAY(Sales_Data3[[#This Row],[Date]])</f>
        <v>3</v>
      </c>
      <c r="K114">
        <f>MONTH(Sales_Data3[[#This Row],[Date]])</f>
        <v>12</v>
      </c>
      <c r="L114">
        <f>YEAR(Sales_Data3[[#This Row],[Date]])</f>
        <v>2022</v>
      </c>
      <c r="M114" t="str">
        <f>TEXT(Sales_Data3[[#This Row],[month]]*29,"mmm")</f>
        <v>Dec</v>
      </c>
    </row>
    <row r="115" spans="1:13" x14ac:dyDescent="0.3">
      <c r="A115" s="1" t="s">
        <v>140</v>
      </c>
      <c r="B115" s="3">
        <v>44901</v>
      </c>
      <c r="C115" t="s">
        <v>18</v>
      </c>
      <c r="D115" t="s">
        <v>47</v>
      </c>
      <c r="E115" t="s">
        <v>20</v>
      </c>
      <c r="F115" t="s">
        <v>41</v>
      </c>
      <c r="G115">
        <v>29</v>
      </c>
      <c r="H115">
        <v>2.84</v>
      </c>
      <c r="I115" s="4">
        <f>Sales_Data3[[#This Row],[Qty]]*Sales_Data3[[#This Row],[UnitPrice]]</f>
        <v>82.36</v>
      </c>
      <c r="J115">
        <f>DAY(Sales_Data3[[#This Row],[Date]])</f>
        <v>6</v>
      </c>
      <c r="K115">
        <f>MONTH(Sales_Data3[[#This Row],[Date]])</f>
        <v>12</v>
      </c>
      <c r="L115">
        <f>YEAR(Sales_Data3[[#This Row],[Date]])</f>
        <v>2022</v>
      </c>
      <c r="M115" t="str">
        <f>TEXT(Sales_Data3[[#This Row],[month]]*29,"mmm")</f>
        <v>Dec</v>
      </c>
    </row>
    <row r="116" spans="1:13" x14ac:dyDescent="0.3">
      <c r="A116" s="1" t="s">
        <v>141</v>
      </c>
      <c r="B116" s="3">
        <v>44904</v>
      </c>
      <c r="C116" t="s">
        <v>10</v>
      </c>
      <c r="D116" t="s">
        <v>11</v>
      </c>
      <c r="E116" t="s">
        <v>12</v>
      </c>
      <c r="F116" t="s">
        <v>142</v>
      </c>
      <c r="G116">
        <v>30</v>
      </c>
      <c r="H116">
        <v>2.27</v>
      </c>
      <c r="I116" s="4">
        <f>Sales_Data3[[#This Row],[Qty]]*Sales_Data3[[#This Row],[UnitPrice]]</f>
        <v>68.099999999999994</v>
      </c>
      <c r="J116">
        <f>DAY(Sales_Data3[[#This Row],[Date]])</f>
        <v>9</v>
      </c>
      <c r="K116">
        <f>MONTH(Sales_Data3[[#This Row],[Date]])</f>
        <v>12</v>
      </c>
      <c r="L116">
        <f>YEAR(Sales_Data3[[#This Row],[Date]])</f>
        <v>2022</v>
      </c>
      <c r="M116" t="str">
        <f>TEXT(Sales_Data3[[#This Row],[month]]*29,"mmm")</f>
        <v>Dec</v>
      </c>
    </row>
    <row r="117" spans="1:13" x14ac:dyDescent="0.3">
      <c r="A117" s="1" t="s">
        <v>143</v>
      </c>
      <c r="B117" s="3">
        <v>44907</v>
      </c>
      <c r="C117" t="s">
        <v>10</v>
      </c>
      <c r="D117" t="s">
        <v>11</v>
      </c>
      <c r="E117" t="s">
        <v>20</v>
      </c>
      <c r="F117" t="s">
        <v>21</v>
      </c>
      <c r="G117">
        <v>36</v>
      </c>
      <c r="H117">
        <v>1.8699999999999999</v>
      </c>
      <c r="I117" s="4">
        <f>Sales_Data3[[#This Row],[Qty]]*Sales_Data3[[#This Row],[UnitPrice]]</f>
        <v>67.319999999999993</v>
      </c>
      <c r="J117">
        <f>DAY(Sales_Data3[[#This Row],[Date]])</f>
        <v>12</v>
      </c>
      <c r="K117">
        <f>MONTH(Sales_Data3[[#This Row],[Date]])</f>
        <v>12</v>
      </c>
      <c r="L117">
        <f>YEAR(Sales_Data3[[#This Row],[Date]])</f>
        <v>2022</v>
      </c>
      <c r="M117" t="str">
        <f>TEXT(Sales_Data3[[#This Row],[month]]*29,"mmm")</f>
        <v>Dec</v>
      </c>
    </row>
    <row r="118" spans="1:13" x14ac:dyDescent="0.3">
      <c r="A118" s="1" t="s">
        <v>144</v>
      </c>
      <c r="B118" s="3">
        <v>44910</v>
      </c>
      <c r="C118" t="s">
        <v>10</v>
      </c>
      <c r="D118" t="s">
        <v>11</v>
      </c>
      <c r="E118" t="s">
        <v>15</v>
      </c>
      <c r="F118" t="s">
        <v>16</v>
      </c>
      <c r="G118">
        <v>41</v>
      </c>
      <c r="H118">
        <v>3.49</v>
      </c>
      <c r="I118" s="4">
        <f>Sales_Data3[[#This Row],[Qty]]*Sales_Data3[[#This Row],[UnitPrice]]</f>
        <v>143.09</v>
      </c>
      <c r="J118">
        <f>DAY(Sales_Data3[[#This Row],[Date]])</f>
        <v>15</v>
      </c>
      <c r="K118">
        <f>MONTH(Sales_Data3[[#This Row],[Date]])</f>
        <v>12</v>
      </c>
      <c r="L118">
        <f>YEAR(Sales_Data3[[#This Row],[Date]])</f>
        <v>2022</v>
      </c>
      <c r="M118" t="str">
        <f>TEXT(Sales_Data3[[#This Row],[month]]*29,"mmm")</f>
        <v>Dec</v>
      </c>
    </row>
    <row r="119" spans="1:13" x14ac:dyDescent="0.3">
      <c r="A119" s="1" t="s">
        <v>145</v>
      </c>
      <c r="B119" s="3">
        <v>44913</v>
      </c>
      <c r="C119" t="s">
        <v>18</v>
      </c>
      <c r="D119" t="s">
        <v>19</v>
      </c>
      <c r="E119" t="s">
        <v>12</v>
      </c>
      <c r="F119" t="s">
        <v>13</v>
      </c>
      <c r="G119">
        <v>44</v>
      </c>
      <c r="H119">
        <v>1.7699999999999998</v>
      </c>
      <c r="I119" s="4">
        <f>Sales_Data3[[#This Row],[Qty]]*Sales_Data3[[#This Row],[UnitPrice]]</f>
        <v>77.88</v>
      </c>
      <c r="J119">
        <f>DAY(Sales_Data3[[#This Row],[Date]])</f>
        <v>18</v>
      </c>
      <c r="K119">
        <f>MONTH(Sales_Data3[[#This Row],[Date]])</f>
        <v>12</v>
      </c>
      <c r="L119">
        <f>YEAR(Sales_Data3[[#This Row],[Date]])</f>
        <v>2022</v>
      </c>
      <c r="M119" t="str">
        <f>TEXT(Sales_Data3[[#This Row],[month]]*29,"mmm")</f>
        <v>Dec</v>
      </c>
    </row>
    <row r="120" spans="1:13" x14ac:dyDescent="0.3">
      <c r="A120" s="1" t="s">
        <v>146</v>
      </c>
      <c r="B120" s="3">
        <v>44916</v>
      </c>
      <c r="C120" t="s">
        <v>18</v>
      </c>
      <c r="D120" t="s">
        <v>19</v>
      </c>
      <c r="E120" t="s">
        <v>31</v>
      </c>
      <c r="F120" t="s">
        <v>32</v>
      </c>
      <c r="G120">
        <v>29</v>
      </c>
      <c r="H120">
        <v>1.68</v>
      </c>
      <c r="I120" s="4">
        <f>Sales_Data3[[#This Row],[Qty]]*Sales_Data3[[#This Row],[UnitPrice]]</f>
        <v>48.72</v>
      </c>
      <c r="J120">
        <f>DAY(Sales_Data3[[#This Row],[Date]])</f>
        <v>21</v>
      </c>
      <c r="K120">
        <f>MONTH(Sales_Data3[[#This Row],[Date]])</f>
        <v>12</v>
      </c>
      <c r="L120">
        <f>YEAR(Sales_Data3[[#This Row],[Date]])</f>
        <v>2022</v>
      </c>
      <c r="M120" t="str">
        <f>TEXT(Sales_Data3[[#This Row],[month]]*29,"mmm")</f>
        <v>Dec</v>
      </c>
    </row>
    <row r="121" spans="1:13" x14ac:dyDescent="0.3">
      <c r="A121" s="1" t="s">
        <v>147</v>
      </c>
      <c r="B121" s="3">
        <v>44919</v>
      </c>
      <c r="C121" t="s">
        <v>10</v>
      </c>
      <c r="D121" t="s">
        <v>23</v>
      </c>
      <c r="E121" t="s">
        <v>20</v>
      </c>
      <c r="F121" t="s">
        <v>25</v>
      </c>
      <c r="G121">
        <v>237</v>
      </c>
      <c r="H121">
        <v>2.1799999999999997</v>
      </c>
      <c r="I121" s="4">
        <f>Sales_Data3[[#This Row],[Qty]]*Sales_Data3[[#This Row],[UnitPrice]]</f>
        <v>516.66</v>
      </c>
      <c r="J121">
        <f>DAY(Sales_Data3[[#This Row],[Date]])</f>
        <v>24</v>
      </c>
      <c r="K121">
        <f>MONTH(Sales_Data3[[#This Row],[Date]])</f>
        <v>12</v>
      </c>
      <c r="L121">
        <f>YEAR(Sales_Data3[[#This Row],[Date]])</f>
        <v>2022</v>
      </c>
      <c r="M121" t="str">
        <f>TEXT(Sales_Data3[[#This Row],[month]]*29,"mmm")</f>
        <v>Dec</v>
      </c>
    </row>
    <row r="122" spans="1:13" x14ac:dyDescent="0.3">
      <c r="A122" s="1" t="s">
        <v>148</v>
      </c>
      <c r="B122" s="3">
        <v>44922</v>
      </c>
      <c r="C122" t="s">
        <v>10</v>
      </c>
      <c r="D122" t="s">
        <v>23</v>
      </c>
      <c r="E122" t="s">
        <v>20</v>
      </c>
      <c r="F122" t="s">
        <v>21</v>
      </c>
      <c r="G122">
        <v>65</v>
      </c>
      <c r="H122">
        <v>1.8699999999999999</v>
      </c>
      <c r="I122" s="4">
        <f>Sales_Data3[[#This Row],[Qty]]*Sales_Data3[[#This Row],[UnitPrice]]</f>
        <v>121.55</v>
      </c>
      <c r="J122">
        <f>DAY(Sales_Data3[[#This Row],[Date]])</f>
        <v>27</v>
      </c>
      <c r="K122">
        <f>MONTH(Sales_Data3[[#This Row],[Date]])</f>
        <v>12</v>
      </c>
      <c r="L122">
        <f>YEAR(Sales_Data3[[#This Row],[Date]])</f>
        <v>2022</v>
      </c>
      <c r="M122" t="str">
        <f>TEXT(Sales_Data3[[#This Row],[month]]*29,"mmm")</f>
        <v>Dec</v>
      </c>
    </row>
    <row r="123" spans="1:13" x14ac:dyDescent="0.3">
      <c r="A123" s="1" t="s">
        <v>149</v>
      </c>
      <c r="B123" s="3">
        <v>44925</v>
      </c>
      <c r="C123" t="s">
        <v>18</v>
      </c>
      <c r="D123" t="s">
        <v>47</v>
      </c>
      <c r="E123" t="s">
        <v>20</v>
      </c>
      <c r="F123" t="s">
        <v>25</v>
      </c>
      <c r="G123">
        <v>83</v>
      </c>
      <c r="H123">
        <v>2.1800000000000002</v>
      </c>
      <c r="I123" s="4">
        <f>Sales_Data3[[#This Row],[Qty]]*Sales_Data3[[#This Row],[UnitPrice]]</f>
        <v>180.94000000000003</v>
      </c>
      <c r="J123">
        <f>DAY(Sales_Data3[[#This Row],[Date]])</f>
        <v>30</v>
      </c>
      <c r="K123">
        <f>MONTH(Sales_Data3[[#This Row],[Date]])</f>
        <v>12</v>
      </c>
      <c r="L123">
        <f>YEAR(Sales_Data3[[#This Row],[Date]])</f>
        <v>2022</v>
      </c>
      <c r="M123" t="str">
        <f>TEXT(Sales_Data3[[#This Row],[month]]*29,"mmm")</f>
        <v>Dec</v>
      </c>
    </row>
    <row r="124" spans="1:13" x14ac:dyDescent="0.3">
      <c r="A124" s="1" t="s">
        <v>150</v>
      </c>
      <c r="B124" s="3">
        <v>44928</v>
      </c>
      <c r="C124" t="s">
        <v>10</v>
      </c>
      <c r="D124" t="s">
        <v>11</v>
      </c>
      <c r="E124" t="s">
        <v>20</v>
      </c>
      <c r="F124" t="s">
        <v>25</v>
      </c>
      <c r="G124">
        <v>32</v>
      </c>
      <c r="H124">
        <v>2.1800000000000002</v>
      </c>
      <c r="I124" s="4">
        <f>Sales_Data3[[#This Row],[Qty]]*Sales_Data3[[#This Row],[UnitPrice]]</f>
        <v>69.760000000000005</v>
      </c>
      <c r="J124">
        <f>DAY(Sales_Data3[[#This Row],[Date]])</f>
        <v>2</v>
      </c>
      <c r="K124">
        <f>MONTH(Sales_Data3[[#This Row],[Date]])</f>
        <v>1</v>
      </c>
      <c r="L124">
        <f>YEAR(Sales_Data3[[#This Row],[Date]])</f>
        <v>2023</v>
      </c>
      <c r="M124" t="str">
        <f>TEXT(Sales_Data3[[#This Row],[month]]*29,"mmm")</f>
        <v>Jan</v>
      </c>
    </row>
    <row r="125" spans="1:13" x14ac:dyDescent="0.3">
      <c r="A125" s="1" t="s">
        <v>151</v>
      </c>
      <c r="B125" s="3">
        <v>44931</v>
      </c>
      <c r="C125" t="s">
        <v>10</v>
      </c>
      <c r="D125" t="s">
        <v>11</v>
      </c>
      <c r="E125" t="s">
        <v>12</v>
      </c>
      <c r="F125" t="s">
        <v>13</v>
      </c>
      <c r="G125">
        <v>63</v>
      </c>
      <c r="H125">
        <v>1.77</v>
      </c>
      <c r="I125" s="4">
        <f>Sales_Data3[[#This Row],[Qty]]*Sales_Data3[[#This Row],[UnitPrice]]</f>
        <v>111.51</v>
      </c>
      <c r="J125">
        <f>DAY(Sales_Data3[[#This Row],[Date]])</f>
        <v>5</v>
      </c>
      <c r="K125">
        <f>MONTH(Sales_Data3[[#This Row],[Date]])</f>
        <v>1</v>
      </c>
      <c r="L125">
        <f>YEAR(Sales_Data3[[#This Row],[Date]])</f>
        <v>2023</v>
      </c>
      <c r="M125" t="str">
        <f>TEXT(Sales_Data3[[#This Row],[month]]*29,"mmm")</f>
        <v>Jan</v>
      </c>
    </row>
    <row r="126" spans="1:13" x14ac:dyDescent="0.3">
      <c r="A126" s="1" t="s">
        <v>152</v>
      </c>
      <c r="B126" s="3">
        <v>44934</v>
      </c>
      <c r="C126" t="s">
        <v>10</v>
      </c>
      <c r="D126" t="s">
        <v>11</v>
      </c>
      <c r="E126" t="s">
        <v>31</v>
      </c>
      <c r="F126" t="s">
        <v>112</v>
      </c>
      <c r="G126">
        <v>29</v>
      </c>
      <c r="H126">
        <v>3.15</v>
      </c>
      <c r="I126" s="4">
        <f>Sales_Data3[[#This Row],[Qty]]*Sales_Data3[[#This Row],[UnitPrice]]</f>
        <v>91.35</v>
      </c>
      <c r="J126">
        <f>DAY(Sales_Data3[[#This Row],[Date]])</f>
        <v>8</v>
      </c>
      <c r="K126">
        <f>MONTH(Sales_Data3[[#This Row],[Date]])</f>
        <v>1</v>
      </c>
      <c r="L126">
        <f>YEAR(Sales_Data3[[#This Row],[Date]])</f>
        <v>2023</v>
      </c>
      <c r="M126" t="str">
        <f>TEXT(Sales_Data3[[#This Row],[month]]*29,"mmm")</f>
        <v>Jan</v>
      </c>
    </row>
    <row r="127" spans="1:13" x14ac:dyDescent="0.3">
      <c r="A127" s="1" t="s">
        <v>153</v>
      </c>
      <c r="B127" s="3">
        <v>44937</v>
      </c>
      <c r="C127" t="s">
        <v>18</v>
      </c>
      <c r="D127" t="s">
        <v>19</v>
      </c>
      <c r="E127" t="s">
        <v>12</v>
      </c>
      <c r="F127" t="s">
        <v>43</v>
      </c>
      <c r="G127">
        <v>77</v>
      </c>
      <c r="H127">
        <v>1.87</v>
      </c>
      <c r="I127" s="4">
        <f>Sales_Data3[[#This Row],[Qty]]*Sales_Data3[[#This Row],[UnitPrice]]</f>
        <v>143.99</v>
      </c>
      <c r="J127">
        <f>DAY(Sales_Data3[[#This Row],[Date]])</f>
        <v>11</v>
      </c>
      <c r="K127">
        <f>MONTH(Sales_Data3[[#This Row],[Date]])</f>
        <v>1</v>
      </c>
      <c r="L127">
        <f>YEAR(Sales_Data3[[#This Row],[Date]])</f>
        <v>2023</v>
      </c>
      <c r="M127" t="str">
        <f>TEXT(Sales_Data3[[#This Row],[month]]*29,"mmm")</f>
        <v>Jan</v>
      </c>
    </row>
    <row r="128" spans="1:13" x14ac:dyDescent="0.3">
      <c r="A128" s="1" t="s">
        <v>154</v>
      </c>
      <c r="B128" s="3">
        <v>44940</v>
      </c>
      <c r="C128" t="s">
        <v>18</v>
      </c>
      <c r="D128" t="s">
        <v>19</v>
      </c>
      <c r="E128" t="s">
        <v>20</v>
      </c>
      <c r="F128" t="s">
        <v>41</v>
      </c>
      <c r="G128">
        <v>80</v>
      </c>
      <c r="H128">
        <v>2.84</v>
      </c>
      <c r="I128" s="4">
        <f>Sales_Data3[[#This Row],[Qty]]*Sales_Data3[[#This Row],[UnitPrice]]</f>
        <v>227.2</v>
      </c>
      <c r="J128">
        <f>DAY(Sales_Data3[[#This Row],[Date]])</f>
        <v>14</v>
      </c>
      <c r="K128">
        <f>MONTH(Sales_Data3[[#This Row],[Date]])</f>
        <v>1</v>
      </c>
      <c r="L128">
        <f>YEAR(Sales_Data3[[#This Row],[Date]])</f>
        <v>2023</v>
      </c>
      <c r="M128" t="str">
        <f>TEXT(Sales_Data3[[#This Row],[month]]*29,"mmm")</f>
        <v>Jan</v>
      </c>
    </row>
    <row r="129" spans="1:13" x14ac:dyDescent="0.3">
      <c r="A129" s="1" t="s">
        <v>155</v>
      </c>
      <c r="B129" s="3">
        <v>44943</v>
      </c>
      <c r="C129" t="s">
        <v>10</v>
      </c>
      <c r="D129" t="s">
        <v>23</v>
      </c>
      <c r="E129" t="s">
        <v>12</v>
      </c>
      <c r="F129" t="s">
        <v>13</v>
      </c>
      <c r="G129">
        <v>102</v>
      </c>
      <c r="H129">
        <v>1.77</v>
      </c>
      <c r="I129" s="4">
        <f>Sales_Data3[[#This Row],[Qty]]*Sales_Data3[[#This Row],[UnitPrice]]</f>
        <v>180.54</v>
      </c>
      <c r="J129">
        <f>DAY(Sales_Data3[[#This Row],[Date]])</f>
        <v>17</v>
      </c>
      <c r="K129">
        <f>MONTH(Sales_Data3[[#This Row],[Date]])</f>
        <v>1</v>
      </c>
      <c r="L129">
        <f>YEAR(Sales_Data3[[#This Row],[Date]])</f>
        <v>2023</v>
      </c>
      <c r="M129" t="str">
        <f>TEXT(Sales_Data3[[#This Row],[month]]*29,"mmm")</f>
        <v>Jan</v>
      </c>
    </row>
    <row r="130" spans="1:13" x14ac:dyDescent="0.3">
      <c r="A130" s="1" t="s">
        <v>156</v>
      </c>
      <c r="B130" s="3">
        <v>44946</v>
      </c>
      <c r="C130" t="s">
        <v>10</v>
      </c>
      <c r="D130" t="s">
        <v>23</v>
      </c>
      <c r="E130" t="s">
        <v>15</v>
      </c>
      <c r="F130" t="s">
        <v>16</v>
      </c>
      <c r="G130">
        <v>31</v>
      </c>
      <c r="H130">
        <v>3.4899999999999998</v>
      </c>
      <c r="I130" s="4">
        <f>Sales_Data3[[#This Row],[Qty]]*Sales_Data3[[#This Row],[UnitPrice]]</f>
        <v>108.19</v>
      </c>
      <c r="J130">
        <f>DAY(Sales_Data3[[#This Row],[Date]])</f>
        <v>20</v>
      </c>
      <c r="K130">
        <f>MONTH(Sales_Data3[[#This Row],[Date]])</f>
        <v>1</v>
      </c>
      <c r="L130">
        <f>YEAR(Sales_Data3[[#This Row],[Date]])</f>
        <v>2023</v>
      </c>
      <c r="M130" t="str">
        <f>TEXT(Sales_Data3[[#This Row],[month]]*29,"mmm")</f>
        <v>Jan</v>
      </c>
    </row>
    <row r="131" spans="1:13" x14ac:dyDescent="0.3">
      <c r="A131" s="1" t="s">
        <v>157</v>
      </c>
      <c r="B131" s="3">
        <v>44949</v>
      </c>
      <c r="C131" t="s">
        <v>18</v>
      </c>
      <c r="D131" t="s">
        <v>47</v>
      </c>
      <c r="E131" t="s">
        <v>12</v>
      </c>
      <c r="F131" t="s">
        <v>13</v>
      </c>
      <c r="G131">
        <v>56</v>
      </c>
      <c r="H131">
        <v>1.77</v>
      </c>
      <c r="I131" s="4">
        <f>Sales_Data3[[#This Row],[Qty]]*Sales_Data3[[#This Row],[UnitPrice]]</f>
        <v>99.12</v>
      </c>
      <c r="J131">
        <f>DAY(Sales_Data3[[#This Row],[Date]])</f>
        <v>23</v>
      </c>
      <c r="K131">
        <f>MONTH(Sales_Data3[[#This Row],[Date]])</f>
        <v>1</v>
      </c>
      <c r="L131">
        <f>YEAR(Sales_Data3[[#This Row],[Date]])</f>
        <v>2023</v>
      </c>
      <c r="M131" t="str">
        <f>TEXT(Sales_Data3[[#This Row],[month]]*29,"mmm")</f>
        <v>Jan</v>
      </c>
    </row>
    <row r="132" spans="1:13" x14ac:dyDescent="0.3">
      <c r="A132" s="1" t="s">
        <v>158</v>
      </c>
      <c r="B132" s="3">
        <v>44952</v>
      </c>
      <c r="C132" t="s">
        <v>10</v>
      </c>
      <c r="D132" t="s">
        <v>11</v>
      </c>
      <c r="E132" t="s">
        <v>20</v>
      </c>
      <c r="F132" t="s">
        <v>25</v>
      </c>
      <c r="G132">
        <v>52</v>
      </c>
      <c r="H132">
        <v>2.1800000000000002</v>
      </c>
      <c r="I132" s="4">
        <f>Sales_Data3[[#This Row],[Qty]]*Sales_Data3[[#This Row],[UnitPrice]]</f>
        <v>113.36000000000001</v>
      </c>
      <c r="J132">
        <f>DAY(Sales_Data3[[#This Row],[Date]])</f>
        <v>26</v>
      </c>
      <c r="K132">
        <f>MONTH(Sales_Data3[[#This Row],[Date]])</f>
        <v>1</v>
      </c>
      <c r="L132">
        <f>YEAR(Sales_Data3[[#This Row],[Date]])</f>
        <v>2023</v>
      </c>
      <c r="M132" t="str">
        <f>TEXT(Sales_Data3[[#This Row],[month]]*29,"mmm")</f>
        <v>Jan</v>
      </c>
    </row>
    <row r="133" spans="1:13" x14ac:dyDescent="0.3">
      <c r="A133" s="1" t="s">
        <v>159</v>
      </c>
      <c r="B133" s="3">
        <v>44955</v>
      </c>
      <c r="C133" t="s">
        <v>10</v>
      </c>
      <c r="D133" t="s">
        <v>11</v>
      </c>
      <c r="E133" t="s">
        <v>12</v>
      </c>
      <c r="F133" t="s">
        <v>13</v>
      </c>
      <c r="G133">
        <v>51</v>
      </c>
      <c r="H133">
        <v>1.77</v>
      </c>
      <c r="I133" s="4">
        <f>Sales_Data3[[#This Row],[Qty]]*Sales_Data3[[#This Row],[UnitPrice]]</f>
        <v>90.27</v>
      </c>
      <c r="J133">
        <f>DAY(Sales_Data3[[#This Row],[Date]])</f>
        <v>29</v>
      </c>
      <c r="K133">
        <f>MONTH(Sales_Data3[[#This Row],[Date]])</f>
        <v>1</v>
      </c>
      <c r="L133">
        <f>YEAR(Sales_Data3[[#This Row],[Date]])</f>
        <v>2023</v>
      </c>
      <c r="M133" t="str">
        <f>TEXT(Sales_Data3[[#This Row],[month]]*29,"mmm")</f>
        <v>Jan</v>
      </c>
    </row>
    <row r="134" spans="1:13" x14ac:dyDescent="0.3">
      <c r="A134" s="1" t="s">
        <v>160</v>
      </c>
      <c r="B134" s="3">
        <v>44958</v>
      </c>
      <c r="C134" t="s">
        <v>10</v>
      </c>
      <c r="D134" t="s">
        <v>11</v>
      </c>
      <c r="E134" t="s">
        <v>31</v>
      </c>
      <c r="F134" t="s">
        <v>32</v>
      </c>
      <c r="G134">
        <v>24</v>
      </c>
      <c r="H134">
        <v>1.68</v>
      </c>
      <c r="I134" s="4">
        <f>Sales_Data3[[#This Row],[Qty]]*Sales_Data3[[#This Row],[UnitPrice]]</f>
        <v>40.32</v>
      </c>
      <c r="J134">
        <f>DAY(Sales_Data3[[#This Row],[Date]])</f>
        <v>1</v>
      </c>
      <c r="K134">
        <f>MONTH(Sales_Data3[[#This Row],[Date]])</f>
        <v>2</v>
      </c>
      <c r="L134">
        <f>YEAR(Sales_Data3[[#This Row],[Date]])</f>
        <v>2023</v>
      </c>
      <c r="M134" t="str">
        <f>TEXT(Sales_Data3[[#This Row],[month]]*29,"mmm")</f>
        <v>Feb</v>
      </c>
    </row>
    <row r="135" spans="1:13" x14ac:dyDescent="0.3">
      <c r="A135" s="1" t="s">
        <v>161</v>
      </c>
      <c r="B135" s="3">
        <v>44961</v>
      </c>
      <c r="C135" t="s">
        <v>18</v>
      </c>
      <c r="D135" t="s">
        <v>19</v>
      </c>
      <c r="E135" t="s">
        <v>20</v>
      </c>
      <c r="F135" t="s">
        <v>25</v>
      </c>
      <c r="G135">
        <v>58</v>
      </c>
      <c r="H135">
        <v>2.1800000000000002</v>
      </c>
      <c r="I135" s="4">
        <f>Sales_Data3[[#This Row],[Qty]]*Sales_Data3[[#This Row],[UnitPrice]]</f>
        <v>126.44000000000001</v>
      </c>
      <c r="J135">
        <f>DAY(Sales_Data3[[#This Row],[Date]])</f>
        <v>4</v>
      </c>
      <c r="K135">
        <f>MONTH(Sales_Data3[[#This Row],[Date]])</f>
        <v>2</v>
      </c>
      <c r="L135">
        <f>YEAR(Sales_Data3[[#This Row],[Date]])</f>
        <v>2023</v>
      </c>
      <c r="M135" t="str">
        <f>TEXT(Sales_Data3[[#This Row],[month]]*29,"mmm")</f>
        <v>Feb</v>
      </c>
    </row>
    <row r="136" spans="1:13" x14ac:dyDescent="0.3">
      <c r="A136" s="1" t="s">
        <v>162</v>
      </c>
      <c r="B136" s="3">
        <v>44964</v>
      </c>
      <c r="C136" t="s">
        <v>18</v>
      </c>
      <c r="D136" t="s">
        <v>19</v>
      </c>
      <c r="E136" t="s">
        <v>20</v>
      </c>
      <c r="F136" t="s">
        <v>21</v>
      </c>
      <c r="G136">
        <v>34</v>
      </c>
      <c r="H136">
        <v>1.8699999999999999</v>
      </c>
      <c r="I136" s="4">
        <f>Sales_Data3[[#This Row],[Qty]]*Sales_Data3[[#This Row],[UnitPrice]]</f>
        <v>63.58</v>
      </c>
      <c r="J136">
        <f>DAY(Sales_Data3[[#This Row],[Date]])</f>
        <v>7</v>
      </c>
      <c r="K136">
        <f>MONTH(Sales_Data3[[#This Row],[Date]])</f>
        <v>2</v>
      </c>
      <c r="L136">
        <f>YEAR(Sales_Data3[[#This Row],[Date]])</f>
        <v>2023</v>
      </c>
      <c r="M136" t="str">
        <f>TEXT(Sales_Data3[[#This Row],[month]]*29,"mmm")</f>
        <v>Feb</v>
      </c>
    </row>
    <row r="137" spans="1:13" x14ac:dyDescent="0.3">
      <c r="A137" s="1" t="s">
        <v>163</v>
      </c>
      <c r="B137" s="3">
        <v>44967</v>
      </c>
      <c r="C137" t="s">
        <v>10</v>
      </c>
      <c r="D137" t="s">
        <v>23</v>
      </c>
      <c r="E137" t="s">
        <v>12</v>
      </c>
      <c r="F137" t="s">
        <v>13</v>
      </c>
      <c r="G137">
        <v>34</v>
      </c>
      <c r="H137">
        <v>1.77</v>
      </c>
      <c r="I137" s="4">
        <f>Sales_Data3[[#This Row],[Qty]]*Sales_Data3[[#This Row],[UnitPrice]]</f>
        <v>60.18</v>
      </c>
      <c r="J137">
        <f>DAY(Sales_Data3[[#This Row],[Date]])</f>
        <v>10</v>
      </c>
      <c r="K137">
        <f>MONTH(Sales_Data3[[#This Row],[Date]])</f>
        <v>2</v>
      </c>
      <c r="L137">
        <f>YEAR(Sales_Data3[[#This Row],[Date]])</f>
        <v>2023</v>
      </c>
      <c r="M137" t="str">
        <f>TEXT(Sales_Data3[[#This Row],[month]]*29,"mmm")</f>
        <v>Feb</v>
      </c>
    </row>
    <row r="138" spans="1:13" x14ac:dyDescent="0.3">
      <c r="A138" s="1" t="s">
        <v>164</v>
      </c>
      <c r="B138" s="3">
        <v>44970</v>
      </c>
      <c r="C138" t="s">
        <v>10</v>
      </c>
      <c r="D138" t="s">
        <v>23</v>
      </c>
      <c r="E138" t="s">
        <v>31</v>
      </c>
      <c r="F138" t="s">
        <v>32</v>
      </c>
      <c r="G138">
        <v>21</v>
      </c>
      <c r="H138">
        <v>1.6800000000000002</v>
      </c>
      <c r="I138" s="4">
        <f>Sales_Data3[[#This Row],[Qty]]*Sales_Data3[[#This Row],[UnitPrice]]</f>
        <v>35.28</v>
      </c>
      <c r="J138">
        <f>DAY(Sales_Data3[[#This Row],[Date]])</f>
        <v>13</v>
      </c>
      <c r="K138">
        <f>MONTH(Sales_Data3[[#This Row],[Date]])</f>
        <v>2</v>
      </c>
      <c r="L138">
        <f>YEAR(Sales_Data3[[#This Row],[Date]])</f>
        <v>2023</v>
      </c>
      <c r="M138" t="str">
        <f>TEXT(Sales_Data3[[#This Row],[month]]*29,"mmm")</f>
        <v>Feb</v>
      </c>
    </row>
    <row r="139" spans="1:13" x14ac:dyDescent="0.3">
      <c r="A139" s="1" t="s">
        <v>165</v>
      </c>
      <c r="B139" s="3">
        <v>44973</v>
      </c>
      <c r="C139" t="s">
        <v>18</v>
      </c>
      <c r="D139" t="s">
        <v>47</v>
      </c>
      <c r="E139" t="s">
        <v>20</v>
      </c>
      <c r="F139" t="s">
        <v>41</v>
      </c>
      <c r="G139">
        <v>29</v>
      </c>
      <c r="H139">
        <v>2.84</v>
      </c>
      <c r="I139" s="4">
        <f>Sales_Data3[[#This Row],[Qty]]*Sales_Data3[[#This Row],[UnitPrice]]</f>
        <v>82.36</v>
      </c>
      <c r="J139">
        <f>DAY(Sales_Data3[[#This Row],[Date]])</f>
        <v>16</v>
      </c>
      <c r="K139">
        <f>MONTH(Sales_Data3[[#This Row],[Date]])</f>
        <v>2</v>
      </c>
      <c r="L139">
        <f>YEAR(Sales_Data3[[#This Row],[Date]])</f>
        <v>2023</v>
      </c>
      <c r="M139" t="str">
        <f>TEXT(Sales_Data3[[#This Row],[month]]*29,"mmm")</f>
        <v>Feb</v>
      </c>
    </row>
    <row r="140" spans="1:13" x14ac:dyDescent="0.3">
      <c r="A140" s="1" t="s">
        <v>166</v>
      </c>
      <c r="B140" s="3">
        <v>44976</v>
      </c>
      <c r="C140" t="s">
        <v>10</v>
      </c>
      <c r="D140" t="s">
        <v>11</v>
      </c>
      <c r="E140" t="s">
        <v>12</v>
      </c>
      <c r="F140" t="s">
        <v>13</v>
      </c>
      <c r="G140">
        <v>68</v>
      </c>
      <c r="H140">
        <v>1.77</v>
      </c>
      <c r="I140" s="4">
        <f>Sales_Data3[[#This Row],[Qty]]*Sales_Data3[[#This Row],[UnitPrice]]</f>
        <v>120.36</v>
      </c>
      <c r="J140">
        <f>DAY(Sales_Data3[[#This Row],[Date]])</f>
        <v>19</v>
      </c>
      <c r="K140">
        <f>MONTH(Sales_Data3[[#This Row],[Date]])</f>
        <v>2</v>
      </c>
      <c r="L140">
        <f>YEAR(Sales_Data3[[#This Row],[Date]])</f>
        <v>2023</v>
      </c>
      <c r="M140" t="str">
        <f>TEXT(Sales_Data3[[#This Row],[month]]*29,"mmm")</f>
        <v>Feb</v>
      </c>
    </row>
    <row r="141" spans="1:13" x14ac:dyDescent="0.3">
      <c r="A141" s="1" t="s">
        <v>167</v>
      </c>
      <c r="B141" s="3">
        <v>44979</v>
      </c>
      <c r="C141" t="s">
        <v>10</v>
      </c>
      <c r="D141" t="s">
        <v>11</v>
      </c>
      <c r="E141" t="s">
        <v>31</v>
      </c>
      <c r="F141" t="s">
        <v>112</v>
      </c>
      <c r="G141">
        <v>31</v>
      </c>
      <c r="H141">
        <v>3.1500000000000004</v>
      </c>
      <c r="I141" s="4">
        <f>Sales_Data3[[#This Row],[Qty]]*Sales_Data3[[#This Row],[UnitPrice]]</f>
        <v>97.65</v>
      </c>
      <c r="J141">
        <f>DAY(Sales_Data3[[#This Row],[Date]])</f>
        <v>22</v>
      </c>
      <c r="K141">
        <f>MONTH(Sales_Data3[[#This Row],[Date]])</f>
        <v>2</v>
      </c>
      <c r="L141">
        <f>YEAR(Sales_Data3[[#This Row],[Date]])</f>
        <v>2023</v>
      </c>
      <c r="M141" t="str">
        <f>TEXT(Sales_Data3[[#This Row],[month]]*29,"mmm")</f>
        <v>Feb</v>
      </c>
    </row>
    <row r="142" spans="1:13" x14ac:dyDescent="0.3">
      <c r="A142" s="1" t="s">
        <v>168</v>
      </c>
      <c r="B142" s="3">
        <v>44982</v>
      </c>
      <c r="C142" t="s">
        <v>18</v>
      </c>
      <c r="D142" t="s">
        <v>19</v>
      </c>
      <c r="E142" t="s">
        <v>20</v>
      </c>
      <c r="F142" t="s">
        <v>25</v>
      </c>
      <c r="G142">
        <v>30</v>
      </c>
      <c r="H142">
        <v>2.1800000000000002</v>
      </c>
      <c r="I142" s="4">
        <f>Sales_Data3[[#This Row],[Qty]]*Sales_Data3[[#This Row],[UnitPrice]]</f>
        <v>65.400000000000006</v>
      </c>
      <c r="J142">
        <f>DAY(Sales_Data3[[#This Row],[Date]])</f>
        <v>25</v>
      </c>
      <c r="K142">
        <f>MONTH(Sales_Data3[[#This Row],[Date]])</f>
        <v>2</v>
      </c>
      <c r="L142">
        <f>YEAR(Sales_Data3[[#This Row],[Date]])</f>
        <v>2023</v>
      </c>
      <c r="M142" t="str">
        <f>TEXT(Sales_Data3[[#This Row],[month]]*29,"mmm")</f>
        <v>Feb</v>
      </c>
    </row>
    <row r="143" spans="1:13" x14ac:dyDescent="0.3">
      <c r="A143" s="1" t="s">
        <v>169</v>
      </c>
      <c r="B143" s="3">
        <v>44985</v>
      </c>
      <c r="C143" t="s">
        <v>18</v>
      </c>
      <c r="D143" t="s">
        <v>19</v>
      </c>
      <c r="E143" t="s">
        <v>20</v>
      </c>
      <c r="F143" t="s">
        <v>21</v>
      </c>
      <c r="G143">
        <v>232</v>
      </c>
      <c r="H143">
        <v>1.8699999999999999</v>
      </c>
      <c r="I143" s="4">
        <f>Sales_Data3[[#This Row],[Qty]]*Sales_Data3[[#This Row],[UnitPrice]]</f>
        <v>433.84</v>
      </c>
      <c r="J143">
        <f>DAY(Sales_Data3[[#This Row],[Date]])</f>
        <v>28</v>
      </c>
      <c r="K143">
        <f>MONTH(Sales_Data3[[#This Row],[Date]])</f>
        <v>2</v>
      </c>
      <c r="L143">
        <f>YEAR(Sales_Data3[[#This Row],[Date]])</f>
        <v>2023</v>
      </c>
      <c r="M143" t="str">
        <f>TEXT(Sales_Data3[[#This Row],[month]]*29,"mmm")</f>
        <v>Feb</v>
      </c>
    </row>
    <row r="144" spans="1:13" x14ac:dyDescent="0.3">
      <c r="A144" s="1" t="s">
        <v>170</v>
      </c>
      <c r="B144" s="3">
        <v>44987</v>
      </c>
      <c r="C144" t="s">
        <v>10</v>
      </c>
      <c r="D144" t="s">
        <v>23</v>
      </c>
      <c r="E144" t="s">
        <v>12</v>
      </c>
      <c r="F144" t="s">
        <v>43</v>
      </c>
      <c r="G144">
        <v>68</v>
      </c>
      <c r="H144">
        <v>1.8699999999999999</v>
      </c>
      <c r="I144" s="4">
        <f>Sales_Data3[[#This Row],[Qty]]*Sales_Data3[[#This Row],[UnitPrice]]</f>
        <v>127.16</v>
      </c>
      <c r="J144">
        <f>DAY(Sales_Data3[[#This Row],[Date]])</f>
        <v>2</v>
      </c>
      <c r="K144">
        <f>MONTH(Sales_Data3[[#This Row],[Date]])</f>
        <v>3</v>
      </c>
      <c r="L144">
        <f>YEAR(Sales_Data3[[#This Row],[Date]])</f>
        <v>2023</v>
      </c>
      <c r="M144" t="str">
        <f>TEXT(Sales_Data3[[#This Row],[month]]*29,"mmm")</f>
        <v>Mar</v>
      </c>
    </row>
    <row r="145" spans="1:13" x14ac:dyDescent="0.3">
      <c r="A145" s="1" t="s">
        <v>171</v>
      </c>
      <c r="B145" s="3">
        <v>44990</v>
      </c>
      <c r="C145" t="s">
        <v>10</v>
      </c>
      <c r="D145" t="s">
        <v>23</v>
      </c>
      <c r="E145" t="s">
        <v>20</v>
      </c>
      <c r="F145" t="s">
        <v>41</v>
      </c>
      <c r="G145">
        <v>97</v>
      </c>
      <c r="H145">
        <v>2.8400000000000003</v>
      </c>
      <c r="I145" s="4">
        <f>Sales_Data3[[#This Row],[Qty]]*Sales_Data3[[#This Row],[UnitPrice]]</f>
        <v>275.48</v>
      </c>
      <c r="J145">
        <f>DAY(Sales_Data3[[#This Row],[Date]])</f>
        <v>5</v>
      </c>
      <c r="K145">
        <f>MONTH(Sales_Data3[[#This Row],[Date]])</f>
        <v>3</v>
      </c>
      <c r="L145">
        <f>YEAR(Sales_Data3[[#This Row],[Date]])</f>
        <v>2023</v>
      </c>
      <c r="M145" t="str">
        <f>TEXT(Sales_Data3[[#This Row],[month]]*29,"mmm")</f>
        <v>Mar</v>
      </c>
    </row>
    <row r="146" spans="1:13" x14ac:dyDescent="0.3">
      <c r="A146" s="1" t="s">
        <v>172</v>
      </c>
      <c r="B146" s="3">
        <v>44993</v>
      </c>
      <c r="C146" t="s">
        <v>18</v>
      </c>
      <c r="D146" t="s">
        <v>47</v>
      </c>
      <c r="E146" t="s">
        <v>12</v>
      </c>
      <c r="F146" t="s">
        <v>43</v>
      </c>
      <c r="G146">
        <v>86</v>
      </c>
      <c r="H146">
        <v>1.8699999999999999</v>
      </c>
      <c r="I146" s="4">
        <f>Sales_Data3[[#This Row],[Qty]]*Sales_Data3[[#This Row],[UnitPrice]]</f>
        <v>160.82</v>
      </c>
      <c r="J146">
        <f>DAY(Sales_Data3[[#This Row],[Date]])</f>
        <v>8</v>
      </c>
      <c r="K146">
        <f>MONTH(Sales_Data3[[#This Row],[Date]])</f>
        <v>3</v>
      </c>
      <c r="L146">
        <f>YEAR(Sales_Data3[[#This Row],[Date]])</f>
        <v>2023</v>
      </c>
      <c r="M146" t="str">
        <f>TEXT(Sales_Data3[[#This Row],[month]]*29,"mmm")</f>
        <v>Mar</v>
      </c>
    </row>
    <row r="147" spans="1:13" x14ac:dyDescent="0.3">
      <c r="A147" s="1" t="s">
        <v>173</v>
      </c>
      <c r="B147" s="3">
        <v>44996</v>
      </c>
      <c r="C147" t="s">
        <v>18</v>
      </c>
      <c r="D147" t="s">
        <v>47</v>
      </c>
      <c r="E147" t="s">
        <v>31</v>
      </c>
      <c r="F147" t="s">
        <v>32</v>
      </c>
      <c r="G147">
        <v>41</v>
      </c>
      <c r="H147">
        <v>1.68</v>
      </c>
      <c r="I147" s="4">
        <f>Sales_Data3[[#This Row],[Qty]]*Sales_Data3[[#This Row],[UnitPrice]]</f>
        <v>68.88</v>
      </c>
      <c r="J147">
        <f>DAY(Sales_Data3[[#This Row],[Date]])</f>
        <v>11</v>
      </c>
      <c r="K147">
        <f>MONTH(Sales_Data3[[#This Row],[Date]])</f>
        <v>3</v>
      </c>
      <c r="L147">
        <f>YEAR(Sales_Data3[[#This Row],[Date]])</f>
        <v>2023</v>
      </c>
      <c r="M147" t="str">
        <f>TEXT(Sales_Data3[[#This Row],[month]]*29,"mmm")</f>
        <v>Mar</v>
      </c>
    </row>
    <row r="148" spans="1:13" x14ac:dyDescent="0.3">
      <c r="A148" s="1" t="s">
        <v>174</v>
      </c>
      <c r="B148" s="3">
        <v>44999</v>
      </c>
      <c r="C148" t="s">
        <v>10</v>
      </c>
      <c r="D148" t="s">
        <v>11</v>
      </c>
      <c r="E148" t="s">
        <v>12</v>
      </c>
      <c r="F148" t="s">
        <v>13</v>
      </c>
      <c r="G148">
        <v>93</v>
      </c>
      <c r="H148">
        <v>1.7700000000000002</v>
      </c>
      <c r="I148" s="4">
        <f>Sales_Data3[[#This Row],[Qty]]*Sales_Data3[[#This Row],[UnitPrice]]</f>
        <v>164.61</v>
      </c>
      <c r="J148">
        <f>DAY(Sales_Data3[[#This Row],[Date]])</f>
        <v>14</v>
      </c>
      <c r="K148">
        <f>MONTH(Sales_Data3[[#This Row],[Date]])</f>
        <v>3</v>
      </c>
      <c r="L148">
        <f>YEAR(Sales_Data3[[#This Row],[Date]])</f>
        <v>2023</v>
      </c>
      <c r="M148" t="str">
        <f>TEXT(Sales_Data3[[#This Row],[month]]*29,"mmm")</f>
        <v>Mar</v>
      </c>
    </row>
    <row r="149" spans="1:13" x14ac:dyDescent="0.3">
      <c r="A149" s="1" t="s">
        <v>175</v>
      </c>
      <c r="B149" s="3">
        <v>45002</v>
      </c>
      <c r="C149" t="s">
        <v>10</v>
      </c>
      <c r="D149" t="s">
        <v>11</v>
      </c>
      <c r="E149" t="s">
        <v>31</v>
      </c>
      <c r="F149" t="s">
        <v>32</v>
      </c>
      <c r="G149">
        <v>47</v>
      </c>
      <c r="H149">
        <v>1.68</v>
      </c>
      <c r="I149" s="4">
        <f>Sales_Data3[[#This Row],[Qty]]*Sales_Data3[[#This Row],[UnitPrice]]</f>
        <v>78.959999999999994</v>
      </c>
      <c r="J149">
        <f>DAY(Sales_Data3[[#This Row],[Date]])</f>
        <v>17</v>
      </c>
      <c r="K149">
        <f>MONTH(Sales_Data3[[#This Row],[Date]])</f>
        <v>3</v>
      </c>
      <c r="L149">
        <f>YEAR(Sales_Data3[[#This Row],[Date]])</f>
        <v>2023</v>
      </c>
      <c r="M149" t="str">
        <f>TEXT(Sales_Data3[[#This Row],[month]]*29,"mmm")</f>
        <v>Mar</v>
      </c>
    </row>
    <row r="150" spans="1:13" x14ac:dyDescent="0.3">
      <c r="A150" s="1" t="s">
        <v>176</v>
      </c>
      <c r="B150" s="3">
        <v>45005</v>
      </c>
      <c r="C150" t="s">
        <v>18</v>
      </c>
      <c r="D150" t="s">
        <v>19</v>
      </c>
      <c r="E150" t="s">
        <v>12</v>
      </c>
      <c r="F150" t="s">
        <v>13</v>
      </c>
      <c r="G150">
        <v>103</v>
      </c>
      <c r="H150">
        <v>1.77</v>
      </c>
      <c r="I150" s="4">
        <f>Sales_Data3[[#This Row],[Qty]]*Sales_Data3[[#This Row],[UnitPrice]]</f>
        <v>182.31</v>
      </c>
      <c r="J150">
        <f>DAY(Sales_Data3[[#This Row],[Date]])</f>
        <v>20</v>
      </c>
      <c r="K150">
        <f>MONTH(Sales_Data3[[#This Row],[Date]])</f>
        <v>3</v>
      </c>
      <c r="L150">
        <f>YEAR(Sales_Data3[[#This Row],[Date]])</f>
        <v>2023</v>
      </c>
      <c r="M150" t="str">
        <f>TEXT(Sales_Data3[[#This Row],[month]]*29,"mmm")</f>
        <v>Mar</v>
      </c>
    </row>
    <row r="151" spans="1:13" x14ac:dyDescent="0.3">
      <c r="A151" s="1" t="s">
        <v>177</v>
      </c>
      <c r="B151" s="3">
        <v>45008</v>
      </c>
      <c r="C151" t="s">
        <v>18</v>
      </c>
      <c r="D151" t="s">
        <v>19</v>
      </c>
      <c r="E151" t="s">
        <v>31</v>
      </c>
      <c r="F151" t="s">
        <v>32</v>
      </c>
      <c r="G151">
        <v>33</v>
      </c>
      <c r="H151">
        <v>1.68</v>
      </c>
      <c r="I151" s="4">
        <f>Sales_Data3[[#This Row],[Qty]]*Sales_Data3[[#This Row],[UnitPrice]]</f>
        <v>55.44</v>
      </c>
      <c r="J151">
        <f>DAY(Sales_Data3[[#This Row],[Date]])</f>
        <v>23</v>
      </c>
      <c r="K151">
        <f>MONTH(Sales_Data3[[#This Row],[Date]])</f>
        <v>3</v>
      </c>
      <c r="L151">
        <f>YEAR(Sales_Data3[[#This Row],[Date]])</f>
        <v>2023</v>
      </c>
      <c r="M151" t="str">
        <f>TEXT(Sales_Data3[[#This Row],[month]]*29,"mmm")</f>
        <v>Mar</v>
      </c>
    </row>
    <row r="152" spans="1:13" x14ac:dyDescent="0.3">
      <c r="A152" s="1" t="s">
        <v>178</v>
      </c>
      <c r="B152" s="3">
        <v>45011</v>
      </c>
      <c r="C152" t="s">
        <v>10</v>
      </c>
      <c r="D152" t="s">
        <v>23</v>
      </c>
      <c r="E152" t="s">
        <v>12</v>
      </c>
      <c r="F152" t="s">
        <v>43</v>
      </c>
      <c r="G152">
        <v>57</v>
      </c>
      <c r="H152">
        <v>1.87</v>
      </c>
      <c r="I152" s="4">
        <f>Sales_Data3[[#This Row],[Qty]]*Sales_Data3[[#This Row],[UnitPrice]]</f>
        <v>106.59</v>
      </c>
      <c r="J152">
        <f>DAY(Sales_Data3[[#This Row],[Date]])</f>
        <v>26</v>
      </c>
      <c r="K152">
        <f>MONTH(Sales_Data3[[#This Row],[Date]])</f>
        <v>3</v>
      </c>
      <c r="L152">
        <f>YEAR(Sales_Data3[[#This Row],[Date]])</f>
        <v>2023</v>
      </c>
      <c r="M152" t="str">
        <f>TEXT(Sales_Data3[[#This Row],[month]]*29,"mmm")</f>
        <v>Mar</v>
      </c>
    </row>
    <row r="153" spans="1:13" x14ac:dyDescent="0.3">
      <c r="A153" s="1" t="s">
        <v>179</v>
      </c>
      <c r="B153" s="3">
        <v>45014</v>
      </c>
      <c r="C153" t="s">
        <v>10</v>
      </c>
      <c r="D153" t="s">
        <v>23</v>
      </c>
      <c r="E153" t="s">
        <v>20</v>
      </c>
      <c r="F153" t="s">
        <v>41</v>
      </c>
      <c r="G153">
        <v>65</v>
      </c>
      <c r="H153">
        <v>2.84</v>
      </c>
      <c r="I153" s="4">
        <f>Sales_Data3[[#This Row],[Qty]]*Sales_Data3[[#This Row],[UnitPrice]]</f>
        <v>184.6</v>
      </c>
      <c r="J153">
        <f>DAY(Sales_Data3[[#This Row],[Date]])</f>
        <v>29</v>
      </c>
      <c r="K153">
        <f>MONTH(Sales_Data3[[#This Row],[Date]])</f>
        <v>3</v>
      </c>
      <c r="L153">
        <f>YEAR(Sales_Data3[[#This Row],[Date]])</f>
        <v>2023</v>
      </c>
      <c r="M153" t="str">
        <f>TEXT(Sales_Data3[[#This Row],[month]]*29,"mmm")</f>
        <v>Mar</v>
      </c>
    </row>
    <row r="154" spans="1:13" x14ac:dyDescent="0.3">
      <c r="A154" s="1" t="s">
        <v>180</v>
      </c>
      <c r="B154" s="3">
        <v>45017</v>
      </c>
      <c r="C154" t="s">
        <v>18</v>
      </c>
      <c r="D154" t="s">
        <v>47</v>
      </c>
      <c r="E154" t="s">
        <v>12</v>
      </c>
      <c r="F154" t="s">
        <v>13</v>
      </c>
      <c r="G154">
        <v>118</v>
      </c>
      <c r="H154">
        <v>1.77</v>
      </c>
      <c r="I154" s="4">
        <f>Sales_Data3[[#This Row],[Qty]]*Sales_Data3[[#This Row],[UnitPrice]]</f>
        <v>208.86</v>
      </c>
      <c r="J154">
        <f>DAY(Sales_Data3[[#This Row],[Date]])</f>
        <v>1</v>
      </c>
      <c r="K154">
        <f>MONTH(Sales_Data3[[#This Row],[Date]])</f>
        <v>4</v>
      </c>
      <c r="L154">
        <f>YEAR(Sales_Data3[[#This Row],[Date]])</f>
        <v>2023</v>
      </c>
      <c r="M154" t="str">
        <f>TEXT(Sales_Data3[[#This Row],[month]]*29,"mmm")</f>
        <v>Apr</v>
      </c>
    </row>
    <row r="155" spans="1:13" x14ac:dyDescent="0.3">
      <c r="A155" s="1" t="s">
        <v>181</v>
      </c>
      <c r="B155" s="3">
        <v>45020</v>
      </c>
      <c r="C155" t="s">
        <v>10</v>
      </c>
      <c r="D155" t="s">
        <v>11</v>
      </c>
      <c r="E155" t="s">
        <v>20</v>
      </c>
      <c r="F155" t="s">
        <v>25</v>
      </c>
      <c r="G155">
        <v>36</v>
      </c>
      <c r="H155">
        <v>2.1800000000000002</v>
      </c>
      <c r="I155" s="4">
        <f>Sales_Data3[[#This Row],[Qty]]*Sales_Data3[[#This Row],[UnitPrice]]</f>
        <v>78.48</v>
      </c>
      <c r="J155">
        <f>DAY(Sales_Data3[[#This Row],[Date]])</f>
        <v>4</v>
      </c>
      <c r="K155">
        <f>MONTH(Sales_Data3[[#This Row],[Date]])</f>
        <v>4</v>
      </c>
      <c r="L155">
        <f>YEAR(Sales_Data3[[#This Row],[Date]])</f>
        <v>2023</v>
      </c>
      <c r="M155" t="str">
        <f>TEXT(Sales_Data3[[#This Row],[month]]*29,"mmm")</f>
        <v>Apr</v>
      </c>
    </row>
    <row r="156" spans="1:13" x14ac:dyDescent="0.3">
      <c r="A156" s="1" t="s">
        <v>182</v>
      </c>
      <c r="B156" s="3">
        <v>45023</v>
      </c>
      <c r="C156" t="s">
        <v>10</v>
      </c>
      <c r="D156" t="s">
        <v>11</v>
      </c>
      <c r="E156" t="s">
        <v>20</v>
      </c>
      <c r="F156" t="s">
        <v>41</v>
      </c>
      <c r="G156">
        <v>123</v>
      </c>
      <c r="H156">
        <v>2.84</v>
      </c>
      <c r="I156" s="4">
        <f>Sales_Data3[[#This Row],[Qty]]*Sales_Data3[[#This Row],[UnitPrice]]</f>
        <v>349.32</v>
      </c>
      <c r="J156">
        <f>DAY(Sales_Data3[[#This Row],[Date]])</f>
        <v>7</v>
      </c>
      <c r="K156">
        <f>MONTH(Sales_Data3[[#This Row],[Date]])</f>
        <v>4</v>
      </c>
      <c r="L156">
        <f>YEAR(Sales_Data3[[#This Row],[Date]])</f>
        <v>2023</v>
      </c>
      <c r="M156" t="str">
        <f>TEXT(Sales_Data3[[#This Row],[month]]*29,"mmm")</f>
        <v>Apr</v>
      </c>
    </row>
    <row r="157" spans="1:13" x14ac:dyDescent="0.3">
      <c r="A157" s="1" t="s">
        <v>183</v>
      </c>
      <c r="B157" s="3">
        <v>45026</v>
      </c>
      <c r="C157" t="s">
        <v>18</v>
      </c>
      <c r="D157" t="s">
        <v>19</v>
      </c>
      <c r="E157" t="s">
        <v>12</v>
      </c>
      <c r="F157" t="s">
        <v>13</v>
      </c>
      <c r="G157">
        <v>90</v>
      </c>
      <c r="H157">
        <v>1.77</v>
      </c>
      <c r="I157" s="4">
        <f>Sales_Data3[[#This Row],[Qty]]*Sales_Data3[[#This Row],[UnitPrice]]</f>
        <v>159.30000000000001</v>
      </c>
      <c r="J157">
        <f>DAY(Sales_Data3[[#This Row],[Date]])</f>
        <v>10</v>
      </c>
      <c r="K157">
        <f>MONTH(Sales_Data3[[#This Row],[Date]])</f>
        <v>4</v>
      </c>
      <c r="L157">
        <f>YEAR(Sales_Data3[[#This Row],[Date]])</f>
        <v>2023</v>
      </c>
      <c r="M157" t="str">
        <f>TEXT(Sales_Data3[[#This Row],[month]]*29,"mmm")</f>
        <v>Apr</v>
      </c>
    </row>
    <row r="158" spans="1:13" x14ac:dyDescent="0.3">
      <c r="A158" s="1" t="s">
        <v>184</v>
      </c>
      <c r="B158" s="3">
        <v>45029</v>
      </c>
      <c r="C158" t="s">
        <v>18</v>
      </c>
      <c r="D158" t="s">
        <v>19</v>
      </c>
      <c r="E158" t="s">
        <v>15</v>
      </c>
      <c r="F158" t="s">
        <v>16</v>
      </c>
      <c r="G158">
        <v>21</v>
      </c>
      <c r="H158">
        <v>3.49</v>
      </c>
      <c r="I158" s="4">
        <f>Sales_Data3[[#This Row],[Qty]]*Sales_Data3[[#This Row],[UnitPrice]]</f>
        <v>73.290000000000006</v>
      </c>
      <c r="J158">
        <f>DAY(Sales_Data3[[#This Row],[Date]])</f>
        <v>13</v>
      </c>
      <c r="K158">
        <f>MONTH(Sales_Data3[[#This Row],[Date]])</f>
        <v>4</v>
      </c>
      <c r="L158">
        <f>YEAR(Sales_Data3[[#This Row],[Date]])</f>
        <v>2023</v>
      </c>
      <c r="M158" t="str">
        <f>TEXT(Sales_Data3[[#This Row],[month]]*29,"mmm")</f>
        <v>Apr</v>
      </c>
    </row>
    <row r="159" spans="1:13" x14ac:dyDescent="0.3">
      <c r="A159" s="1" t="s">
        <v>185</v>
      </c>
      <c r="B159" s="3">
        <v>45032</v>
      </c>
      <c r="C159" t="s">
        <v>10</v>
      </c>
      <c r="D159" t="s">
        <v>23</v>
      </c>
      <c r="E159" t="s">
        <v>12</v>
      </c>
      <c r="F159" t="s">
        <v>13</v>
      </c>
      <c r="G159">
        <v>48</v>
      </c>
      <c r="H159">
        <v>1.7699999999999998</v>
      </c>
      <c r="I159" s="4">
        <f>Sales_Data3[[#This Row],[Qty]]*Sales_Data3[[#This Row],[UnitPrice]]</f>
        <v>84.96</v>
      </c>
      <c r="J159">
        <f>DAY(Sales_Data3[[#This Row],[Date]])</f>
        <v>16</v>
      </c>
      <c r="K159">
        <f>MONTH(Sales_Data3[[#This Row],[Date]])</f>
        <v>4</v>
      </c>
      <c r="L159">
        <f>YEAR(Sales_Data3[[#This Row],[Date]])</f>
        <v>2023</v>
      </c>
      <c r="M159" t="str">
        <f>TEXT(Sales_Data3[[#This Row],[month]]*29,"mmm")</f>
        <v>Apr</v>
      </c>
    </row>
    <row r="160" spans="1:13" x14ac:dyDescent="0.3">
      <c r="A160" s="1" t="s">
        <v>186</v>
      </c>
      <c r="B160" s="3">
        <v>45035</v>
      </c>
      <c r="C160" t="s">
        <v>10</v>
      </c>
      <c r="D160" t="s">
        <v>23</v>
      </c>
      <c r="E160" t="s">
        <v>31</v>
      </c>
      <c r="F160" t="s">
        <v>32</v>
      </c>
      <c r="G160">
        <v>24</v>
      </c>
      <c r="H160">
        <v>1.68</v>
      </c>
      <c r="I160" s="4">
        <f>Sales_Data3[[#This Row],[Qty]]*Sales_Data3[[#This Row],[UnitPrice]]</f>
        <v>40.32</v>
      </c>
      <c r="J160">
        <f>DAY(Sales_Data3[[#This Row],[Date]])</f>
        <v>19</v>
      </c>
      <c r="K160">
        <f>MONTH(Sales_Data3[[#This Row],[Date]])</f>
        <v>4</v>
      </c>
      <c r="L160">
        <f>YEAR(Sales_Data3[[#This Row],[Date]])</f>
        <v>2023</v>
      </c>
      <c r="M160" t="str">
        <f>TEXT(Sales_Data3[[#This Row],[month]]*29,"mmm")</f>
        <v>Apr</v>
      </c>
    </row>
    <row r="161" spans="1:13" x14ac:dyDescent="0.3">
      <c r="A161" s="1" t="s">
        <v>187</v>
      </c>
      <c r="B161" s="3">
        <v>45038</v>
      </c>
      <c r="C161" t="s">
        <v>18</v>
      </c>
      <c r="D161" t="s">
        <v>47</v>
      </c>
      <c r="E161" t="s">
        <v>20</v>
      </c>
      <c r="F161" t="s">
        <v>21</v>
      </c>
      <c r="G161">
        <v>67</v>
      </c>
      <c r="H161">
        <v>1.87</v>
      </c>
      <c r="I161" s="4">
        <f>Sales_Data3[[#This Row],[Qty]]*Sales_Data3[[#This Row],[UnitPrice]]</f>
        <v>125.29</v>
      </c>
      <c r="J161">
        <f>DAY(Sales_Data3[[#This Row],[Date]])</f>
        <v>22</v>
      </c>
      <c r="K161">
        <f>MONTH(Sales_Data3[[#This Row],[Date]])</f>
        <v>4</v>
      </c>
      <c r="L161">
        <f>YEAR(Sales_Data3[[#This Row],[Date]])</f>
        <v>2023</v>
      </c>
      <c r="M161" t="str">
        <f>TEXT(Sales_Data3[[#This Row],[month]]*29,"mmm")</f>
        <v>Apr</v>
      </c>
    </row>
    <row r="162" spans="1:13" x14ac:dyDescent="0.3">
      <c r="A162" s="1" t="s">
        <v>188</v>
      </c>
      <c r="B162" s="3">
        <v>45041</v>
      </c>
      <c r="C162" t="s">
        <v>10</v>
      </c>
      <c r="D162" t="s">
        <v>11</v>
      </c>
      <c r="E162" t="s">
        <v>12</v>
      </c>
      <c r="F162" t="s">
        <v>43</v>
      </c>
      <c r="G162">
        <v>27</v>
      </c>
      <c r="H162">
        <v>1.87</v>
      </c>
      <c r="I162" s="4">
        <f>Sales_Data3[[#This Row],[Qty]]*Sales_Data3[[#This Row],[UnitPrice]]</f>
        <v>50.49</v>
      </c>
      <c r="J162">
        <f>DAY(Sales_Data3[[#This Row],[Date]])</f>
        <v>25</v>
      </c>
      <c r="K162">
        <f>MONTH(Sales_Data3[[#This Row],[Date]])</f>
        <v>4</v>
      </c>
      <c r="L162">
        <f>YEAR(Sales_Data3[[#This Row],[Date]])</f>
        <v>2023</v>
      </c>
      <c r="M162" t="str">
        <f>TEXT(Sales_Data3[[#This Row],[month]]*29,"mmm")</f>
        <v>Apr</v>
      </c>
    </row>
    <row r="163" spans="1:13" x14ac:dyDescent="0.3">
      <c r="A163" s="1" t="s">
        <v>189</v>
      </c>
      <c r="B163" s="3">
        <v>45044</v>
      </c>
      <c r="C163" t="s">
        <v>10</v>
      </c>
      <c r="D163" t="s">
        <v>11</v>
      </c>
      <c r="E163" t="s">
        <v>20</v>
      </c>
      <c r="F163" t="s">
        <v>41</v>
      </c>
      <c r="G163">
        <v>129</v>
      </c>
      <c r="H163">
        <v>2.8400000000000003</v>
      </c>
      <c r="I163" s="4">
        <f>Sales_Data3[[#This Row],[Qty]]*Sales_Data3[[#This Row],[UnitPrice]]</f>
        <v>366.36</v>
      </c>
      <c r="J163">
        <f>DAY(Sales_Data3[[#This Row],[Date]])</f>
        <v>28</v>
      </c>
      <c r="K163">
        <f>MONTH(Sales_Data3[[#This Row],[Date]])</f>
        <v>4</v>
      </c>
      <c r="L163">
        <f>YEAR(Sales_Data3[[#This Row],[Date]])</f>
        <v>2023</v>
      </c>
      <c r="M163" t="str">
        <f>TEXT(Sales_Data3[[#This Row],[month]]*29,"mmm")</f>
        <v>Apr</v>
      </c>
    </row>
    <row r="164" spans="1:13" x14ac:dyDescent="0.3">
      <c r="A164" s="1" t="s">
        <v>190</v>
      </c>
      <c r="B164" s="3">
        <v>45047</v>
      </c>
      <c r="C164" t="s">
        <v>18</v>
      </c>
      <c r="D164" t="s">
        <v>19</v>
      </c>
      <c r="E164" t="s">
        <v>20</v>
      </c>
      <c r="F164" t="s">
        <v>25</v>
      </c>
      <c r="G164">
        <v>77</v>
      </c>
      <c r="H164">
        <v>2.1800000000000002</v>
      </c>
      <c r="I164" s="4">
        <f>Sales_Data3[[#This Row],[Qty]]*Sales_Data3[[#This Row],[UnitPrice]]</f>
        <v>167.86</v>
      </c>
      <c r="J164">
        <f>DAY(Sales_Data3[[#This Row],[Date]])</f>
        <v>1</v>
      </c>
      <c r="K164">
        <f>MONTH(Sales_Data3[[#This Row],[Date]])</f>
        <v>5</v>
      </c>
      <c r="L164">
        <f>YEAR(Sales_Data3[[#This Row],[Date]])</f>
        <v>2023</v>
      </c>
      <c r="M164" t="str">
        <f>TEXT(Sales_Data3[[#This Row],[month]]*29,"mmm")</f>
        <v>May</v>
      </c>
    </row>
    <row r="165" spans="1:13" x14ac:dyDescent="0.3">
      <c r="A165" s="1" t="s">
        <v>191</v>
      </c>
      <c r="B165" s="3">
        <v>45050</v>
      </c>
      <c r="C165" t="s">
        <v>18</v>
      </c>
      <c r="D165" t="s">
        <v>19</v>
      </c>
      <c r="E165" t="s">
        <v>20</v>
      </c>
      <c r="F165" t="s">
        <v>21</v>
      </c>
      <c r="G165">
        <v>58</v>
      </c>
      <c r="H165">
        <v>1.8699999999999999</v>
      </c>
      <c r="I165" s="4">
        <f>Sales_Data3[[#This Row],[Qty]]*Sales_Data3[[#This Row],[UnitPrice]]</f>
        <v>108.46</v>
      </c>
      <c r="J165">
        <f>DAY(Sales_Data3[[#This Row],[Date]])</f>
        <v>4</v>
      </c>
      <c r="K165">
        <f>MONTH(Sales_Data3[[#This Row],[Date]])</f>
        <v>5</v>
      </c>
      <c r="L165">
        <f>YEAR(Sales_Data3[[#This Row],[Date]])</f>
        <v>2023</v>
      </c>
      <c r="M165" t="str">
        <f>TEXT(Sales_Data3[[#This Row],[month]]*29,"mmm")</f>
        <v>May</v>
      </c>
    </row>
    <row r="166" spans="1:13" x14ac:dyDescent="0.3">
      <c r="A166" s="1" t="s">
        <v>192</v>
      </c>
      <c r="B166" s="3">
        <v>45053</v>
      </c>
      <c r="C166" t="s">
        <v>10</v>
      </c>
      <c r="D166" t="s">
        <v>23</v>
      </c>
      <c r="E166" t="s">
        <v>12</v>
      </c>
      <c r="F166" t="s">
        <v>43</v>
      </c>
      <c r="G166">
        <v>47</v>
      </c>
      <c r="H166">
        <v>1.87</v>
      </c>
      <c r="I166" s="4">
        <f>Sales_Data3[[#This Row],[Qty]]*Sales_Data3[[#This Row],[UnitPrice]]</f>
        <v>87.89</v>
      </c>
      <c r="J166">
        <f>DAY(Sales_Data3[[#This Row],[Date]])</f>
        <v>7</v>
      </c>
      <c r="K166">
        <f>MONTH(Sales_Data3[[#This Row],[Date]])</f>
        <v>5</v>
      </c>
      <c r="L166">
        <f>YEAR(Sales_Data3[[#This Row],[Date]])</f>
        <v>2023</v>
      </c>
      <c r="M166" t="str">
        <f>TEXT(Sales_Data3[[#This Row],[month]]*29,"mmm")</f>
        <v>May</v>
      </c>
    </row>
    <row r="167" spans="1:13" x14ac:dyDescent="0.3">
      <c r="A167" s="1" t="s">
        <v>193</v>
      </c>
      <c r="B167" s="3">
        <v>45056</v>
      </c>
      <c r="C167" t="s">
        <v>10</v>
      </c>
      <c r="D167" t="s">
        <v>23</v>
      </c>
      <c r="E167" t="s">
        <v>20</v>
      </c>
      <c r="F167" t="s">
        <v>41</v>
      </c>
      <c r="G167">
        <v>33</v>
      </c>
      <c r="H167">
        <v>2.84</v>
      </c>
      <c r="I167" s="4">
        <f>Sales_Data3[[#This Row],[Qty]]*Sales_Data3[[#This Row],[UnitPrice]]</f>
        <v>93.72</v>
      </c>
      <c r="J167">
        <f>DAY(Sales_Data3[[#This Row],[Date]])</f>
        <v>10</v>
      </c>
      <c r="K167">
        <f>MONTH(Sales_Data3[[#This Row],[Date]])</f>
        <v>5</v>
      </c>
      <c r="L167">
        <f>YEAR(Sales_Data3[[#This Row],[Date]])</f>
        <v>2023</v>
      </c>
      <c r="M167" t="str">
        <f>TEXT(Sales_Data3[[#This Row],[month]]*29,"mmm")</f>
        <v>May</v>
      </c>
    </row>
    <row r="168" spans="1:13" x14ac:dyDescent="0.3">
      <c r="A168" s="1" t="s">
        <v>194</v>
      </c>
      <c r="B168" s="3">
        <v>45059</v>
      </c>
      <c r="C168" t="s">
        <v>18</v>
      </c>
      <c r="D168" t="s">
        <v>47</v>
      </c>
      <c r="E168" t="s">
        <v>20</v>
      </c>
      <c r="F168" t="s">
        <v>21</v>
      </c>
      <c r="G168">
        <v>82</v>
      </c>
      <c r="H168">
        <v>1.87</v>
      </c>
      <c r="I168" s="4">
        <f>Sales_Data3[[#This Row],[Qty]]*Sales_Data3[[#This Row],[UnitPrice]]</f>
        <v>153.34</v>
      </c>
      <c r="J168">
        <f>DAY(Sales_Data3[[#This Row],[Date]])</f>
        <v>13</v>
      </c>
      <c r="K168">
        <f>MONTH(Sales_Data3[[#This Row],[Date]])</f>
        <v>5</v>
      </c>
      <c r="L168">
        <f>YEAR(Sales_Data3[[#This Row],[Date]])</f>
        <v>2023</v>
      </c>
      <c r="M168" t="str">
        <f>TEXT(Sales_Data3[[#This Row],[month]]*29,"mmm")</f>
        <v>May</v>
      </c>
    </row>
    <row r="169" spans="1:13" x14ac:dyDescent="0.3">
      <c r="A169" s="1" t="s">
        <v>195</v>
      </c>
      <c r="B169" s="3">
        <v>45062</v>
      </c>
      <c r="C169" t="s">
        <v>10</v>
      </c>
      <c r="D169" t="s">
        <v>11</v>
      </c>
      <c r="E169" t="s">
        <v>12</v>
      </c>
      <c r="F169" t="s">
        <v>13</v>
      </c>
      <c r="G169">
        <v>58</v>
      </c>
      <c r="H169">
        <v>1.77</v>
      </c>
      <c r="I169" s="4">
        <f>Sales_Data3[[#This Row],[Qty]]*Sales_Data3[[#This Row],[UnitPrice]]</f>
        <v>102.66</v>
      </c>
      <c r="J169">
        <f>DAY(Sales_Data3[[#This Row],[Date]])</f>
        <v>16</v>
      </c>
      <c r="K169">
        <f>MONTH(Sales_Data3[[#This Row],[Date]])</f>
        <v>5</v>
      </c>
      <c r="L169">
        <f>YEAR(Sales_Data3[[#This Row],[Date]])</f>
        <v>2023</v>
      </c>
      <c r="M169" t="str">
        <f>TEXT(Sales_Data3[[#This Row],[month]]*29,"mmm")</f>
        <v>May</v>
      </c>
    </row>
    <row r="170" spans="1:13" x14ac:dyDescent="0.3">
      <c r="A170" s="1" t="s">
        <v>196</v>
      </c>
      <c r="B170" s="3">
        <v>45065</v>
      </c>
      <c r="C170" t="s">
        <v>10</v>
      </c>
      <c r="D170" t="s">
        <v>11</v>
      </c>
      <c r="E170" t="s">
        <v>31</v>
      </c>
      <c r="F170" t="s">
        <v>112</v>
      </c>
      <c r="G170">
        <v>30</v>
      </c>
      <c r="H170">
        <v>3.15</v>
      </c>
      <c r="I170" s="4">
        <f>Sales_Data3[[#This Row],[Qty]]*Sales_Data3[[#This Row],[UnitPrice]]</f>
        <v>94.5</v>
      </c>
      <c r="J170">
        <f>DAY(Sales_Data3[[#This Row],[Date]])</f>
        <v>19</v>
      </c>
      <c r="K170">
        <f>MONTH(Sales_Data3[[#This Row],[Date]])</f>
        <v>5</v>
      </c>
      <c r="L170">
        <f>YEAR(Sales_Data3[[#This Row],[Date]])</f>
        <v>2023</v>
      </c>
      <c r="M170" t="str">
        <f>TEXT(Sales_Data3[[#This Row],[month]]*29,"mmm")</f>
        <v>May</v>
      </c>
    </row>
    <row r="171" spans="1:13" x14ac:dyDescent="0.3">
      <c r="A171" s="1" t="s">
        <v>197</v>
      </c>
      <c r="B171" s="3">
        <v>45068</v>
      </c>
      <c r="C171" t="s">
        <v>18</v>
      </c>
      <c r="D171" t="s">
        <v>19</v>
      </c>
      <c r="E171" t="s">
        <v>20</v>
      </c>
      <c r="F171" t="s">
        <v>21</v>
      </c>
      <c r="G171">
        <v>43</v>
      </c>
      <c r="H171">
        <v>1.8699999999999999</v>
      </c>
      <c r="I171" s="4">
        <f>Sales_Data3[[#This Row],[Qty]]*Sales_Data3[[#This Row],[UnitPrice]]</f>
        <v>80.41</v>
      </c>
      <c r="J171">
        <f>DAY(Sales_Data3[[#This Row],[Date]])</f>
        <v>22</v>
      </c>
      <c r="K171">
        <f>MONTH(Sales_Data3[[#This Row],[Date]])</f>
        <v>5</v>
      </c>
      <c r="L171">
        <f>YEAR(Sales_Data3[[#This Row],[Date]])</f>
        <v>2023</v>
      </c>
      <c r="M171" t="str">
        <f>TEXT(Sales_Data3[[#This Row],[month]]*29,"mmm")</f>
        <v>May</v>
      </c>
    </row>
    <row r="172" spans="1:13" x14ac:dyDescent="0.3">
      <c r="A172" s="1" t="s">
        <v>198</v>
      </c>
      <c r="B172" s="3">
        <v>45071</v>
      </c>
      <c r="C172" t="s">
        <v>10</v>
      </c>
      <c r="D172" t="s">
        <v>23</v>
      </c>
      <c r="E172" t="s">
        <v>12</v>
      </c>
      <c r="F172" t="s">
        <v>13</v>
      </c>
      <c r="G172">
        <v>84</v>
      </c>
      <c r="H172">
        <v>1.77</v>
      </c>
      <c r="I172" s="4">
        <f>Sales_Data3[[#This Row],[Qty]]*Sales_Data3[[#This Row],[UnitPrice]]</f>
        <v>148.68</v>
      </c>
      <c r="J172">
        <f>DAY(Sales_Data3[[#This Row],[Date]])</f>
        <v>25</v>
      </c>
      <c r="K172">
        <f>MONTH(Sales_Data3[[#This Row],[Date]])</f>
        <v>5</v>
      </c>
      <c r="L172">
        <f>YEAR(Sales_Data3[[#This Row],[Date]])</f>
        <v>2023</v>
      </c>
      <c r="M172" t="str">
        <f>TEXT(Sales_Data3[[#This Row],[month]]*29,"mmm")</f>
        <v>May</v>
      </c>
    </row>
    <row r="173" spans="1:13" x14ac:dyDescent="0.3">
      <c r="A173" s="1" t="s">
        <v>199</v>
      </c>
      <c r="B173" s="3">
        <v>45074</v>
      </c>
      <c r="C173" t="s">
        <v>18</v>
      </c>
      <c r="D173" t="s">
        <v>47</v>
      </c>
      <c r="E173" t="s">
        <v>20</v>
      </c>
      <c r="F173" t="s">
        <v>25</v>
      </c>
      <c r="G173">
        <v>36</v>
      </c>
      <c r="H173">
        <v>2.1800000000000002</v>
      </c>
      <c r="I173" s="4">
        <f>Sales_Data3[[#This Row],[Qty]]*Sales_Data3[[#This Row],[UnitPrice]]</f>
        <v>78.48</v>
      </c>
      <c r="J173">
        <f>DAY(Sales_Data3[[#This Row],[Date]])</f>
        <v>28</v>
      </c>
      <c r="K173">
        <f>MONTH(Sales_Data3[[#This Row],[Date]])</f>
        <v>5</v>
      </c>
      <c r="L173">
        <f>YEAR(Sales_Data3[[#This Row],[Date]])</f>
        <v>2023</v>
      </c>
      <c r="M173" t="str">
        <f>TEXT(Sales_Data3[[#This Row],[month]]*29,"mmm")</f>
        <v>May</v>
      </c>
    </row>
    <row r="174" spans="1:13" x14ac:dyDescent="0.3">
      <c r="A174" s="1" t="s">
        <v>200</v>
      </c>
      <c r="B174" s="3">
        <v>45077</v>
      </c>
      <c r="C174" t="s">
        <v>18</v>
      </c>
      <c r="D174" t="s">
        <v>47</v>
      </c>
      <c r="E174" t="s">
        <v>20</v>
      </c>
      <c r="F174" t="s">
        <v>41</v>
      </c>
      <c r="G174">
        <v>44</v>
      </c>
      <c r="H174">
        <v>2.84</v>
      </c>
      <c r="I174" s="4">
        <f>Sales_Data3[[#This Row],[Qty]]*Sales_Data3[[#This Row],[UnitPrice]]</f>
        <v>124.96</v>
      </c>
      <c r="J174">
        <f>DAY(Sales_Data3[[#This Row],[Date]])</f>
        <v>31</v>
      </c>
      <c r="K174">
        <f>MONTH(Sales_Data3[[#This Row],[Date]])</f>
        <v>5</v>
      </c>
      <c r="L174">
        <f>YEAR(Sales_Data3[[#This Row],[Date]])</f>
        <v>2023</v>
      </c>
      <c r="M174" t="str">
        <f>TEXT(Sales_Data3[[#This Row],[month]]*29,"mmm")</f>
        <v>May</v>
      </c>
    </row>
    <row r="175" spans="1:13" x14ac:dyDescent="0.3">
      <c r="A175" s="1" t="s">
        <v>201</v>
      </c>
      <c r="B175" s="3">
        <v>45080</v>
      </c>
      <c r="C175" t="s">
        <v>10</v>
      </c>
      <c r="D175" t="s">
        <v>11</v>
      </c>
      <c r="E175" t="s">
        <v>12</v>
      </c>
      <c r="F175" t="s">
        <v>43</v>
      </c>
      <c r="G175">
        <v>27</v>
      </c>
      <c r="H175">
        <v>1.87</v>
      </c>
      <c r="I175" s="4">
        <f>Sales_Data3[[#This Row],[Qty]]*Sales_Data3[[#This Row],[UnitPrice]]</f>
        <v>50.49</v>
      </c>
      <c r="J175">
        <f>DAY(Sales_Data3[[#This Row],[Date]])</f>
        <v>3</v>
      </c>
      <c r="K175">
        <f>MONTH(Sales_Data3[[#This Row],[Date]])</f>
        <v>6</v>
      </c>
      <c r="L175">
        <f>YEAR(Sales_Data3[[#This Row],[Date]])</f>
        <v>2023</v>
      </c>
      <c r="M175" t="str">
        <f>TEXT(Sales_Data3[[#This Row],[month]]*29,"mmm")</f>
        <v>Jun</v>
      </c>
    </row>
    <row r="176" spans="1:13" x14ac:dyDescent="0.3">
      <c r="A176" s="1" t="s">
        <v>202</v>
      </c>
      <c r="B176" s="3">
        <v>45083</v>
      </c>
      <c r="C176" t="s">
        <v>10</v>
      </c>
      <c r="D176" t="s">
        <v>11</v>
      </c>
      <c r="E176" t="s">
        <v>20</v>
      </c>
      <c r="F176" t="s">
        <v>41</v>
      </c>
      <c r="G176">
        <v>120</v>
      </c>
      <c r="H176">
        <v>2.8400000000000003</v>
      </c>
      <c r="I176" s="4">
        <f>Sales_Data3[[#This Row],[Qty]]*Sales_Data3[[#This Row],[UnitPrice]]</f>
        <v>340.8</v>
      </c>
      <c r="J176">
        <f>DAY(Sales_Data3[[#This Row],[Date]])</f>
        <v>6</v>
      </c>
      <c r="K176">
        <f>MONTH(Sales_Data3[[#This Row],[Date]])</f>
        <v>6</v>
      </c>
      <c r="L176">
        <f>YEAR(Sales_Data3[[#This Row],[Date]])</f>
        <v>2023</v>
      </c>
      <c r="M176" t="str">
        <f>TEXT(Sales_Data3[[#This Row],[month]]*29,"mmm")</f>
        <v>Jun</v>
      </c>
    </row>
    <row r="177" spans="1:13" x14ac:dyDescent="0.3">
      <c r="A177" s="1" t="s">
        <v>203</v>
      </c>
      <c r="B177" s="3">
        <v>45086</v>
      </c>
      <c r="C177" t="s">
        <v>10</v>
      </c>
      <c r="D177" t="s">
        <v>11</v>
      </c>
      <c r="E177" t="s">
        <v>15</v>
      </c>
      <c r="F177" t="s">
        <v>16</v>
      </c>
      <c r="G177">
        <v>26</v>
      </c>
      <c r="H177">
        <v>3.4899999999999998</v>
      </c>
      <c r="I177" s="4">
        <f>Sales_Data3[[#This Row],[Qty]]*Sales_Data3[[#This Row],[UnitPrice]]</f>
        <v>90.74</v>
      </c>
      <c r="J177">
        <f>DAY(Sales_Data3[[#This Row],[Date]])</f>
        <v>9</v>
      </c>
      <c r="K177">
        <f>MONTH(Sales_Data3[[#This Row],[Date]])</f>
        <v>6</v>
      </c>
      <c r="L177">
        <f>YEAR(Sales_Data3[[#This Row],[Date]])</f>
        <v>2023</v>
      </c>
      <c r="M177" t="str">
        <f>TEXT(Sales_Data3[[#This Row],[month]]*29,"mmm")</f>
        <v>Jun</v>
      </c>
    </row>
    <row r="178" spans="1:13" x14ac:dyDescent="0.3">
      <c r="A178" s="1" t="s">
        <v>204</v>
      </c>
      <c r="B178" s="3">
        <v>45089</v>
      </c>
      <c r="C178" t="s">
        <v>18</v>
      </c>
      <c r="D178" t="s">
        <v>19</v>
      </c>
      <c r="E178" t="s">
        <v>12</v>
      </c>
      <c r="F178" t="s">
        <v>13</v>
      </c>
      <c r="G178">
        <v>73</v>
      </c>
      <c r="H178">
        <v>1.77</v>
      </c>
      <c r="I178" s="4">
        <f>Sales_Data3[[#This Row],[Qty]]*Sales_Data3[[#This Row],[UnitPrice]]</f>
        <v>129.21</v>
      </c>
      <c r="J178">
        <f>DAY(Sales_Data3[[#This Row],[Date]])</f>
        <v>12</v>
      </c>
      <c r="K178">
        <f>MONTH(Sales_Data3[[#This Row],[Date]])</f>
        <v>6</v>
      </c>
      <c r="L178">
        <f>YEAR(Sales_Data3[[#This Row],[Date]])</f>
        <v>2023</v>
      </c>
      <c r="M178" t="str">
        <f>TEXT(Sales_Data3[[#This Row],[month]]*29,"mmm")</f>
        <v>Jun</v>
      </c>
    </row>
    <row r="179" spans="1:13" x14ac:dyDescent="0.3">
      <c r="A179" s="1" t="s">
        <v>205</v>
      </c>
      <c r="B179" s="3">
        <v>45092</v>
      </c>
      <c r="C179" t="s">
        <v>10</v>
      </c>
      <c r="D179" t="s">
        <v>23</v>
      </c>
      <c r="E179" t="s">
        <v>12</v>
      </c>
      <c r="F179" t="s">
        <v>43</v>
      </c>
      <c r="G179">
        <v>38</v>
      </c>
      <c r="H179">
        <v>1.87</v>
      </c>
      <c r="I179" s="4">
        <f>Sales_Data3[[#This Row],[Qty]]*Sales_Data3[[#This Row],[UnitPrice]]</f>
        <v>71.06</v>
      </c>
      <c r="J179">
        <f>DAY(Sales_Data3[[#This Row],[Date]])</f>
        <v>15</v>
      </c>
      <c r="K179">
        <f>MONTH(Sales_Data3[[#This Row],[Date]])</f>
        <v>6</v>
      </c>
      <c r="L179">
        <f>YEAR(Sales_Data3[[#This Row],[Date]])</f>
        <v>2023</v>
      </c>
      <c r="M179" t="str">
        <f>TEXT(Sales_Data3[[#This Row],[month]]*29,"mmm")</f>
        <v>Jun</v>
      </c>
    </row>
    <row r="180" spans="1:13" x14ac:dyDescent="0.3">
      <c r="A180" s="1" t="s">
        <v>206</v>
      </c>
      <c r="B180" s="3">
        <v>45095</v>
      </c>
      <c r="C180" t="s">
        <v>10</v>
      </c>
      <c r="D180" t="s">
        <v>23</v>
      </c>
      <c r="E180" t="s">
        <v>20</v>
      </c>
      <c r="F180" t="s">
        <v>41</v>
      </c>
      <c r="G180">
        <v>40</v>
      </c>
      <c r="H180">
        <v>2.84</v>
      </c>
      <c r="I180" s="4">
        <f>Sales_Data3[[#This Row],[Qty]]*Sales_Data3[[#This Row],[UnitPrice]]</f>
        <v>113.6</v>
      </c>
      <c r="J180">
        <f>DAY(Sales_Data3[[#This Row],[Date]])</f>
        <v>18</v>
      </c>
      <c r="K180">
        <f>MONTH(Sales_Data3[[#This Row],[Date]])</f>
        <v>6</v>
      </c>
      <c r="L180">
        <f>YEAR(Sales_Data3[[#This Row],[Date]])</f>
        <v>2023</v>
      </c>
      <c r="M180" t="str">
        <f>TEXT(Sales_Data3[[#This Row],[month]]*29,"mmm")</f>
        <v>Jun</v>
      </c>
    </row>
    <row r="181" spans="1:13" x14ac:dyDescent="0.3">
      <c r="A181" s="1" t="s">
        <v>207</v>
      </c>
      <c r="B181" s="3">
        <v>45098</v>
      </c>
      <c r="C181" t="s">
        <v>18</v>
      </c>
      <c r="D181" t="s">
        <v>47</v>
      </c>
      <c r="E181" t="s">
        <v>12</v>
      </c>
      <c r="F181" t="s">
        <v>13</v>
      </c>
      <c r="G181">
        <v>41</v>
      </c>
      <c r="H181">
        <v>1.7699999999999998</v>
      </c>
      <c r="I181" s="4">
        <f>Sales_Data3[[#This Row],[Qty]]*Sales_Data3[[#This Row],[UnitPrice]]</f>
        <v>72.569999999999993</v>
      </c>
      <c r="J181">
        <f>DAY(Sales_Data3[[#This Row],[Date]])</f>
        <v>21</v>
      </c>
      <c r="K181">
        <f>MONTH(Sales_Data3[[#This Row],[Date]])</f>
        <v>6</v>
      </c>
      <c r="L181">
        <f>YEAR(Sales_Data3[[#This Row],[Date]])</f>
        <v>2023</v>
      </c>
      <c r="M181" t="str">
        <f>TEXT(Sales_Data3[[#This Row],[month]]*29,"mmm")</f>
        <v>Jun</v>
      </c>
    </row>
    <row r="182" spans="1:13" x14ac:dyDescent="0.3">
      <c r="A182" s="1" t="s">
        <v>208</v>
      </c>
      <c r="B182" s="3">
        <v>45101</v>
      </c>
      <c r="C182" t="s">
        <v>10</v>
      </c>
      <c r="D182" t="s">
        <v>11</v>
      </c>
      <c r="E182" t="s">
        <v>12</v>
      </c>
      <c r="F182" t="s">
        <v>142</v>
      </c>
      <c r="G182">
        <v>27</v>
      </c>
      <c r="H182">
        <v>2.27</v>
      </c>
      <c r="I182" s="4">
        <f>Sales_Data3[[#This Row],[Qty]]*Sales_Data3[[#This Row],[UnitPrice]]</f>
        <v>61.29</v>
      </c>
      <c r="J182">
        <f>DAY(Sales_Data3[[#This Row],[Date]])</f>
        <v>24</v>
      </c>
      <c r="K182">
        <f>MONTH(Sales_Data3[[#This Row],[Date]])</f>
        <v>6</v>
      </c>
      <c r="L182">
        <f>YEAR(Sales_Data3[[#This Row],[Date]])</f>
        <v>2023</v>
      </c>
      <c r="M182" t="str">
        <f>TEXT(Sales_Data3[[#This Row],[month]]*29,"mmm")</f>
        <v>Jun</v>
      </c>
    </row>
    <row r="183" spans="1:13" x14ac:dyDescent="0.3">
      <c r="A183" s="1" t="s">
        <v>209</v>
      </c>
      <c r="B183" s="3">
        <v>45104</v>
      </c>
      <c r="C183" t="s">
        <v>10</v>
      </c>
      <c r="D183" t="s">
        <v>11</v>
      </c>
      <c r="E183" t="s">
        <v>20</v>
      </c>
      <c r="F183" t="s">
        <v>21</v>
      </c>
      <c r="G183">
        <v>38</v>
      </c>
      <c r="H183">
        <v>1.87</v>
      </c>
      <c r="I183" s="4">
        <f>Sales_Data3[[#This Row],[Qty]]*Sales_Data3[[#This Row],[UnitPrice]]</f>
        <v>71.06</v>
      </c>
      <c r="J183">
        <f>DAY(Sales_Data3[[#This Row],[Date]])</f>
        <v>27</v>
      </c>
      <c r="K183">
        <f>MONTH(Sales_Data3[[#This Row],[Date]])</f>
        <v>6</v>
      </c>
      <c r="L183">
        <f>YEAR(Sales_Data3[[#This Row],[Date]])</f>
        <v>2023</v>
      </c>
      <c r="M183" t="str">
        <f>TEXT(Sales_Data3[[#This Row],[month]]*29,"mmm")</f>
        <v>Jun</v>
      </c>
    </row>
    <row r="184" spans="1:13" x14ac:dyDescent="0.3">
      <c r="A184" s="1" t="s">
        <v>210</v>
      </c>
      <c r="B184" s="3">
        <v>45107</v>
      </c>
      <c r="C184" t="s">
        <v>10</v>
      </c>
      <c r="D184" t="s">
        <v>11</v>
      </c>
      <c r="E184" t="s">
        <v>15</v>
      </c>
      <c r="F184" t="s">
        <v>16</v>
      </c>
      <c r="G184">
        <v>34</v>
      </c>
      <c r="H184">
        <v>3.4899999999999998</v>
      </c>
      <c r="I184" s="4">
        <f>Sales_Data3[[#This Row],[Qty]]*Sales_Data3[[#This Row],[UnitPrice]]</f>
        <v>118.66</v>
      </c>
      <c r="J184">
        <f>DAY(Sales_Data3[[#This Row],[Date]])</f>
        <v>30</v>
      </c>
      <c r="K184">
        <f>MONTH(Sales_Data3[[#This Row],[Date]])</f>
        <v>6</v>
      </c>
      <c r="L184">
        <f>YEAR(Sales_Data3[[#This Row],[Date]])</f>
        <v>2023</v>
      </c>
      <c r="M184" t="str">
        <f>TEXT(Sales_Data3[[#This Row],[month]]*29,"mmm")</f>
        <v>Jun</v>
      </c>
    </row>
    <row r="185" spans="1:13" x14ac:dyDescent="0.3">
      <c r="A185" s="1" t="s">
        <v>211</v>
      </c>
      <c r="B185" s="3">
        <v>45110</v>
      </c>
      <c r="C185" t="s">
        <v>18</v>
      </c>
      <c r="D185" t="s">
        <v>19</v>
      </c>
      <c r="E185" t="s">
        <v>12</v>
      </c>
      <c r="F185" t="s">
        <v>43</v>
      </c>
      <c r="G185">
        <v>65</v>
      </c>
      <c r="H185">
        <v>1.8699999999999999</v>
      </c>
      <c r="I185" s="4">
        <f>Sales_Data3[[#This Row],[Qty]]*Sales_Data3[[#This Row],[UnitPrice]]</f>
        <v>121.55</v>
      </c>
      <c r="J185">
        <f>DAY(Sales_Data3[[#This Row],[Date]])</f>
        <v>3</v>
      </c>
      <c r="K185">
        <f>MONTH(Sales_Data3[[#This Row],[Date]])</f>
        <v>7</v>
      </c>
      <c r="L185">
        <f>YEAR(Sales_Data3[[#This Row],[Date]])</f>
        <v>2023</v>
      </c>
      <c r="M185" t="str">
        <f>TEXT(Sales_Data3[[#This Row],[month]]*29,"mmm")</f>
        <v>Jul</v>
      </c>
    </row>
    <row r="186" spans="1:13" x14ac:dyDescent="0.3">
      <c r="A186" s="1" t="s">
        <v>212</v>
      </c>
      <c r="B186" s="3">
        <v>45113</v>
      </c>
      <c r="C186" t="s">
        <v>18</v>
      </c>
      <c r="D186" t="s">
        <v>19</v>
      </c>
      <c r="E186" t="s">
        <v>20</v>
      </c>
      <c r="F186" t="s">
        <v>41</v>
      </c>
      <c r="G186">
        <v>60</v>
      </c>
      <c r="H186">
        <v>2.8400000000000003</v>
      </c>
      <c r="I186" s="4">
        <f>Sales_Data3[[#This Row],[Qty]]*Sales_Data3[[#This Row],[UnitPrice]]</f>
        <v>170.4</v>
      </c>
      <c r="J186">
        <f>DAY(Sales_Data3[[#This Row],[Date]])</f>
        <v>6</v>
      </c>
      <c r="K186">
        <f>MONTH(Sales_Data3[[#This Row],[Date]])</f>
        <v>7</v>
      </c>
      <c r="L186">
        <f>YEAR(Sales_Data3[[#This Row],[Date]])</f>
        <v>2023</v>
      </c>
      <c r="M186" t="str">
        <f>TEXT(Sales_Data3[[#This Row],[month]]*29,"mmm")</f>
        <v>Jul</v>
      </c>
    </row>
    <row r="187" spans="1:13" x14ac:dyDescent="0.3">
      <c r="A187" s="1" t="s">
        <v>213</v>
      </c>
      <c r="B187" s="3">
        <v>45116</v>
      </c>
      <c r="C187" t="s">
        <v>10</v>
      </c>
      <c r="D187" t="s">
        <v>23</v>
      </c>
      <c r="E187" t="s">
        <v>20</v>
      </c>
      <c r="F187" t="s">
        <v>25</v>
      </c>
      <c r="G187">
        <v>37</v>
      </c>
      <c r="H187">
        <v>2.1799999999999997</v>
      </c>
      <c r="I187" s="4">
        <f>Sales_Data3[[#This Row],[Qty]]*Sales_Data3[[#This Row],[UnitPrice]]</f>
        <v>80.66</v>
      </c>
      <c r="J187">
        <f>DAY(Sales_Data3[[#This Row],[Date]])</f>
        <v>9</v>
      </c>
      <c r="K187">
        <f>MONTH(Sales_Data3[[#This Row],[Date]])</f>
        <v>7</v>
      </c>
      <c r="L187">
        <f>YEAR(Sales_Data3[[#This Row],[Date]])</f>
        <v>2023</v>
      </c>
      <c r="M187" t="str">
        <f>TEXT(Sales_Data3[[#This Row],[month]]*29,"mmm")</f>
        <v>Jul</v>
      </c>
    </row>
    <row r="188" spans="1:13" x14ac:dyDescent="0.3">
      <c r="A188" s="1" t="s">
        <v>214</v>
      </c>
      <c r="B188" s="3">
        <v>45119</v>
      </c>
      <c r="C188" t="s">
        <v>10</v>
      </c>
      <c r="D188" t="s">
        <v>23</v>
      </c>
      <c r="E188" t="s">
        <v>20</v>
      </c>
      <c r="F188" t="s">
        <v>21</v>
      </c>
      <c r="G188">
        <v>40</v>
      </c>
      <c r="H188">
        <v>1.8699999999999999</v>
      </c>
      <c r="I188" s="4">
        <f>Sales_Data3[[#This Row],[Qty]]*Sales_Data3[[#This Row],[UnitPrice]]</f>
        <v>74.8</v>
      </c>
      <c r="J188">
        <f>DAY(Sales_Data3[[#This Row],[Date]])</f>
        <v>12</v>
      </c>
      <c r="K188">
        <f>MONTH(Sales_Data3[[#This Row],[Date]])</f>
        <v>7</v>
      </c>
      <c r="L188">
        <f>YEAR(Sales_Data3[[#This Row],[Date]])</f>
        <v>2023</v>
      </c>
      <c r="M188" t="str">
        <f>TEXT(Sales_Data3[[#This Row],[month]]*29,"mmm")</f>
        <v>Jul</v>
      </c>
    </row>
    <row r="189" spans="1:13" x14ac:dyDescent="0.3">
      <c r="A189" s="1" t="s">
        <v>215</v>
      </c>
      <c r="B189" s="3">
        <v>45122</v>
      </c>
      <c r="C189" t="s">
        <v>18</v>
      </c>
      <c r="D189" t="s">
        <v>47</v>
      </c>
      <c r="E189" t="s">
        <v>12</v>
      </c>
      <c r="F189" t="s">
        <v>43</v>
      </c>
      <c r="G189">
        <v>26</v>
      </c>
      <c r="H189">
        <v>1.8699999999999999</v>
      </c>
      <c r="I189" s="4">
        <f>Sales_Data3[[#This Row],[Qty]]*Sales_Data3[[#This Row],[UnitPrice]]</f>
        <v>48.62</v>
      </c>
      <c r="J189">
        <f>DAY(Sales_Data3[[#This Row],[Date]])</f>
        <v>15</v>
      </c>
      <c r="K189">
        <f>MONTH(Sales_Data3[[#This Row],[Date]])</f>
        <v>7</v>
      </c>
      <c r="L189">
        <f>YEAR(Sales_Data3[[#This Row],[Date]])</f>
        <v>2023</v>
      </c>
      <c r="M189" t="str">
        <f>TEXT(Sales_Data3[[#This Row],[month]]*29,"mmm")</f>
        <v>Jul</v>
      </c>
    </row>
    <row r="190" spans="1:13" x14ac:dyDescent="0.3">
      <c r="A190" s="1" t="s">
        <v>216</v>
      </c>
      <c r="B190" s="3">
        <v>45125</v>
      </c>
      <c r="C190" t="s">
        <v>10</v>
      </c>
      <c r="D190" t="s">
        <v>11</v>
      </c>
      <c r="E190" t="s">
        <v>12</v>
      </c>
      <c r="F190" t="s">
        <v>142</v>
      </c>
      <c r="G190">
        <v>22</v>
      </c>
      <c r="H190">
        <v>2.27</v>
      </c>
      <c r="I190" s="4">
        <f>Sales_Data3[[#This Row],[Qty]]*Sales_Data3[[#This Row],[UnitPrice]]</f>
        <v>49.94</v>
      </c>
      <c r="J190">
        <f>DAY(Sales_Data3[[#This Row],[Date]])</f>
        <v>18</v>
      </c>
      <c r="K190">
        <f>MONTH(Sales_Data3[[#This Row],[Date]])</f>
        <v>7</v>
      </c>
      <c r="L190">
        <f>YEAR(Sales_Data3[[#This Row],[Date]])</f>
        <v>2023</v>
      </c>
      <c r="M190" t="str">
        <f>TEXT(Sales_Data3[[#This Row],[month]]*29,"mmm")</f>
        <v>Jul</v>
      </c>
    </row>
    <row r="191" spans="1:13" x14ac:dyDescent="0.3">
      <c r="A191" s="1" t="s">
        <v>217</v>
      </c>
      <c r="B191" s="3">
        <v>45128</v>
      </c>
      <c r="C191" t="s">
        <v>10</v>
      </c>
      <c r="D191" t="s">
        <v>11</v>
      </c>
      <c r="E191" t="s">
        <v>20</v>
      </c>
      <c r="F191" t="s">
        <v>21</v>
      </c>
      <c r="G191">
        <v>32</v>
      </c>
      <c r="H191">
        <v>1.87</v>
      </c>
      <c r="I191" s="4">
        <f>Sales_Data3[[#This Row],[Qty]]*Sales_Data3[[#This Row],[UnitPrice]]</f>
        <v>59.84</v>
      </c>
      <c r="J191">
        <f>DAY(Sales_Data3[[#This Row],[Date]])</f>
        <v>21</v>
      </c>
      <c r="K191">
        <f>MONTH(Sales_Data3[[#This Row],[Date]])</f>
        <v>7</v>
      </c>
      <c r="L191">
        <f>YEAR(Sales_Data3[[#This Row],[Date]])</f>
        <v>2023</v>
      </c>
      <c r="M191" t="str">
        <f>TEXT(Sales_Data3[[#This Row],[month]]*29,"mmm")</f>
        <v>Jul</v>
      </c>
    </row>
    <row r="192" spans="1:13" x14ac:dyDescent="0.3">
      <c r="A192" s="1" t="s">
        <v>218</v>
      </c>
      <c r="B192" s="3">
        <v>45131</v>
      </c>
      <c r="C192" t="s">
        <v>10</v>
      </c>
      <c r="D192" t="s">
        <v>11</v>
      </c>
      <c r="E192" t="s">
        <v>15</v>
      </c>
      <c r="F192" t="s">
        <v>16</v>
      </c>
      <c r="G192">
        <v>23</v>
      </c>
      <c r="H192">
        <v>3.4899999999999998</v>
      </c>
      <c r="I192" s="4">
        <f>Sales_Data3[[#This Row],[Qty]]*Sales_Data3[[#This Row],[UnitPrice]]</f>
        <v>80.27</v>
      </c>
      <c r="J192">
        <f>DAY(Sales_Data3[[#This Row],[Date]])</f>
        <v>24</v>
      </c>
      <c r="K192">
        <f>MONTH(Sales_Data3[[#This Row],[Date]])</f>
        <v>7</v>
      </c>
      <c r="L192">
        <f>YEAR(Sales_Data3[[#This Row],[Date]])</f>
        <v>2023</v>
      </c>
      <c r="M192" t="str">
        <f>TEXT(Sales_Data3[[#This Row],[month]]*29,"mmm")</f>
        <v>Jul</v>
      </c>
    </row>
    <row r="193" spans="1:13" x14ac:dyDescent="0.3">
      <c r="A193" s="1" t="s">
        <v>219</v>
      </c>
      <c r="B193" s="3">
        <v>45134</v>
      </c>
      <c r="C193" t="s">
        <v>18</v>
      </c>
      <c r="D193" t="s">
        <v>19</v>
      </c>
      <c r="E193" t="s">
        <v>20</v>
      </c>
      <c r="F193" t="s">
        <v>25</v>
      </c>
      <c r="G193">
        <v>20</v>
      </c>
      <c r="H193">
        <v>2.1800000000000002</v>
      </c>
      <c r="I193" s="4">
        <f>Sales_Data3[[#This Row],[Qty]]*Sales_Data3[[#This Row],[UnitPrice]]</f>
        <v>43.6</v>
      </c>
      <c r="J193">
        <f>DAY(Sales_Data3[[#This Row],[Date]])</f>
        <v>27</v>
      </c>
      <c r="K193">
        <f>MONTH(Sales_Data3[[#This Row],[Date]])</f>
        <v>7</v>
      </c>
      <c r="L193">
        <f>YEAR(Sales_Data3[[#This Row],[Date]])</f>
        <v>2023</v>
      </c>
      <c r="M193" t="str">
        <f>TEXT(Sales_Data3[[#This Row],[month]]*29,"mmm")</f>
        <v>Jul</v>
      </c>
    </row>
    <row r="194" spans="1:13" x14ac:dyDescent="0.3">
      <c r="A194" s="1" t="s">
        <v>220</v>
      </c>
      <c r="B194" s="3">
        <v>45137</v>
      </c>
      <c r="C194" t="s">
        <v>18</v>
      </c>
      <c r="D194" t="s">
        <v>19</v>
      </c>
      <c r="E194" t="s">
        <v>20</v>
      </c>
      <c r="F194" t="s">
        <v>21</v>
      </c>
      <c r="G194">
        <v>64</v>
      </c>
      <c r="H194">
        <v>1.87</v>
      </c>
      <c r="I194" s="4">
        <f>Sales_Data3[[#This Row],[Qty]]*Sales_Data3[[#This Row],[UnitPrice]]</f>
        <v>119.68</v>
      </c>
      <c r="J194">
        <f>DAY(Sales_Data3[[#This Row],[Date]])</f>
        <v>30</v>
      </c>
      <c r="K194">
        <f>MONTH(Sales_Data3[[#This Row],[Date]])</f>
        <v>7</v>
      </c>
      <c r="L194">
        <f>YEAR(Sales_Data3[[#This Row],[Date]])</f>
        <v>2023</v>
      </c>
      <c r="M194" t="str">
        <f>TEXT(Sales_Data3[[#This Row],[month]]*29,"mmm")</f>
        <v>Jul</v>
      </c>
    </row>
    <row r="195" spans="1:13" x14ac:dyDescent="0.3">
      <c r="A195" s="1" t="s">
        <v>221</v>
      </c>
      <c r="B195" s="3">
        <v>45140</v>
      </c>
      <c r="C195" t="s">
        <v>10</v>
      </c>
      <c r="D195" t="s">
        <v>23</v>
      </c>
      <c r="E195" t="s">
        <v>12</v>
      </c>
      <c r="F195" t="s">
        <v>13</v>
      </c>
      <c r="G195">
        <v>71</v>
      </c>
      <c r="H195">
        <v>1.77</v>
      </c>
      <c r="I195" s="4">
        <f>Sales_Data3[[#This Row],[Qty]]*Sales_Data3[[#This Row],[UnitPrice]]</f>
        <v>125.67</v>
      </c>
      <c r="J195">
        <f>DAY(Sales_Data3[[#This Row],[Date]])</f>
        <v>2</v>
      </c>
      <c r="K195">
        <f>MONTH(Sales_Data3[[#This Row],[Date]])</f>
        <v>8</v>
      </c>
      <c r="L195">
        <f>YEAR(Sales_Data3[[#This Row],[Date]])</f>
        <v>2023</v>
      </c>
      <c r="M195" t="str">
        <f>TEXT(Sales_Data3[[#This Row],[month]]*29,"mmm")</f>
        <v>Aug</v>
      </c>
    </row>
    <row r="196" spans="1:13" x14ac:dyDescent="0.3">
      <c r="A196" s="1" t="s">
        <v>222</v>
      </c>
      <c r="B196" s="3">
        <v>45143</v>
      </c>
      <c r="C196" t="s">
        <v>18</v>
      </c>
      <c r="D196" t="s">
        <v>47</v>
      </c>
      <c r="E196" t="s">
        <v>20</v>
      </c>
      <c r="F196" t="s">
        <v>25</v>
      </c>
      <c r="G196">
        <v>90</v>
      </c>
      <c r="H196">
        <v>2.1799999999999997</v>
      </c>
      <c r="I196" s="4">
        <f>Sales_Data3[[#This Row],[Qty]]*Sales_Data3[[#This Row],[UnitPrice]]</f>
        <v>196.2</v>
      </c>
      <c r="J196">
        <f>DAY(Sales_Data3[[#This Row],[Date]])</f>
        <v>5</v>
      </c>
      <c r="K196">
        <f>MONTH(Sales_Data3[[#This Row],[Date]])</f>
        <v>8</v>
      </c>
      <c r="L196">
        <f>YEAR(Sales_Data3[[#This Row],[Date]])</f>
        <v>2023</v>
      </c>
      <c r="M196" t="str">
        <f>TEXT(Sales_Data3[[#This Row],[month]]*29,"mmm")</f>
        <v>Aug</v>
      </c>
    </row>
    <row r="197" spans="1:13" x14ac:dyDescent="0.3">
      <c r="A197" s="1" t="s">
        <v>223</v>
      </c>
      <c r="B197" s="3">
        <v>45146</v>
      </c>
      <c r="C197" t="s">
        <v>18</v>
      </c>
      <c r="D197" t="s">
        <v>47</v>
      </c>
      <c r="E197" t="s">
        <v>20</v>
      </c>
      <c r="F197" t="s">
        <v>41</v>
      </c>
      <c r="G197">
        <v>38</v>
      </c>
      <c r="H197">
        <v>2.84</v>
      </c>
      <c r="I197" s="4">
        <f>Sales_Data3[[#This Row],[Qty]]*Sales_Data3[[#This Row],[UnitPrice]]</f>
        <v>107.91999999999999</v>
      </c>
      <c r="J197">
        <f>DAY(Sales_Data3[[#This Row],[Date]])</f>
        <v>8</v>
      </c>
      <c r="K197">
        <f>MONTH(Sales_Data3[[#This Row],[Date]])</f>
        <v>8</v>
      </c>
      <c r="L197">
        <f>YEAR(Sales_Data3[[#This Row],[Date]])</f>
        <v>2023</v>
      </c>
      <c r="M197" t="str">
        <f>TEXT(Sales_Data3[[#This Row],[month]]*29,"mmm")</f>
        <v>Aug</v>
      </c>
    </row>
    <row r="198" spans="1:13" x14ac:dyDescent="0.3">
      <c r="A198" s="1" t="s">
        <v>224</v>
      </c>
      <c r="B198" s="3">
        <v>45149</v>
      </c>
      <c r="C198" t="s">
        <v>10</v>
      </c>
      <c r="D198" t="s">
        <v>11</v>
      </c>
      <c r="E198" t="s">
        <v>12</v>
      </c>
      <c r="F198" t="s">
        <v>13</v>
      </c>
      <c r="G198">
        <v>55</v>
      </c>
      <c r="H198">
        <v>1.7699999999999998</v>
      </c>
      <c r="I198" s="4">
        <f>Sales_Data3[[#This Row],[Qty]]*Sales_Data3[[#This Row],[UnitPrice]]</f>
        <v>97.35</v>
      </c>
      <c r="J198">
        <f>DAY(Sales_Data3[[#This Row],[Date]])</f>
        <v>11</v>
      </c>
      <c r="K198">
        <f>MONTH(Sales_Data3[[#This Row],[Date]])</f>
        <v>8</v>
      </c>
      <c r="L198">
        <f>YEAR(Sales_Data3[[#This Row],[Date]])</f>
        <v>2023</v>
      </c>
      <c r="M198" t="str">
        <f>TEXT(Sales_Data3[[#This Row],[month]]*29,"mmm")</f>
        <v>Aug</v>
      </c>
    </row>
    <row r="199" spans="1:13" x14ac:dyDescent="0.3">
      <c r="A199" s="1" t="s">
        <v>225</v>
      </c>
      <c r="B199" s="3">
        <v>45152</v>
      </c>
      <c r="C199" t="s">
        <v>10</v>
      </c>
      <c r="D199" t="s">
        <v>11</v>
      </c>
      <c r="E199" t="s">
        <v>31</v>
      </c>
      <c r="F199" t="s">
        <v>112</v>
      </c>
      <c r="G199">
        <v>22</v>
      </c>
      <c r="H199">
        <v>3.15</v>
      </c>
      <c r="I199" s="4">
        <f>Sales_Data3[[#This Row],[Qty]]*Sales_Data3[[#This Row],[UnitPrice]]</f>
        <v>69.3</v>
      </c>
      <c r="J199">
        <f>DAY(Sales_Data3[[#This Row],[Date]])</f>
        <v>14</v>
      </c>
      <c r="K199">
        <f>MONTH(Sales_Data3[[#This Row],[Date]])</f>
        <v>8</v>
      </c>
      <c r="L199">
        <f>YEAR(Sales_Data3[[#This Row],[Date]])</f>
        <v>2023</v>
      </c>
      <c r="M199" t="str">
        <f>TEXT(Sales_Data3[[#This Row],[month]]*29,"mmm")</f>
        <v>Aug</v>
      </c>
    </row>
    <row r="200" spans="1:13" x14ac:dyDescent="0.3">
      <c r="A200" s="1" t="s">
        <v>226</v>
      </c>
      <c r="B200" s="3">
        <v>45155</v>
      </c>
      <c r="C200" t="s">
        <v>18</v>
      </c>
      <c r="D200" t="s">
        <v>19</v>
      </c>
      <c r="E200" t="s">
        <v>12</v>
      </c>
      <c r="F200" t="s">
        <v>13</v>
      </c>
      <c r="G200">
        <v>34</v>
      </c>
      <c r="H200">
        <v>1.77</v>
      </c>
      <c r="I200" s="4">
        <f>Sales_Data3[[#This Row],[Qty]]*Sales_Data3[[#This Row],[UnitPrice]]</f>
        <v>60.18</v>
      </c>
      <c r="J200">
        <f>DAY(Sales_Data3[[#This Row],[Date]])</f>
        <v>17</v>
      </c>
      <c r="K200">
        <f>MONTH(Sales_Data3[[#This Row],[Date]])</f>
        <v>8</v>
      </c>
      <c r="L200">
        <f>YEAR(Sales_Data3[[#This Row],[Date]])</f>
        <v>2023</v>
      </c>
      <c r="M200" t="str">
        <f>TEXT(Sales_Data3[[#This Row],[month]]*29,"mmm")</f>
        <v>Aug</v>
      </c>
    </row>
    <row r="201" spans="1:13" x14ac:dyDescent="0.3">
      <c r="A201" s="1" t="s">
        <v>227</v>
      </c>
      <c r="B201" s="3">
        <v>45158</v>
      </c>
      <c r="C201" t="s">
        <v>10</v>
      </c>
      <c r="D201" t="s">
        <v>23</v>
      </c>
      <c r="E201" t="s">
        <v>12</v>
      </c>
      <c r="F201" t="s">
        <v>43</v>
      </c>
      <c r="G201">
        <v>39</v>
      </c>
      <c r="H201">
        <v>1.87</v>
      </c>
      <c r="I201" s="4">
        <f>Sales_Data3[[#This Row],[Qty]]*Sales_Data3[[#This Row],[UnitPrice]]</f>
        <v>72.930000000000007</v>
      </c>
      <c r="J201">
        <f>DAY(Sales_Data3[[#This Row],[Date]])</f>
        <v>20</v>
      </c>
      <c r="K201">
        <f>MONTH(Sales_Data3[[#This Row],[Date]])</f>
        <v>8</v>
      </c>
      <c r="L201">
        <f>YEAR(Sales_Data3[[#This Row],[Date]])</f>
        <v>2023</v>
      </c>
      <c r="M201" t="str">
        <f>TEXT(Sales_Data3[[#This Row],[month]]*29,"mmm")</f>
        <v>Aug</v>
      </c>
    </row>
    <row r="202" spans="1:13" x14ac:dyDescent="0.3">
      <c r="A202" s="1" t="s">
        <v>228</v>
      </c>
      <c r="B202" s="3">
        <v>45161</v>
      </c>
      <c r="C202" t="s">
        <v>10</v>
      </c>
      <c r="D202" t="s">
        <v>23</v>
      </c>
      <c r="E202" t="s">
        <v>20</v>
      </c>
      <c r="F202" t="s">
        <v>41</v>
      </c>
      <c r="G202">
        <v>41</v>
      </c>
      <c r="H202">
        <v>2.84</v>
      </c>
      <c r="I202" s="4">
        <f>Sales_Data3[[#This Row],[Qty]]*Sales_Data3[[#This Row],[UnitPrice]]</f>
        <v>116.44</v>
      </c>
      <c r="J202">
        <f>DAY(Sales_Data3[[#This Row],[Date]])</f>
        <v>23</v>
      </c>
      <c r="K202">
        <f>MONTH(Sales_Data3[[#This Row],[Date]])</f>
        <v>8</v>
      </c>
      <c r="L202">
        <f>YEAR(Sales_Data3[[#This Row],[Date]])</f>
        <v>2023</v>
      </c>
      <c r="M202" t="str">
        <f>TEXT(Sales_Data3[[#This Row],[month]]*29,"mmm")</f>
        <v>Aug</v>
      </c>
    </row>
    <row r="203" spans="1:13" x14ac:dyDescent="0.3">
      <c r="A203" s="1" t="s">
        <v>229</v>
      </c>
      <c r="B203" s="3">
        <v>45164</v>
      </c>
      <c r="C203" t="s">
        <v>18</v>
      </c>
      <c r="D203" t="s">
        <v>47</v>
      </c>
      <c r="E203" t="s">
        <v>12</v>
      </c>
      <c r="F203" t="s">
        <v>13</v>
      </c>
      <c r="G203">
        <v>41</v>
      </c>
      <c r="H203">
        <v>1.7699999999999998</v>
      </c>
      <c r="I203" s="4">
        <f>Sales_Data3[[#This Row],[Qty]]*Sales_Data3[[#This Row],[UnitPrice]]</f>
        <v>72.569999999999993</v>
      </c>
      <c r="J203">
        <f>DAY(Sales_Data3[[#This Row],[Date]])</f>
        <v>26</v>
      </c>
      <c r="K203">
        <f>MONTH(Sales_Data3[[#This Row],[Date]])</f>
        <v>8</v>
      </c>
      <c r="L203">
        <f>YEAR(Sales_Data3[[#This Row],[Date]])</f>
        <v>2023</v>
      </c>
      <c r="M203" t="str">
        <f>TEXT(Sales_Data3[[#This Row],[month]]*29,"mmm")</f>
        <v>Aug</v>
      </c>
    </row>
    <row r="204" spans="1:13" x14ac:dyDescent="0.3">
      <c r="A204" s="1" t="s">
        <v>230</v>
      </c>
      <c r="B204" s="3">
        <v>45167</v>
      </c>
      <c r="C204" t="s">
        <v>10</v>
      </c>
      <c r="D204" t="s">
        <v>11</v>
      </c>
      <c r="E204" t="s">
        <v>20</v>
      </c>
      <c r="F204" t="s">
        <v>25</v>
      </c>
      <c r="G204">
        <v>136</v>
      </c>
      <c r="H204">
        <v>2.1800000000000002</v>
      </c>
      <c r="I204" s="4">
        <f>Sales_Data3[[#This Row],[Qty]]*Sales_Data3[[#This Row],[UnitPrice]]</f>
        <v>296.48</v>
      </c>
      <c r="J204">
        <f>DAY(Sales_Data3[[#This Row],[Date]])</f>
        <v>29</v>
      </c>
      <c r="K204">
        <f>MONTH(Sales_Data3[[#This Row],[Date]])</f>
        <v>8</v>
      </c>
      <c r="L204">
        <f>YEAR(Sales_Data3[[#This Row],[Date]])</f>
        <v>2023</v>
      </c>
      <c r="M204" t="str">
        <f>TEXT(Sales_Data3[[#This Row],[month]]*29,"mmm")</f>
        <v>Aug</v>
      </c>
    </row>
    <row r="205" spans="1:13" x14ac:dyDescent="0.3">
      <c r="A205" s="1" t="s">
        <v>231</v>
      </c>
      <c r="B205" s="3">
        <v>45170</v>
      </c>
      <c r="C205" t="s">
        <v>10</v>
      </c>
      <c r="D205" t="s">
        <v>11</v>
      </c>
      <c r="E205" t="s">
        <v>12</v>
      </c>
      <c r="F205" t="s">
        <v>13</v>
      </c>
      <c r="G205">
        <v>25</v>
      </c>
      <c r="H205">
        <v>1.77</v>
      </c>
      <c r="I205" s="4">
        <f>Sales_Data3[[#This Row],[Qty]]*Sales_Data3[[#This Row],[UnitPrice]]</f>
        <v>44.25</v>
      </c>
      <c r="J205">
        <f>DAY(Sales_Data3[[#This Row],[Date]])</f>
        <v>1</v>
      </c>
      <c r="K205">
        <f>MONTH(Sales_Data3[[#This Row],[Date]])</f>
        <v>9</v>
      </c>
      <c r="L205">
        <f>YEAR(Sales_Data3[[#This Row],[Date]])</f>
        <v>2023</v>
      </c>
      <c r="M205" t="str">
        <f>TEXT(Sales_Data3[[#This Row],[month]]*29,"mmm")</f>
        <v>Sep</v>
      </c>
    </row>
    <row r="206" spans="1:13" x14ac:dyDescent="0.3">
      <c r="A206" s="1" t="s">
        <v>232</v>
      </c>
      <c r="B206" s="3">
        <v>45173</v>
      </c>
      <c r="C206" t="s">
        <v>10</v>
      </c>
      <c r="D206" t="s">
        <v>11</v>
      </c>
      <c r="E206" t="s">
        <v>31</v>
      </c>
      <c r="F206" t="s">
        <v>112</v>
      </c>
      <c r="G206">
        <v>26</v>
      </c>
      <c r="H206">
        <v>3.1500000000000004</v>
      </c>
      <c r="I206" s="4">
        <f>Sales_Data3[[#This Row],[Qty]]*Sales_Data3[[#This Row],[UnitPrice]]</f>
        <v>81.900000000000006</v>
      </c>
      <c r="J206">
        <f>DAY(Sales_Data3[[#This Row],[Date]])</f>
        <v>4</v>
      </c>
      <c r="K206">
        <f>MONTH(Sales_Data3[[#This Row],[Date]])</f>
        <v>9</v>
      </c>
      <c r="L206">
        <f>YEAR(Sales_Data3[[#This Row],[Date]])</f>
        <v>2023</v>
      </c>
      <c r="M206" t="str">
        <f>TEXT(Sales_Data3[[#This Row],[month]]*29,"mmm")</f>
        <v>Sep</v>
      </c>
    </row>
    <row r="207" spans="1:13" x14ac:dyDescent="0.3">
      <c r="A207" s="1" t="s">
        <v>233</v>
      </c>
      <c r="B207" s="3">
        <v>45176</v>
      </c>
      <c r="C207" t="s">
        <v>18</v>
      </c>
      <c r="D207" t="s">
        <v>19</v>
      </c>
      <c r="E207" t="s">
        <v>12</v>
      </c>
      <c r="F207" t="s">
        <v>43</v>
      </c>
      <c r="G207">
        <v>50</v>
      </c>
      <c r="H207">
        <v>1.87</v>
      </c>
      <c r="I207" s="4">
        <f>Sales_Data3[[#This Row],[Qty]]*Sales_Data3[[#This Row],[UnitPrice]]</f>
        <v>93.5</v>
      </c>
      <c r="J207">
        <f>DAY(Sales_Data3[[#This Row],[Date]])</f>
        <v>7</v>
      </c>
      <c r="K207">
        <f>MONTH(Sales_Data3[[#This Row],[Date]])</f>
        <v>9</v>
      </c>
      <c r="L207">
        <f>YEAR(Sales_Data3[[#This Row],[Date]])</f>
        <v>2023</v>
      </c>
      <c r="M207" t="str">
        <f>TEXT(Sales_Data3[[#This Row],[month]]*29,"mmm")</f>
        <v>Sep</v>
      </c>
    </row>
    <row r="208" spans="1:13" x14ac:dyDescent="0.3">
      <c r="A208" s="1" t="s">
        <v>234</v>
      </c>
      <c r="B208" s="3">
        <v>45179</v>
      </c>
      <c r="C208" t="s">
        <v>18</v>
      </c>
      <c r="D208" t="s">
        <v>19</v>
      </c>
      <c r="E208" t="s">
        <v>20</v>
      </c>
      <c r="F208" t="s">
        <v>41</v>
      </c>
      <c r="G208">
        <v>79</v>
      </c>
      <c r="H208">
        <v>2.8400000000000003</v>
      </c>
      <c r="I208" s="4">
        <f>Sales_Data3[[#This Row],[Qty]]*Sales_Data3[[#This Row],[UnitPrice]]</f>
        <v>224.36</v>
      </c>
      <c r="J208">
        <f>DAY(Sales_Data3[[#This Row],[Date]])</f>
        <v>10</v>
      </c>
      <c r="K208">
        <f>MONTH(Sales_Data3[[#This Row],[Date]])</f>
        <v>9</v>
      </c>
      <c r="L208">
        <f>YEAR(Sales_Data3[[#This Row],[Date]])</f>
        <v>2023</v>
      </c>
      <c r="M208" t="str">
        <f>TEXT(Sales_Data3[[#This Row],[month]]*29,"mmm")</f>
        <v>Sep</v>
      </c>
    </row>
    <row r="209" spans="1:13" x14ac:dyDescent="0.3">
      <c r="A209" s="1" t="s">
        <v>235</v>
      </c>
      <c r="B209" s="3">
        <v>45182</v>
      </c>
      <c r="C209" t="s">
        <v>10</v>
      </c>
      <c r="D209" t="s">
        <v>23</v>
      </c>
      <c r="E209" t="s">
        <v>12</v>
      </c>
      <c r="F209" t="s">
        <v>13</v>
      </c>
      <c r="G209">
        <v>30</v>
      </c>
      <c r="H209">
        <v>1.77</v>
      </c>
      <c r="I209" s="4">
        <f>Sales_Data3[[#This Row],[Qty]]*Sales_Data3[[#This Row],[UnitPrice]]</f>
        <v>53.1</v>
      </c>
      <c r="J209">
        <f>DAY(Sales_Data3[[#This Row],[Date]])</f>
        <v>13</v>
      </c>
      <c r="K209">
        <f>MONTH(Sales_Data3[[#This Row],[Date]])</f>
        <v>9</v>
      </c>
      <c r="L209">
        <f>YEAR(Sales_Data3[[#This Row],[Date]])</f>
        <v>2023</v>
      </c>
      <c r="M209" t="str">
        <f>TEXT(Sales_Data3[[#This Row],[month]]*29,"mmm")</f>
        <v>Sep</v>
      </c>
    </row>
    <row r="210" spans="1:13" x14ac:dyDescent="0.3">
      <c r="A210" s="1" t="s">
        <v>236</v>
      </c>
      <c r="B210" s="3">
        <v>45185</v>
      </c>
      <c r="C210" t="s">
        <v>10</v>
      </c>
      <c r="D210" t="s">
        <v>23</v>
      </c>
      <c r="E210" t="s">
        <v>31</v>
      </c>
      <c r="F210" t="s">
        <v>32</v>
      </c>
      <c r="G210">
        <v>20</v>
      </c>
      <c r="H210">
        <v>1.6800000000000002</v>
      </c>
      <c r="I210" s="4">
        <f>Sales_Data3[[#This Row],[Qty]]*Sales_Data3[[#This Row],[UnitPrice]]</f>
        <v>33.6</v>
      </c>
      <c r="J210">
        <f>DAY(Sales_Data3[[#This Row],[Date]])</f>
        <v>16</v>
      </c>
      <c r="K210">
        <f>MONTH(Sales_Data3[[#This Row],[Date]])</f>
        <v>9</v>
      </c>
      <c r="L210">
        <f>YEAR(Sales_Data3[[#This Row],[Date]])</f>
        <v>2023</v>
      </c>
      <c r="M210" t="str">
        <f>TEXT(Sales_Data3[[#This Row],[month]]*29,"mmm")</f>
        <v>Sep</v>
      </c>
    </row>
    <row r="211" spans="1:13" x14ac:dyDescent="0.3">
      <c r="A211" s="1" t="s">
        <v>237</v>
      </c>
      <c r="B211" s="3">
        <v>45188</v>
      </c>
      <c r="C211" t="s">
        <v>18</v>
      </c>
      <c r="D211" t="s">
        <v>47</v>
      </c>
      <c r="E211" t="s">
        <v>12</v>
      </c>
      <c r="F211" t="s">
        <v>13</v>
      </c>
      <c r="G211">
        <v>49</v>
      </c>
      <c r="H211">
        <v>1.77</v>
      </c>
      <c r="I211" s="4">
        <f>Sales_Data3[[#This Row],[Qty]]*Sales_Data3[[#This Row],[UnitPrice]]</f>
        <v>86.73</v>
      </c>
      <c r="J211">
        <f>DAY(Sales_Data3[[#This Row],[Date]])</f>
        <v>19</v>
      </c>
      <c r="K211">
        <f>MONTH(Sales_Data3[[#This Row],[Date]])</f>
        <v>9</v>
      </c>
      <c r="L211">
        <f>YEAR(Sales_Data3[[#This Row],[Date]])</f>
        <v>2023</v>
      </c>
      <c r="M211" t="str">
        <f>TEXT(Sales_Data3[[#This Row],[month]]*29,"mmm")</f>
        <v>Sep</v>
      </c>
    </row>
    <row r="212" spans="1:13" x14ac:dyDescent="0.3">
      <c r="A212" s="1" t="s">
        <v>238</v>
      </c>
      <c r="B212" s="3">
        <v>45191</v>
      </c>
      <c r="C212" t="s">
        <v>10</v>
      </c>
      <c r="D212" t="s">
        <v>11</v>
      </c>
      <c r="E212" t="s">
        <v>20</v>
      </c>
      <c r="F212" t="s">
        <v>25</v>
      </c>
      <c r="G212">
        <v>40</v>
      </c>
      <c r="H212">
        <v>2.1800000000000002</v>
      </c>
      <c r="I212" s="4">
        <f>Sales_Data3[[#This Row],[Qty]]*Sales_Data3[[#This Row],[UnitPrice]]</f>
        <v>87.2</v>
      </c>
      <c r="J212">
        <f>DAY(Sales_Data3[[#This Row],[Date]])</f>
        <v>22</v>
      </c>
      <c r="K212">
        <f>MONTH(Sales_Data3[[#This Row],[Date]])</f>
        <v>9</v>
      </c>
      <c r="L212">
        <f>YEAR(Sales_Data3[[#This Row],[Date]])</f>
        <v>2023</v>
      </c>
      <c r="M212" t="str">
        <f>TEXT(Sales_Data3[[#This Row],[month]]*29,"mmm")</f>
        <v>Sep</v>
      </c>
    </row>
    <row r="213" spans="1:13" x14ac:dyDescent="0.3">
      <c r="A213" s="1" t="s">
        <v>239</v>
      </c>
      <c r="B213" s="3">
        <v>45194</v>
      </c>
      <c r="C213" t="s">
        <v>10</v>
      </c>
      <c r="D213" t="s">
        <v>11</v>
      </c>
      <c r="E213" t="s">
        <v>12</v>
      </c>
      <c r="F213" t="s">
        <v>13</v>
      </c>
      <c r="G213">
        <v>31</v>
      </c>
      <c r="H213">
        <v>1.77</v>
      </c>
      <c r="I213" s="4">
        <f>Sales_Data3[[#This Row],[Qty]]*Sales_Data3[[#This Row],[UnitPrice]]</f>
        <v>54.87</v>
      </c>
      <c r="J213">
        <f>DAY(Sales_Data3[[#This Row],[Date]])</f>
        <v>25</v>
      </c>
      <c r="K213">
        <f>MONTH(Sales_Data3[[#This Row],[Date]])</f>
        <v>9</v>
      </c>
      <c r="L213">
        <f>YEAR(Sales_Data3[[#This Row],[Date]])</f>
        <v>2023</v>
      </c>
      <c r="M213" t="str">
        <f>TEXT(Sales_Data3[[#This Row],[month]]*29,"mmm")</f>
        <v>Sep</v>
      </c>
    </row>
    <row r="214" spans="1:13" x14ac:dyDescent="0.3">
      <c r="A214" s="1" t="s">
        <v>240</v>
      </c>
      <c r="B214" s="3">
        <v>45197</v>
      </c>
      <c r="C214" t="s">
        <v>10</v>
      </c>
      <c r="D214" t="s">
        <v>11</v>
      </c>
      <c r="E214" t="s">
        <v>31</v>
      </c>
      <c r="F214" t="s">
        <v>112</v>
      </c>
      <c r="G214">
        <v>21</v>
      </c>
      <c r="H214">
        <v>3.1500000000000004</v>
      </c>
      <c r="I214" s="4">
        <f>Sales_Data3[[#This Row],[Qty]]*Sales_Data3[[#This Row],[UnitPrice]]</f>
        <v>66.150000000000006</v>
      </c>
      <c r="J214">
        <f>DAY(Sales_Data3[[#This Row],[Date]])</f>
        <v>28</v>
      </c>
      <c r="K214">
        <f>MONTH(Sales_Data3[[#This Row],[Date]])</f>
        <v>9</v>
      </c>
      <c r="L214">
        <f>YEAR(Sales_Data3[[#This Row],[Date]])</f>
        <v>2023</v>
      </c>
      <c r="M214" t="str">
        <f>TEXT(Sales_Data3[[#This Row],[month]]*29,"mmm")</f>
        <v>Sep</v>
      </c>
    </row>
    <row r="215" spans="1:13" x14ac:dyDescent="0.3">
      <c r="A215" s="1" t="s">
        <v>241</v>
      </c>
      <c r="B215" s="3">
        <v>45200</v>
      </c>
      <c r="C215" t="s">
        <v>18</v>
      </c>
      <c r="D215" t="s">
        <v>19</v>
      </c>
      <c r="E215" t="s">
        <v>12</v>
      </c>
      <c r="F215" t="s">
        <v>43</v>
      </c>
      <c r="G215">
        <v>43</v>
      </c>
      <c r="H215">
        <v>1.8699999999999999</v>
      </c>
      <c r="I215" s="4">
        <f>Sales_Data3[[#This Row],[Qty]]*Sales_Data3[[#This Row],[UnitPrice]]</f>
        <v>80.41</v>
      </c>
      <c r="J215">
        <f>DAY(Sales_Data3[[#This Row],[Date]])</f>
        <v>1</v>
      </c>
      <c r="K215">
        <f>MONTH(Sales_Data3[[#This Row],[Date]])</f>
        <v>10</v>
      </c>
      <c r="L215">
        <f>YEAR(Sales_Data3[[#This Row],[Date]])</f>
        <v>2023</v>
      </c>
      <c r="M215" t="str">
        <f>TEXT(Sales_Data3[[#This Row],[month]]*29,"mmm")</f>
        <v>Oct</v>
      </c>
    </row>
    <row r="216" spans="1:13" x14ac:dyDescent="0.3">
      <c r="A216" s="1" t="s">
        <v>242</v>
      </c>
      <c r="B216" s="3">
        <v>45203</v>
      </c>
      <c r="C216" t="s">
        <v>18</v>
      </c>
      <c r="D216" t="s">
        <v>19</v>
      </c>
      <c r="E216" t="s">
        <v>20</v>
      </c>
      <c r="F216" t="s">
        <v>41</v>
      </c>
      <c r="G216">
        <v>47</v>
      </c>
      <c r="H216">
        <v>2.84</v>
      </c>
      <c r="I216" s="4">
        <f>Sales_Data3[[#This Row],[Qty]]*Sales_Data3[[#This Row],[UnitPrice]]</f>
        <v>133.47999999999999</v>
      </c>
      <c r="J216">
        <f>DAY(Sales_Data3[[#This Row],[Date]])</f>
        <v>4</v>
      </c>
      <c r="K216">
        <f>MONTH(Sales_Data3[[#This Row],[Date]])</f>
        <v>10</v>
      </c>
      <c r="L216">
        <f>YEAR(Sales_Data3[[#This Row],[Date]])</f>
        <v>2023</v>
      </c>
      <c r="M216" t="str">
        <f>TEXT(Sales_Data3[[#This Row],[month]]*29,"mmm")</f>
        <v>Oct</v>
      </c>
    </row>
    <row r="217" spans="1:13" x14ac:dyDescent="0.3">
      <c r="A217" s="1" t="s">
        <v>243</v>
      </c>
      <c r="B217" s="3">
        <v>45206</v>
      </c>
      <c r="C217" t="s">
        <v>10</v>
      </c>
      <c r="D217" t="s">
        <v>23</v>
      </c>
      <c r="E217" t="s">
        <v>20</v>
      </c>
      <c r="F217" t="s">
        <v>25</v>
      </c>
      <c r="G217">
        <v>175</v>
      </c>
      <c r="H217">
        <v>2.1800000000000002</v>
      </c>
      <c r="I217" s="4">
        <f>Sales_Data3[[#This Row],[Qty]]*Sales_Data3[[#This Row],[UnitPrice]]</f>
        <v>381.5</v>
      </c>
      <c r="J217">
        <f>DAY(Sales_Data3[[#This Row],[Date]])</f>
        <v>7</v>
      </c>
      <c r="K217">
        <f>MONTH(Sales_Data3[[#This Row],[Date]])</f>
        <v>10</v>
      </c>
      <c r="L217">
        <f>YEAR(Sales_Data3[[#This Row],[Date]])</f>
        <v>2023</v>
      </c>
      <c r="M217" t="str">
        <f>TEXT(Sales_Data3[[#This Row],[month]]*29,"mmm")</f>
        <v>Oct</v>
      </c>
    </row>
    <row r="218" spans="1:13" x14ac:dyDescent="0.3">
      <c r="A218" s="1" t="s">
        <v>244</v>
      </c>
      <c r="B218" s="3">
        <v>45209</v>
      </c>
      <c r="C218" t="s">
        <v>10</v>
      </c>
      <c r="D218" t="s">
        <v>23</v>
      </c>
      <c r="E218" t="s">
        <v>20</v>
      </c>
      <c r="F218" t="s">
        <v>21</v>
      </c>
      <c r="G218">
        <v>23</v>
      </c>
      <c r="H218">
        <v>1.8699999999999999</v>
      </c>
      <c r="I218" s="4">
        <f>Sales_Data3[[#This Row],[Qty]]*Sales_Data3[[#This Row],[UnitPrice]]</f>
        <v>43.01</v>
      </c>
      <c r="J218">
        <f>DAY(Sales_Data3[[#This Row],[Date]])</f>
        <v>10</v>
      </c>
      <c r="K218">
        <f>MONTH(Sales_Data3[[#This Row],[Date]])</f>
        <v>10</v>
      </c>
      <c r="L218">
        <f>YEAR(Sales_Data3[[#This Row],[Date]])</f>
        <v>2023</v>
      </c>
      <c r="M218" t="str">
        <f>TEXT(Sales_Data3[[#This Row],[month]]*29,"mmm")</f>
        <v>Oct</v>
      </c>
    </row>
    <row r="219" spans="1:13" x14ac:dyDescent="0.3">
      <c r="A219" s="1" t="s">
        <v>245</v>
      </c>
      <c r="B219" s="3">
        <v>45212</v>
      </c>
      <c r="C219" t="s">
        <v>18</v>
      </c>
      <c r="D219" t="s">
        <v>47</v>
      </c>
      <c r="E219" t="s">
        <v>12</v>
      </c>
      <c r="F219" t="s">
        <v>13</v>
      </c>
      <c r="G219">
        <v>40</v>
      </c>
      <c r="H219">
        <v>1.77</v>
      </c>
      <c r="I219" s="4">
        <f>Sales_Data3[[#This Row],[Qty]]*Sales_Data3[[#This Row],[UnitPrice]]</f>
        <v>70.8</v>
      </c>
      <c r="J219">
        <f>DAY(Sales_Data3[[#This Row],[Date]])</f>
        <v>13</v>
      </c>
      <c r="K219">
        <f>MONTH(Sales_Data3[[#This Row],[Date]])</f>
        <v>10</v>
      </c>
      <c r="L219">
        <f>YEAR(Sales_Data3[[#This Row],[Date]])</f>
        <v>2023</v>
      </c>
      <c r="M219" t="str">
        <f>TEXT(Sales_Data3[[#This Row],[month]]*29,"mmm")</f>
        <v>Oct</v>
      </c>
    </row>
    <row r="220" spans="1:13" x14ac:dyDescent="0.3">
      <c r="A220" s="1" t="s">
        <v>246</v>
      </c>
      <c r="B220" s="3">
        <v>45215</v>
      </c>
      <c r="C220" t="s">
        <v>10</v>
      </c>
      <c r="D220" t="s">
        <v>11</v>
      </c>
      <c r="E220" t="s">
        <v>20</v>
      </c>
      <c r="F220" t="s">
        <v>25</v>
      </c>
      <c r="G220">
        <v>87</v>
      </c>
      <c r="H220">
        <v>2.1800000000000002</v>
      </c>
      <c r="I220" s="4">
        <f>Sales_Data3[[#This Row],[Qty]]*Sales_Data3[[#This Row],[UnitPrice]]</f>
        <v>189.66000000000003</v>
      </c>
      <c r="J220">
        <f>DAY(Sales_Data3[[#This Row],[Date]])</f>
        <v>16</v>
      </c>
      <c r="K220">
        <f>MONTH(Sales_Data3[[#This Row],[Date]])</f>
        <v>10</v>
      </c>
      <c r="L220">
        <f>YEAR(Sales_Data3[[#This Row],[Date]])</f>
        <v>2023</v>
      </c>
      <c r="M220" t="str">
        <f>TEXT(Sales_Data3[[#This Row],[month]]*29,"mmm")</f>
        <v>Oct</v>
      </c>
    </row>
    <row r="221" spans="1:13" x14ac:dyDescent="0.3">
      <c r="A221" s="1" t="s">
        <v>247</v>
      </c>
      <c r="B221" s="3">
        <v>45218</v>
      </c>
      <c r="C221" t="s">
        <v>10</v>
      </c>
      <c r="D221" t="s">
        <v>11</v>
      </c>
      <c r="E221" t="s">
        <v>12</v>
      </c>
      <c r="F221" t="s">
        <v>13</v>
      </c>
      <c r="G221">
        <v>43</v>
      </c>
      <c r="H221">
        <v>1.77</v>
      </c>
      <c r="I221" s="4">
        <f>Sales_Data3[[#This Row],[Qty]]*Sales_Data3[[#This Row],[UnitPrice]]</f>
        <v>76.11</v>
      </c>
      <c r="J221">
        <f>DAY(Sales_Data3[[#This Row],[Date]])</f>
        <v>19</v>
      </c>
      <c r="K221">
        <f>MONTH(Sales_Data3[[#This Row],[Date]])</f>
        <v>10</v>
      </c>
      <c r="L221">
        <f>YEAR(Sales_Data3[[#This Row],[Date]])</f>
        <v>2023</v>
      </c>
      <c r="M221" t="str">
        <f>TEXT(Sales_Data3[[#This Row],[month]]*29,"mmm")</f>
        <v>Oct</v>
      </c>
    </row>
    <row r="222" spans="1:13" x14ac:dyDescent="0.3">
      <c r="A222" s="1" t="s">
        <v>248</v>
      </c>
      <c r="B222" s="3">
        <v>45221</v>
      </c>
      <c r="C222" t="s">
        <v>10</v>
      </c>
      <c r="D222" t="s">
        <v>11</v>
      </c>
      <c r="E222" t="s">
        <v>15</v>
      </c>
      <c r="F222" t="s">
        <v>16</v>
      </c>
      <c r="G222">
        <v>30</v>
      </c>
      <c r="H222">
        <v>3.49</v>
      </c>
      <c r="I222" s="4">
        <f>Sales_Data3[[#This Row],[Qty]]*Sales_Data3[[#This Row],[UnitPrice]]</f>
        <v>104.7</v>
      </c>
      <c r="J222">
        <f>DAY(Sales_Data3[[#This Row],[Date]])</f>
        <v>22</v>
      </c>
      <c r="K222">
        <f>MONTH(Sales_Data3[[#This Row],[Date]])</f>
        <v>10</v>
      </c>
      <c r="L222">
        <f>YEAR(Sales_Data3[[#This Row],[Date]])</f>
        <v>2023</v>
      </c>
      <c r="M222" t="str">
        <f>TEXT(Sales_Data3[[#This Row],[month]]*29,"mmm")</f>
        <v>Oct</v>
      </c>
    </row>
    <row r="223" spans="1:13" x14ac:dyDescent="0.3">
      <c r="A223" s="1" t="s">
        <v>249</v>
      </c>
      <c r="B223" s="3">
        <v>45224</v>
      </c>
      <c r="C223" t="s">
        <v>18</v>
      </c>
      <c r="D223" t="s">
        <v>19</v>
      </c>
      <c r="E223" t="s">
        <v>12</v>
      </c>
      <c r="F223" t="s">
        <v>13</v>
      </c>
      <c r="G223">
        <v>35</v>
      </c>
      <c r="H223">
        <v>1.77</v>
      </c>
      <c r="I223" s="4">
        <f>Sales_Data3[[#This Row],[Qty]]*Sales_Data3[[#This Row],[UnitPrice]]</f>
        <v>61.95</v>
      </c>
      <c r="J223">
        <f>DAY(Sales_Data3[[#This Row],[Date]])</f>
        <v>25</v>
      </c>
      <c r="K223">
        <f>MONTH(Sales_Data3[[#This Row],[Date]])</f>
        <v>10</v>
      </c>
      <c r="L223">
        <f>YEAR(Sales_Data3[[#This Row],[Date]])</f>
        <v>2023</v>
      </c>
      <c r="M223" t="str">
        <f>TEXT(Sales_Data3[[#This Row],[month]]*29,"mmm")</f>
        <v>Oct</v>
      </c>
    </row>
    <row r="224" spans="1:13" x14ac:dyDescent="0.3">
      <c r="A224" s="1" t="s">
        <v>250</v>
      </c>
      <c r="B224" s="3">
        <v>45227</v>
      </c>
      <c r="C224" t="s">
        <v>10</v>
      </c>
      <c r="D224" t="s">
        <v>23</v>
      </c>
      <c r="E224" t="s">
        <v>12</v>
      </c>
      <c r="F224" t="s">
        <v>43</v>
      </c>
      <c r="G224">
        <v>57</v>
      </c>
      <c r="H224">
        <v>1.87</v>
      </c>
      <c r="I224" s="4">
        <f>Sales_Data3[[#This Row],[Qty]]*Sales_Data3[[#This Row],[UnitPrice]]</f>
        <v>106.59</v>
      </c>
      <c r="J224">
        <f>DAY(Sales_Data3[[#This Row],[Date]])</f>
        <v>28</v>
      </c>
      <c r="K224">
        <f>MONTH(Sales_Data3[[#This Row],[Date]])</f>
        <v>10</v>
      </c>
      <c r="L224">
        <f>YEAR(Sales_Data3[[#This Row],[Date]])</f>
        <v>2023</v>
      </c>
      <c r="M224" t="str">
        <f>TEXT(Sales_Data3[[#This Row],[month]]*29,"mmm")</f>
        <v>Oct</v>
      </c>
    </row>
    <row r="225" spans="1:13" x14ac:dyDescent="0.3">
      <c r="A225" s="1" t="s">
        <v>251</v>
      </c>
      <c r="B225" s="3">
        <v>45230</v>
      </c>
      <c r="C225" t="s">
        <v>10</v>
      </c>
      <c r="D225" t="s">
        <v>23</v>
      </c>
      <c r="E225" t="s">
        <v>31</v>
      </c>
      <c r="F225" t="s">
        <v>32</v>
      </c>
      <c r="G225">
        <v>25</v>
      </c>
      <c r="H225">
        <v>1.68</v>
      </c>
      <c r="I225" s="4">
        <f>Sales_Data3[[#This Row],[Qty]]*Sales_Data3[[#This Row],[UnitPrice]]</f>
        <v>42</v>
      </c>
      <c r="J225">
        <f>DAY(Sales_Data3[[#This Row],[Date]])</f>
        <v>31</v>
      </c>
      <c r="K225">
        <f>MONTH(Sales_Data3[[#This Row],[Date]])</f>
        <v>10</v>
      </c>
      <c r="L225">
        <f>YEAR(Sales_Data3[[#This Row],[Date]])</f>
        <v>2023</v>
      </c>
      <c r="M225" t="str">
        <f>TEXT(Sales_Data3[[#This Row],[month]]*29,"mmm")</f>
        <v>Oct</v>
      </c>
    </row>
    <row r="226" spans="1:13" x14ac:dyDescent="0.3">
      <c r="A226" s="1" t="s">
        <v>252</v>
      </c>
      <c r="B226" s="3">
        <v>45233</v>
      </c>
      <c r="C226" t="s">
        <v>18</v>
      </c>
      <c r="D226" t="s">
        <v>47</v>
      </c>
      <c r="E226" t="s">
        <v>20</v>
      </c>
      <c r="F226" t="s">
        <v>21</v>
      </c>
      <c r="G226">
        <v>24</v>
      </c>
      <c r="H226">
        <v>1.87</v>
      </c>
      <c r="I226" s="4">
        <f>Sales_Data3[[#This Row],[Qty]]*Sales_Data3[[#This Row],[UnitPrice]]</f>
        <v>44.88</v>
      </c>
      <c r="J226">
        <f>DAY(Sales_Data3[[#This Row],[Date]])</f>
        <v>3</v>
      </c>
      <c r="K226">
        <f>MONTH(Sales_Data3[[#This Row],[Date]])</f>
        <v>11</v>
      </c>
      <c r="L226">
        <f>YEAR(Sales_Data3[[#This Row],[Date]])</f>
        <v>2023</v>
      </c>
      <c r="M226" t="str">
        <f>TEXT(Sales_Data3[[#This Row],[month]]*29,"mmm")</f>
        <v>Nov</v>
      </c>
    </row>
    <row r="227" spans="1:13" x14ac:dyDescent="0.3">
      <c r="A227" s="1" t="s">
        <v>253</v>
      </c>
      <c r="B227" s="3">
        <v>45236</v>
      </c>
      <c r="C227" t="s">
        <v>10</v>
      </c>
      <c r="D227" t="s">
        <v>11</v>
      </c>
      <c r="E227" t="s">
        <v>12</v>
      </c>
      <c r="F227" t="s">
        <v>43</v>
      </c>
      <c r="G227">
        <v>83</v>
      </c>
      <c r="H227">
        <v>1.87</v>
      </c>
      <c r="I227" s="4">
        <f>Sales_Data3[[#This Row],[Qty]]*Sales_Data3[[#This Row],[UnitPrice]]</f>
        <v>155.21</v>
      </c>
      <c r="J227">
        <f>DAY(Sales_Data3[[#This Row],[Date]])</f>
        <v>6</v>
      </c>
      <c r="K227">
        <f>MONTH(Sales_Data3[[#This Row],[Date]])</f>
        <v>11</v>
      </c>
      <c r="L227">
        <f>YEAR(Sales_Data3[[#This Row],[Date]])</f>
        <v>2023</v>
      </c>
      <c r="M227" t="str">
        <f>TEXT(Sales_Data3[[#This Row],[month]]*29,"mmm")</f>
        <v>Nov</v>
      </c>
    </row>
    <row r="228" spans="1:13" x14ac:dyDescent="0.3">
      <c r="A228" s="1" t="s">
        <v>254</v>
      </c>
      <c r="B228" s="3">
        <v>45239</v>
      </c>
      <c r="C228" t="s">
        <v>10</v>
      </c>
      <c r="D228" t="s">
        <v>11</v>
      </c>
      <c r="E228" t="s">
        <v>20</v>
      </c>
      <c r="F228" t="s">
        <v>41</v>
      </c>
      <c r="G228">
        <v>124</v>
      </c>
      <c r="H228">
        <v>2.8400000000000003</v>
      </c>
      <c r="I228" s="4">
        <f>Sales_Data3[[#This Row],[Qty]]*Sales_Data3[[#This Row],[UnitPrice]]</f>
        <v>352.16</v>
      </c>
      <c r="J228">
        <f>DAY(Sales_Data3[[#This Row],[Date]])</f>
        <v>9</v>
      </c>
      <c r="K228">
        <f>MONTH(Sales_Data3[[#This Row],[Date]])</f>
        <v>11</v>
      </c>
      <c r="L228">
        <f>YEAR(Sales_Data3[[#This Row],[Date]])</f>
        <v>2023</v>
      </c>
      <c r="M228" t="str">
        <f>TEXT(Sales_Data3[[#This Row],[month]]*29,"mmm")</f>
        <v>Nov</v>
      </c>
    </row>
    <row r="229" spans="1:13" x14ac:dyDescent="0.3">
      <c r="A229" s="1" t="s">
        <v>255</v>
      </c>
      <c r="B229" s="3">
        <v>45242</v>
      </c>
      <c r="C229" t="s">
        <v>18</v>
      </c>
      <c r="D229" t="s">
        <v>19</v>
      </c>
      <c r="E229" t="s">
        <v>12</v>
      </c>
      <c r="F229" t="s">
        <v>13</v>
      </c>
      <c r="G229">
        <v>137</v>
      </c>
      <c r="H229">
        <v>1.77</v>
      </c>
      <c r="I229" s="4">
        <f>Sales_Data3[[#This Row],[Qty]]*Sales_Data3[[#This Row],[UnitPrice]]</f>
        <v>242.49</v>
      </c>
      <c r="J229">
        <f>DAY(Sales_Data3[[#This Row],[Date]])</f>
        <v>12</v>
      </c>
      <c r="K229">
        <f>MONTH(Sales_Data3[[#This Row],[Date]])</f>
        <v>11</v>
      </c>
      <c r="L229">
        <f>YEAR(Sales_Data3[[#This Row],[Date]])</f>
        <v>2023</v>
      </c>
      <c r="M229" t="str">
        <f>TEXT(Sales_Data3[[#This Row],[month]]*29,"mmm")</f>
        <v>Nov</v>
      </c>
    </row>
    <row r="230" spans="1:13" x14ac:dyDescent="0.3">
      <c r="A230" s="1" t="s">
        <v>256</v>
      </c>
      <c r="B230" s="3">
        <v>45245</v>
      </c>
      <c r="C230" t="s">
        <v>10</v>
      </c>
      <c r="D230" t="s">
        <v>23</v>
      </c>
      <c r="E230" t="s">
        <v>20</v>
      </c>
      <c r="F230" t="s">
        <v>25</v>
      </c>
      <c r="G230">
        <v>146</v>
      </c>
      <c r="H230">
        <v>2.1799999999999997</v>
      </c>
      <c r="I230" s="4">
        <f>Sales_Data3[[#This Row],[Qty]]*Sales_Data3[[#This Row],[UnitPrice]]</f>
        <v>318.27999999999997</v>
      </c>
      <c r="J230">
        <f>DAY(Sales_Data3[[#This Row],[Date]])</f>
        <v>15</v>
      </c>
      <c r="K230">
        <f>MONTH(Sales_Data3[[#This Row],[Date]])</f>
        <v>11</v>
      </c>
      <c r="L230">
        <f>YEAR(Sales_Data3[[#This Row],[Date]])</f>
        <v>2023</v>
      </c>
      <c r="M230" t="str">
        <f>TEXT(Sales_Data3[[#This Row],[month]]*29,"mmm")</f>
        <v>Nov</v>
      </c>
    </row>
    <row r="231" spans="1:13" x14ac:dyDescent="0.3">
      <c r="A231" s="1" t="s">
        <v>257</v>
      </c>
      <c r="B231" s="3">
        <v>45248</v>
      </c>
      <c r="C231" t="s">
        <v>10</v>
      </c>
      <c r="D231" t="s">
        <v>23</v>
      </c>
      <c r="E231" t="s">
        <v>20</v>
      </c>
      <c r="F231" t="s">
        <v>21</v>
      </c>
      <c r="G231">
        <v>34</v>
      </c>
      <c r="H231">
        <v>1.8699999999999999</v>
      </c>
      <c r="I231" s="4">
        <f>Sales_Data3[[#This Row],[Qty]]*Sales_Data3[[#This Row],[UnitPrice]]</f>
        <v>63.58</v>
      </c>
      <c r="J231">
        <f>DAY(Sales_Data3[[#This Row],[Date]])</f>
        <v>18</v>
      </c>
      <c r="K231">
        <f>MONTH(Sales_Data3[[#This Row],[Date]])</f>
        <v>11</v>
      </c>
      <c r="L231">
        <f>YEAR(Sales_Data3[[#This Row],[Date]])</f>
        <v>2023</v>
      </c>
      <c r="M231" t="str">
        <f>TEXT(Sales_Data3[[#This Row],[month]]*29,"mmm")</f>
        <v>Nov</v>
      </c>
    </row>
    <row r="232" spans="1:13" x14ac:dyDescent="0.3">
      <c r="A232" s="1" t="s">
        <v>258</v>
      </c>
      <c r="B232" s="3">
        <v>45251</v>
      </c>
      <c r="C232" t="s">
        <v>18</v>
      </c>
      <c r="D232" t="s">
        <v>47</v>
      </c>
      <c r="E232" t="s">
        <v>12</v>
      </c>
      <c r="F232" t="s">
        <v>13</v>
      </c>
      <c r="G232">
        <v>20</v>
      </c>
      <c r="H232">
        <v>1.77</v>
      </c>
      <c r="I232" s="4">
        <f>Sales_Data3[[#This Row],[Qty]]*Sales_Data3[[#This Row],[UnitPrice]]</f>
        <v>35.4</v>
      </c>
      <c r="J232">
        <f>DAY(Sales_Data3[[#This Row],[Date]])</f>
        <v>21</v>
      </c>
      <c r="K232">
        <f>MONTH(Sales_Data3[[#This Row],[Date]])</f>
        <v>11</v>
      </c>
      <c r="L232">
        <f>YEAR(Sales_Data3[[#This Row],[Date]])</f>
        <v>2023</v>
      </c>
      <c r="M232" t="str">
        <f>TEXT(Sales_Data3[[#This Row],[month]]*29,"mmm")</f>
        <v>Nov</v>
      </c>
    </row>
    <row r="233" spans="1:13" x14ac:dyDescent="0.3">
      <c r="A233" s="1" t="s">
        <v>259</v>
      </c>
      <c r="B233" s="3">
        <v>45254</v>
      </c>
      <c r="C233" t="s">
        <v>10</v>
      </c>
      <c r="D233" t="s">
        <v>11</v>
      </c>
      <c r="E233" t="s">
        <v>20</v>
      </c>
      <c r="F233" t="s">
        <v>25</v>
      </c>
      <c r="G233">
        <v>139</v>
      </c>
      <c r="H233">
        <v>2.1799999999999997</v>
      </c>
      <c r="I233" s="4">
        <f>Sales_Data3[[#This Row],[Qty]]*Sales_Data3[[#This Row],[UnitPrice]]</f>
        <v>303.02</v>
      </c>
      <c r="J233">
        <f>DAY(Sales_Data3[[#This Row],[Date]])</f>
        <v>24</v>
      </c>
      <c r="K233">
        <f>MONTH(Sales_Data3[[#This Row],[Date]])</f>
        <v>11</v>
      </c>
      <c r="L233">
        <f>YEAR(Sales_Data3[[#This Row],[Date]])</f>
        <v>2023</v>
      </c>
      <c r="M233" t="str">
        <f>TEXT(Sales_Data3[[#This Row],[month]]*29,"mmm")</f>
        <v>Nov</v>
      </c>
    </row>
    <row r="234" spans="1:13" x14ac:dyDescent="0.3">
      <c r="A234" s="1" t="s">
        <v>260</v>
      </c>
      <c r="B234" s="3">
        <v>45257</v>
      </c>
      <c r="C234" t="s">
        <v>10</v>
      </c>
      <c r="D234" t="s">
        <v>11</v>
      </c>
      <c r="E234" t="s">
        <v>20</v>
      </c>
      <c r="F234" t="s">
        <v>21</v>
      </c>
      <c r="G234">
        <v>211</v>
      </c>
      <c r="H234">
        <v>1.8699999999999999</v>
      </c>
      <c r="I234" s="4">
        <f>Sales_Data3[[#This Row],[Qty]]*Sales_Data3[[#This Row],[UnitPrice]]</f>
        <v>394.57</v>
      </c>
      <c r="J234">
        <f>DAY(Sales_Data3[[#This Row],[Date]])</f>
        <v>27</v>
      </c>
      <c r="K234">
        <f>MONTH(Sales_Data3[[#This Row],[Date]])</f>
        <v>11</v>
      </c>
      <c r="L234">
        <f>YEAR(Sales_Data3[[#This Row],[Date]])</f>
        <v>2023</v>
      </c>
      <c r="M234" t="str">
        <f>TEXT(Sales_Data3[[#This Row],[month]]*29,"mmm")</f>
        <v>Nov</v>
      </c>
    </row>
    <row r="235" spans="1:13" x14ac:dyDescent="0.3">
      <c r="A235" s="1" t="s">
        <v>261</v>
      </c>
      <c r="B235" s="3">
        <v>45260</v>
      </c>
      <c r="C235" t="s">
        <v>10</v>
      </c>
      <c r="D235" t="s">
        <v>11</v>
      </c>
      <c r="E235" t="s">
        <v>15</v>
      </c>
      <c r="F235" t="s">
        <v>16</v>
      </c>
      <c r="G235">
        <v>20</v>
      </c>
      <c r="H235">
        <v>3.4899999999999998</v>
      </c>
      <c r="I235" s="4">
        <f>Sales_Data3[[#This Row],[Qty]]*Sales_Data3[[#This Row],[UnitPrice]]</f>
        <v>69.8</v>
      </c>
      <c r="J235">
        <f>DAY(Sales_Data3[[#This Row],[Date]])</f>
        <v>30</v>
      </c>
      <c r="K235">
        <f>MONTH(Sales_Data3[[#This Row],[Date]])</f>
        <v>11</v>
      </c>
      <c r="L235">
        <f>YEAR(Sales_Data3[[#This Row],[Date]])</f>
        <v>2023</v>
      </c>
      <c r="M235" t="str">
        <f>TEXT(Sales_Data3[[#This Row],[month]]*29,"mmm")</f>
        <v>Nov</v>
      </c>
    </row>
    <row r="236" spans="1:13" x14ac:dyDescent="0.3">
      <c r="A236" s="1" t="s">
        <v>262</v>
      </c>
      <c r="B236" s="3">
        <v>45263</v>
      </c>
      <c r="C236" t="s">
        <v>18</v>
      </c>
      <c r="D236" t="s">
        <v>19</v>
      </c>
      <c r="E236" t="s">
        <v>12</v>
      </c>
      <c r="F236" t="s">
        <v>43</v>
      </c>
      <c r="G236">
        <v>42</v>
      </c>
      <c r="H236">
        <v>1.87</v>
      </c>
      <c r="I236" s="4">
        <f>Sales_Data3[[#This Row],[Qty]]*Sales_Data3[[#This Row],[UnitPrice]]</f>
        <v>78.540000000000006</v>
      </c>
      <c r="J236">
        <f>DAY(Sales_Data3[[#This Row],[Date]])</f>
        <v>3</v>
      </c>
      <c r="K236">
        <f>MONTH(Sales_Data3[[#This Row],[Date]])</f>
        <v>12</v>
      </c>
      <c r="L236">
        <f>YEAR(Sales_Data3[[#This Row],[Date]])</f>
        <v>2023</v>
      </c>
      <c r="M236" t="str">
        <f>TEXT(Sales_Data3[[#This Row],[month]]*29,"mmm")</f>
        <v>Dec</v>
      </c>
    </row>
    <row r="237" spans="1:13" x14ac:dyDescent="0.3">
      <c r="A237" s="1" t="s">
        <v>263</v>
      </c>
      <c r="B237" s="3">
        <v>45266</v>
      </c>
      <c r="C237" t="s">
        <v>18</v>
      </c>
      <c r="D237" t="s">
        <v>19</v>
      </c>
      <c r="E237" t="s">
        <v>20</v>
      </c>
      <c r="F237" t="s">
        <v>41</v>
      </c>
      <c r="G237">
        <v>100</v>
      </c>
      <c r="H237">
        <v>2.84</v>
      </c>
      <c r="I237" s="4">
        <f>Sales_Data3[[#This Row],[Qty]]*Sales_Data3[[#This Row],[UnitPrice]]</f>
        <v>284</v>
      </c>
      <c r="J237">
        <f>DAY(Sales_Data3[[#This Row],[Date]])</f>
        <v>6</v>
      </c>
      <c r="K237">
        <f>MONTH(Sales_Data3[[#This Row],[Date]])</f>
        <v>12</v>
      </c>
      <c r="L237">
        <f>YEAR(Sales_Data3[[#This Row],[Date]])</f>
        <v>2023</v>
      </c>
      <c r="M237" t="str">
        <f>TEXT(Sales_Data3[[#This Row],[month]]*29,"mmm")</f>
        <v>Dec</v>
      </c>
    </row>
    <row r="238" spans="1:13" x14ac:dyDescent="0.3">
      <c r="A238" s="1" t="s">
        <v>264</v>
      </c>
      <c r="B238" s="3">
        <v>45269</v>
      </c>
      <c r="C238" t="s">
        <v>10</v>
      </c>
      <c r="D238" t="s">
        <v>23</v>
      </c>
      <c r="E238" t="s">
        <v>12</v>
      </c>
      <c r="F238" t="s">
        <v>13</v>
      </c>
      <c r="G238">
        <v>38</v>
      </c>
      <c r="H238">
        <v>1.7700000000000002</v>
      </c>
      <c r="I238" s="4">
        <f>Sales_Data3[[#This Row],[Qty]]*Sales_Data3[[#This Row],[UnitPrice]]</f>
        <v>67.260000000000005</v>
      </c>
      <c r="J238">
        <f>DAY(Sales_Data3[[#This Row],[Date]])</f>
        <v>9</v>
      </c>
      <c r="K238">
        <f>MONTH(Sales_Data3[[#This Row],[Date]])</f>
        <v>12</v>
      </c>
      <c r="L238">
        <f>YEAR(Sales_Data3[[#This Row],[Date]])</f>
        <v>2023</v>
      </c>
      <c r="M238" t="str">
        <f>TEXT(Sales_Data3[[#This Row],[month]]*29,"mmm")</f>
        <v>Dec</v>
      </c>
    </row>
    <row r="239" spans="1:13" x14ac:dyDescent="0.3">
      <c r="A239" s="1" t="s">
        <v>265</v>
      </c>
      <c r="B239" s="3">
        <v>45272</v>
      </c>
      <c r="C239" t="s">
        <v>10</v>
      </c>
      <c r="D239" t="s">
        <v>23</v>
      </c>
      <c r="E239" t="s">
        <v>15</v>
      </c>
      <c r="F239" t="s">
        <v>16</v>
      </c>
      <c r="G239">
        <v>25</v>
      </c>
      <c r="H239">
        <v>3.49</v>
      </c>
      <c r="I239" s="4">
        <f>Sales_Data3[[#This Row],[Qty]]*Sales_Data3[[#This Row],[UnitPrice]]</f>
        <v>87.25</v>
      </c>
      <c r="J239">
        <f>DAY(Sales_Data3[[#This Row],[Date]])</f>
        <v>12</v>
      </c>
      <c r="K239">
        <f>MONTH(Sales_Data3[[#This Row],[Date]])</f>
        <v>12</v>
      </c>
      <c r="L239">
        <f>YEAR(Sales_Data3[[#This Row],[Date]])</f>
        <v>2023</v>
      </c>
      <c r="M239" t="str">
        <f>TEXT(Sales_Data3[[#This Row],[month]]*29,"mmm")</f>
        <v>Dec</v>
      </c>
    </row>
    <row r="240" spans="1:13" x14ac:dyDescent="0.3">
      <c r="A240" s="1" t="s">
        <v>266</v>
      </c>
      <c r="B240" s="3">
        <v>45275</v>
      </c>
      <c r="C240" t="s">
        <v>18</v>
      </c>
      <c r="D240" t="s">
        <v>47</v>
      </c>
      <c r="E240" t="s">
        <v>20</v>
      </c>
      <c r="F240" t="s">
        <v>21</v>
      </c>
      <c r="G240">
        <v>96</v>
      </c>
      <c r="H240">
        <v>1.87</v>
      </c>
      <c r="I240" s="4">
        <f>Sales_Data3[[#This Row],[Qty]]*Sales_Data3[[#This Row],[UnitPrice]]</f>
        <v>179.52</v>
      </c>
      <c r="J240">
        <f>DAY(Sales_Data3[[#This Row],[Date]])</f>
        <v>15</v>
      </c>
      <c r="K240">
        <f>MONTH(Sales_Data3[[#This Row],[Date]])</f>
        <v>12</v>
      </c>
      <c r="L240">
        <f>YEAR(Sales_Data3[[#This Row],[Date]])</f>
        <v>2023</v>
      </c>
      <c r="M240" t="str">
        <f>TEXT(Sales_Data3[[#This Row],[month]]*29,"mmm")</f>
        <v>Dec</v>
      </c>
    </row>
    <row r="241" spans="1:13" x14ac:dyDescent="0.3">
      <c r="A241" s="1" t="s">
        <v>267</v>
      </c>
      <c r="B241" s="3">
        <v>45278</v>
      </c>
      <c r="C241" t="s">
        <v>10</v>
      </c>
      <c r="D241" t="s">
        <v>11</v>
      </c>
      <c r="E241" t="s">
        <v>20</v>
      </c>
      <c r="F241" t="s">
        <v>25</v>
      </c>
      <c r="G241">
        <v>34</v>
      </c>
      <c r="H241">
        <v>2.1800000000000002</v>
      </c>
      <c r="I241" s="4">
        <f>Sales_Data3[[#This Row],[Qty]]*Sales_Data3[[#This Row],[UnitPrice]]</f>
        <v>74.12</v>
      </c>
      <c r="J241">
        <f>DAY(Sales_Data3[[#This Row],[Date]])</f>
        <v>18</v>
      </c>
      <c r="K241">
        <f>MONTH(Sales_Data3[[#This Row],[Date]])</f>
        <v>12</v>
      </c>
      <c r="L241">
        <f>YEAR(Sales_Data3[[#This Row],[Date]])</f>
        <v>2023</v>
      </c>
      <c r="M241" t="str">
        <f>TEXT(Sales_Data3[[#This Row],[month]]*29,"mmm")</f>
        <v>Dec</v>
      </c>
    </row>
    <row r="242" spans="1:13" x14ac:dyDescent="0.3">
      <c r="A242" s="1" t="s">
        <v>268</v>
      </c>
      <c r="B242" s="3">
        <v>45281</v>
      </c>
      <c r="C242" t="s">
        <v>10</v>
      </c>
      <c r="D242" t="s">
        <v>11</v>
      </c>
      <c r="E242" t="s">
        <v>20</v>
      </c>
      <c r="F242" t="s">
        <v>21</v>
      </c>
      <c r="G242">
        <v>245</v>
      </c>
      <c r="H242">
        <v>1.8699999999999999</v>
      </c>
      <c r="I242" s="4">
        <f>Sales_Data3[[#This Row],[Qty]]*Sales_Data3[[#This Row],[UnitPrice]]</f>
        <v>458.15</v>
      </c>
      <c r="J242">
        <f>DAY(Sales_Data3[[#This Row],[Date]])</f>
        <v>21</v>
      </c>
      <c r="K242">
        <f>MONTH(Sales_Data3[[#This Row],[Date]])</f>
        <v>12</v>
      </c>
      <c r="L242">
        <f>YEAR(Sales_Data3[[#This Row],[Date]])</f>
        <v>2023</v>
      </c>
      <c r="M242" t="str">
        <f>TEXT(Sales_Data3[[#This Row],[month]]*29,"mmm")</f>
        <v>Dec</v>
      </c>
    </row>
    <row r="243" spans="1:13" x14ac:dyDescent="0.3">
      <c r="A243" s="1" t="s">
        <v>269</v>
      </c>
      <c r="B243" s="3">
        <v>45284</v>
      </c>
      <c r="C243" t="s">
        <v>10</v>
      </c>
      <c r="D243" t="s">
        <v>11</v>
      </c>
      <c r="E243" t="s">
        <v>15</v>
      </c>
      <c r="F243" t="s">
        <v>16</v>
      </c>
      <c r="G243">
        <v>30</v>
      </c>
      <c r="H243">
        <v>3.49</v>
      </c>
      <c r="I243" s="4">
        <f>Sales_Data3[[#This Row],[Qty]]*Sales_Data3[[#This Row],[UnitPrice]]</f>
        <v>104.7</v>
      </c>
      <c r="J243">
        <f>DAY(Sales_Data3[[#This Row],[Date]])</f>
        <v>24</v>
      </c>
      <c r="K243">
        <f>MONTH(Sales_Data3[[#This Row],[Date]])</f>
        <v>12</v>
      </c>
      <c r="L243">
        <f>YEAR(Sales_Data3[[#This Row],[Date]])</f>
        <v>2023</v>
      </c>
      <c r="M243" t="str">
        <f>TEXT(Sales_Data3[[#This Row],[month]]*29,"mmm")</f>
        <v>Dec</v>
      </c>
    </row>
    <row r="244" spans="1:13" x14ac:dyDescent="0.3">
      <c r="A244" s="1" t="s">
        <v>270</v>
      </c>
      <c r="B244" s="3">
        <v>45287</v>
      </c>
      <c r="C244" t="s">
        <v>18</v>
      </c>
      <c r="D244" t="s">
        <v>19</v>
      </c>
      <c r="E244" t="s">
        <v>12</v>
      </c>
      <c r="F244" t="s">
        <v>43</v>
      </c>
      <c r="G244">
        <v>30</v>
      </c>
      <c r="H244">
        <v>1.87</v>
      </c>
      <c r="I244" s="4">
        <f>Sales_Data3[[#This Row],[Qty]]*Sales_Data3[[#This Row],[UnitPrice]]</f>
        <v>56.1</v>
      </c>
      <c r="J244">
        <f>DAY(Sales_Data3[[#This Row],[Date]])</f>
        <v>27</v>
      </c>
      <c r="K244">
        <f>MONTH(Sales_Data3[[#This Row],[Date]])</f>
        <v>12</v>
      </c>
      <c r="L244">
        <f>YEAR(Sales_Data3[[#This Row],[Date]])</f>
        <v>2023</v>
      </c>
      <c r="M244" t="str">
        <f>TEXT(Sales_Data3[[#This Row],[month]]*29,"mmm")</f>
        <v>Dec</v>
      </c>
    </row>
    <row r="245" spans="1:13" x14ac:dyDescent="0.3">
      <c r="A245" s="1" t="s">
        <v>271</v>
      </c>
      <c r="B245" s="3">
        <v>45290</v>
      </c>
      <c r="C245" t="s">
        <v>18</v>
      </c>
      <c r="D245" t="s">
        <v>19</v>
      </c>
      <c r="E245" t="s">
        <v>20</v>
      </c>
      <c r="F245" t="s">
        <v>41</v>
      </c>
      <c r="G245">
        <v>44</v>
      </c>
      <c r="H245">
        <v>2.84</v>
      </c>
      <c r="I245" s="4">
        <f>Sales_Data3[[#This Row],[Qty]]*Sales_Data3[[#This Row],[UnitPrice]]</f>
        <v>124.96</v>
      </c>
      <c r="J245">
        <f>DAY(Sales_Data3[[#This Row],[Date]])</f>
        <v>30</v>
      </c>
      <c r="K245">
        <f>MONTH(Sales_Data3[[#This Row],[Date]])</f>
        <v>12</v>
      </c>
      <c r="L245">
        <f>YEAR(Sales_Data3[[#This Row],[Date]])</f>
        <v>2023</v>
      </c>
      <c r="M245" t="str">
        <f>TEXT(Sales_Data3[[#This Row],[month]]*29,"mmm")</f>
        <v>Dec</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Analysis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Aniket Pund</cp:lastModifiedBy>
  <dcterms:created xsi:type="dcterms:W3CDTF">2015-06-05T18:17:20Z</dcterms:created>
  <dcterms:modified xsi:type="dcterms:W3CDTF">2024-04-24T04:36:14Z</dcterms:modified>
</cp:coreProperties>
</file>