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boge\OneDrive\dribble-analytics\mvp-predictions\end-of-season\"/>
    </mc:Choice>
  </mc:AlternateContent>
  <xr:revisionPtr revIDLastSave="160" documentId="10_ncr:100000_{BE7D77E8-7D86-405A-B435-2161678B8E3E}" xr6:coauthVersionLast="36" xr6:coauthVersionMax="36" xr10:uidLastSave="{D3F69CBB-BC81-4B79-B14F-6CEA85951778}"/>
  <bookViews>
    <workbookView xWindow="0" yWindow="0" windowWidth="20520" windowHeight="9900" xr2:uid="{23252207-5DFF-4018-ACD3-44C1E6A22160}"/>
  </bookViews>
  <sheets>
    <sheet name="Introduction" sheetId="1" r:id="rId1"/>
    <sheet name="1979-2018" sheetId="43" r:id="rId2"/>
    <sheet name="2018-19 Final" sheetId="48" r:id="rId3"/>
    <sheet name="2018-19 ASB" sheetId="46" r:id="rId4"/>
    <sheet name="2018-19 mid-season" sheetId="45" r:id="rId5"/>
    <sheet name="Change in Predictions" sheetId="47" r:id="rId6"/>
    <sheet name="1979-1980" sheetId="2" r:id="rId7"/>
    <sheet name="1980-1981" sheetId="3" r:id="rId8"/>
    <sheet name="1981-1982" sheetId="4" r:id="rId9"/>
    <sheet name="1982-1983" sheetId="5" r:id="rId10"/>
    <sheet name="1983-1984" sheetId="6" r:id="rId11"/>
    <sheet name="1984-1985" sheetId="7" r:id="rId12"/>
    <sheet name="1985-1986" sheetId="8" r:id="rId13"/>
    <sheet name="1986-1987" sheetId="9" r:id="rId14"/>
    <sheet name="1987-1988" sheetId="10" r:id="rId15"/>
    <sheet name="1988-1989" sheetId="11" r:id="rId16"/>
    <sheet name="1989-1990" sheetId="12" r:id="rId17"/>
    <sheet name="1990-1991" sheetId="13" r:id="rId18"/>
    <sheet name="1991-1992" sheetId="14" r:id="rId19"/>
    <sheet name="1992-1993" sheetId="15" r:id="rId20"/>
    <sheet name="1993-1994" sheetId="16" r:id="rId21"/>
    <sheet name="1994-1995" sheetId="17" r:id="rId22"/>
    <sheet name="1995-1996" sheetId="18" r:id="rId23"/>
    <sheet name="1996-1997" sheetId="19" r:id="rId24"/>
    <sheet name="1997-1998" sheetId="20" r:id="rId25"/>
    <sheet name="1998-1999" sheetId="21" r:id="rId26"/>
    <sheet name="1999-2000" sheetId="22" r:id="rId27"/>
    <sheet name="2000-2001" sheetId="23" r:id="rId28"/>
    <sheet name="2001-2002" sheetId="24" r:id="rId29"/>
    <sheet name="2002-2003" sheetId="25" r:id="rId30"/>
    <sheet name="2003-2004" sheetId="26" r:id="rId31"/>
    <sheet name="2004-2005" sheetId="27" r:id="rId32"/>
    <sheet name="2005-2006" sheetId="28" r:id="rId33"/>
    <sheet name="2006-2007" sheetId="29" r:id="rId34"/>
    <sheet name="2007-2008" sheetId="30" r:id="rId35"/>
    <sheet name="2008-2009" sheetId="31" r:id="rId36"/>
    <sheet name="2009-2010" sheetId="32" r:id="rId37"/>
    <sheet name="2010-2011" sheetId="34" r:id="rId38"/>
    <sheet name="2011-2012" sheetId="35" r:id="rId39"/>
    <sheet name="2012-2013" sheetId="36" r:id="rId40"/>
    <sheet name="2013-2014" sheetId="37" r:id="rId41"/>
    <sheet name="2014-2015" sheetId="38" r:id="rId42"/>
    <sheet name="2015-2016" sheetId="39" r:id="rId43"/>
    <sheet name="2016-2017" sheetId="40" r:id="rId44"/>
    <sheet name="2017-2018" sheetId="41" r:id="rId4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" i="47" l="1"/>
  <c r="G3" i="47"/>
  <c r="F4" i="47"/>
  <c r="G4" i="47"/>
  <c r="F5" i="47"/>
  <c r="G5" i="47"/>
  <c r="F6" i="47"/>
  <c r="G6" i="47"/>
  <c r="F7" i="47"/>
  <c r="G7" i="47"/>
  <c r="F8" i="47"/>
  <c r="G8" i="47"/>
  <c r="F9" i="47"/>
  <c r="G9" i="47"/>
  <c r="G2" i="47"/>
  <c r="F2" i="47"/>
  <c r="E9" i="47" l="1"/>
  <c r="E8" i="47"/>
  <c r="E7" i="47"/>
  <c r="E6" i="47"/>
  <c r="E5" i="47"/>
  <c r="E4" i="47"/>
  <c r="E3" i="47"/>
  <c r="E2" i="47"/>
  <c r="S11" i="46"/>
  <c r="Q11" i="46"/>
  <c r="F11" i="46"/>
  <c r="E11" i="46"/>
  <c r="S10" i="46"/>
  <c r="Q10" i="46"/>
  <c r="F10" i="46"/>
  <c r="E10" i="46"/>
  <c r="S9" i="46"/>
  <c r="Q9" i="46"/>
  <c r="F9" i="46"/>
  <c r="E9" i="46"/>
  <c r="S8" i="46"/>
  <c r="Q8" i="46"/>
  <c r="F8" i="46"/>
  <c r="E8" i="46"/>
  <c r="S7" i="46"/>
  <c r="Q7" i="46"/>
  <c r="F7" i="46"/>
  <c r="E7" i="46"/>
  <c r="S6" i="46"/>
  <c r="Q6" i="46"/>
  <c r="F6" i="46"/>
  <c r="E6" i="46"/>
  <c r="S5" i="46"/>
  <c r="Q5" i="46"/>
  <c r="F5" i="46"/>
  <c r="E5" i="46"/>
  <c r="S4" i="46"/>
  <c r="Q4" i="46"/>
  <c r="F4" i="46"/>
  <c r="E4" i="46"/>
  <c r="S3" i="46"/>
  <c r="Q3" i="46"/>
  <c r="F3" i="46"/>
  <c r="E3" i="46"/>
  <c r="S2" i="46"/>
  <c r="Q2" i="46"/>
  <c r="F2" i="46"/>
  <c r="E2" i="46"/>
  <c r="S11" i="45" l="1"/>
  <c r="S3" i="45"/>
  <c r="S4" i="45"/>
  <c r="S5" i="45"/>
  <c r="S6" i="45"/>
  <c r="S7" i="45"/>
  <c r="S8" i="45"/>
  <c r="S9" i="45"/>
  <c r="S10" i="45"/>
  <c r="S2" i="45"/>
  <c r="Q3" i="45"/>
  <c r="Q4" i="45"/>
  <c r="Q5" i="45"/>
  <c r="Q6" i="45"/>
  <c r="Q7" i="45"/>
  <c r="Q8" i="45"/>
  <c r="Q9" i="45"/>
  <c r="Q10" i="45"/>
  <c r="Q11" i="45"/>
  <c r="Q2" i="45"/>
  <c r="E11" i="45"/>
  <c r="F11" i="45"/>
  <c r="E3" i="45"/>
  <c r="F3" i="45"/>
  <c r="E4" i="45"/>
  <c r="F4" i="45"/>
  <c r="E5" i="45"/>
  <c r="F5" i="45"/>
  <c r="E6" i="45"/>
  <c r="F6" i="45"/>
  <c r="E7" i="45"/>
  <c r="F7" i="45"/>
  <c r="E8" i="45"/>
  <c r="F8" i="45"/>
  <c r="E9" i="45"/>
  <c r="F9" i="45"/>
  <c r="E10" i="45"/>
  <c r="F10" i="45"/>
  <c r="F2" i="45"/>
  <c r="E2" i="45"/>
  <c r="T329" i="43" l="1"/>
  <c r="I329" i="43"/>
  <c r="H329" i="43"/>
  <c r="V329" i="43" s="1"/>
  <c r="T328" i="43"/>
  <c r="I328" i="43"/>
  <c r="H328" i="43"/>
  <c r="V328" i="43" s="1"/>
  <c r="T327" i="43"/>
  <c r="I327" i="43"/>
  <c r="H327" i="43"/>
  <c r="V327" i="43" s="1"/>
  <c r="T326" i="43"/>
  <c r="I326" i="43"/>
  <c r="H326" i="43"/>
  <c r="V326" i="43" s="1"/>
  <c r="T325" i="43"/>
  <c r="I325" i="43"/>
  <c r="H325" i="43"/>
  <c r="V325" i="43" s="1"/>
  <c r="T324" i="43"/>
  <c r="I324" i="43"/>
  <c r="H324" i="43"/>
  <c r="V324" i="43" s="1"/>
  <c r="T323" i="43"/>
  <c r="I323" i="43"/>
  <c r="H323" i="43"/>
  <c r="V323" i="43" s="1"/>
  <c r="T322" i="43"/>
  <c r="I322" i="43"/>
  <c r="H322" i="43"/>
  <c r="V322" i="43" s="1"/>
  <c r="T321" i="43"/>
  <c r="I321" i="43"/>
  <c r="H321" i="43"/>
  <c r="V321" i="43" s="1"/>
  <c r="T320" i="43"/>
  <c r="I320" i="43"/>
  <c r="H320" i="43"/>
  <c r="V320" i="43" s="1"/>
  <c r="T200" i="43" l="1"/>
  <c r="I200" i="43"/>
  <c r="H200" i="43"/>
  <c r="V200" i="43" s="1"/>
  <c r="T199" i="43"/>
  <c r="I199" i="43"/>
  <c r="H199" i="43"/>
  <c r="V199" i="43" s="1"/>
  <c r="T198" i="43"/>
  <c r="I198" i="43"/>
  <c r="H198" i="43"/>
  <c r="V198" i="43" s="1"/>
  <c r="T197" i="43"/>
  <c r="I197" i="43"/>
  <c r="H197" i="43"/>
  <c r="V197" i="43" s="1"/>
  <c r="T196" i="43"/>
  <c r="I196" i="43"/>
  <c r="H196" i="43"/>
  <c r="V196" i="43" s="1"/>
  <c r="T195" i="43"/>
  <c r="I195" i="43"/>
  <c r="H195" i="43"/>
  <c r="V195" i="43" s="1"/>
  <c r="T194" i="43"/>
  <c r="I194" i="43"/>
  <c r="H194" i="43"/>
  <c r="V194" i="43" s="1"/>
  <c r="T193" i="43"/>
  <c r="I193" i="43"/>
  <c r="H193" i="43"/>
  <c r="V193" i="43" s="1"/>
  <c r="T192" i="43"/>
  <c r="I192" i="43"/>
  <c r="H192" i="43"/>
  <c r="V192" i="43" s="1"/>
  <c r="T191" i="43"/>
  <c r="I191" i="43"/>
  <c r="H191" i="43"/>
  <c r="V191" i="43" s="1"/>
  <c r="V4" i="35"/>
  <c r="V8" i="35"/>
  <c r="V2" i="35"/>
  <c r="T4" i="35"/>
  <c r="T5" i="35"/>
  <c r="T6" i="35"/>
  <c r="T7" i="35"/>
  <c r="T8" i="35"/>
  <c r="T9" i="35"/>
  <c r="T10" i="35"/>
  <c r="T11" i="35"/>
  <c r="T3" i="35"/>
  <c r="T2" i="35"/>
  <c r="T11" i="21"/>
  <c r="I2" i="35"/>
  <c r="I3" i="35"/>
  <c r="I4" i="35"/>
  <c r="I5" i="35"/>
  <c r="I6" i="35"/>
  <c r="I7" i="35"/>
  <c r="I8" i="35"/>
  <c r="I9" i="35"/>
  <c r="I10" i="35"/>
  <c r="I11" i="35"/>
  <c r="H3" i="35"/>
  <c r="V3" i="35" s="1"/>
  <c r="H4" i="35"/>
  <c r="H5" i="35"/>
  <c r="V5" i="35" s="1"/>
  <c r="H6" i="35"/>
  <c r="V6" i="35" s="1"/>
  <c r="H7" i="35"/>
  <c r="V7" i="35" s="1"/>
  <c r="H8" i="35"/>
  <c r="H9" i="35"/>
  <c r="V9" i="35" s="1"/>
  <c r="H10" i="35"/>
  <c r="V10" i="35" s="1"/>
  <c r="H11" i="35"/>
  <c r="V11" i="35" s="1"/>
  <c r="H2" i="35"/>
  <c r="V4" i="21" l="1"/>
  <c r="V5" i="21"/>
  <c r="V6" i="21"/>
  <c r="V8" i="21"/>
  <c r="V9" i="21"/>
  <c r="V10" i="21"/>
  <c r="T3" i="21"/>
  <c r="T4" i="21"/>
  <c r="T5" i="21"/>
  <c r="T6" i="21"/>
  <c r="T7" i="21"/>
  <c r="T8" i="21"/>
  <c r="T9" i="21"/>
  <c r="T10" i="21"/>
  <c r="T2" i="21"/>
  <c r="I3" i="21"/>
  <c r="I4" i="21"/>
  <c r="I5" i="21"/>
  <c r="I6" i="21"/>
  <c r="I7" i="21"/>
  <c r="I8" i="21"/>
  <c r="I9" i="21"/>
  <c r="I10" i="21"/>
  <c r="I11" i="21"/>
  <c r="I2" i="21"/>
  <c r="H3" i="21"/>
  <c r="V3" i="21" s="1"/>
  <c r="H4" i="21"/>
  <c r="H5" i="21"/>
  <c r="H6" i="21"/>
  <c r="H7" i="21"/>
  <c r="V7" i="21" s="1"/>
  <c r="H8" i="21"/>
  <c r="H9" i="21"/>
  <c r="H10" i="21"/>
  <c r="H11" i="21"/>
  <c r="V11" i="21" s="1"/>
  <c r="H2" i="21"/>
  <c r="V2" i="21" s="1"/>
</calcChain>
</file>

<file path=xl/sharedStrings.xml><?xml version="1.0" encoding="utf-8"?>
<sst xmlns="http://schemas.openxmlformats.org/spreadsheetml/2006/main" count="2657" uniqueCount="233">
  <si>
    <t>Starts with 1979-1980 (introduction of the 3pt line)</t>
  </si>
  <si>
    <t>Rank</t>
  </si>
  <si>
    <t>Player</t>
  </si>
  <si>
    <t>Age</t>
  </si>
  <si>
    <t>Tm</t>
  </si>
  <si>
    <t>Pts Won</t>
  </si>
  <si>
    <t>Pts Max</t>
  </si>
  <si>
    <t>Share</t>
  </si>
  <si>
    <t>G</t>
  </si>
  <si>
    <t>MP</t>
  </si>
  <si>
    <t>PTS</t>
  </si>
  <si>
    <t>TRB</t>
  </si>
  <si>
    <t>AST</t>
  </si>
  <si>
    <t>STL</t>
  </si>
  <si>
    <t>BLK</t>
  </si>
  <si>
    <t>FG%</t>
  </si>
  <si>
    <t>3P%</t>
  </si>
  <si>
    <t>FT%</t>
  </si>
  <si>
    <t>WS</t>
  </si>
  <si>
    <t>WS/48</t>
  </si>
  <si>
    <t>Kareem Abdul-Jabbar</t>
  </si>
  <si>
    <t>LAL</t>
  </si>
  <si>
    <t>Julius Erving</t>
  </si>
  <si>
    <t>PHI</t>
  </si>
  <si>
    <t>George Gervin</t>
  </si>
  <si>
    <t>SAS</t>
  </si>
  <si>
    <t>Larry Bird</t>
  </si>
  <si>
    <t>BOS</t>
  </si>
  <si>
    <t>Tiny Archibald</t>
  </si>
  <si>
    <t>Dennis Johnson</t>
  </si>
  <si>
    <t>SEA</t>
  </si>
  <si>
    <t>Dan Roundfield</t>
  </si>
  <si>
    <t>ATL</t>
  </si>
  <si>
    <t>Gus Williams</t>
  </si>
  <si>
    <t>Moses Malone</t>
  </si>
  <si>
    <t>HOU</t>
  </si>
  <si>
    <t>VORP</t>
  </si>
  <si>
    <t>BPM</t>
  </si>
  <si>
    <t>Overall Seed</t>
  </si>
  <si>
    <t>Team Wins</t>
  </si>
  <si>
    <t>Marques Johnson</t>
  </si>
  <si>
    <t>MIL</t>
  </si>
  <si>
    <t>Robert Parish</t>
  </si>
  <si>
    <t>PHO</t>
  </si>
  <si>
    <t>Jamaal Wilkes</t>
  </si>
  <si>
    <t>Sidney Moncrief</t>
  </si>
  <si>
    <t>Magic Johnson</t>
  </si>
  <si>
    <t>Jack Sikma</t>
  </si>
  <si>
    <t>Alex English</t>
  </si>
  <si>
    <t>DEN</t>
  </si>
  <si>
    <t>Buck Williams</t>
  </si>
  <si>
    <t>NJN</t>
  </si>
  <si>
    <t>Artis Gilmore</t>
  </si>
  <si>
    <t>Bernard King</t>
  </si>
  <si>
    <t>NYK</t>
  </si>
  <si>
    <t>Isiah Thomas</t>
  </si>
  <si>
    <t>DET</t>
  </si>
  <si>
    <t>Adrian Dantley</t>
  </si>
  <si>
    <t>UTA</t>
  </si>
  <si>
    <t>Jeff Ruland</t>
  </si>
  <si>
    <t>WSB</t>
  </si>
  <si>
    <t>Terry Cummings</t>
  </si>
  <si>
    <t>Michael Jordan</t>
  </si>
  <si>
    <t>CHI</t>
  </si>
  <si>
    <t>Ralph Sampson</t>
  </si>
  <si>
    <t>Dominique Wilkins</t>
  </si>
  <si>
    <t>Hakeem Olajuwon</t>
  </si>
  <si>
    <t>Charles Barkley</t>
  </si>
  <si>
    <t>Kevin McHale</t>
  </si>
  <si>
    <t>Fat Lever</t>
  </si>
  <si>
    <t>Clyde Drexler</t>
  </si>
  <si>
    <t>POR</t>
  </si>
  <si>
    <t>Karl Malone</t>
  </si>
  <si>
    <t>John Stockton</t>
  </si>
  <si>
    <t>Patrick Ewing</t>
  </si>
  <si>
    <t>Kevin Johnson</t>
  </si>
  <si>
    <t>Tom Chambers</t>
  </si>
  <si>
    <t>Mark Price</t>
  </si>
  <si>
    <t>CLE</t>
  </si>
  <si>
    <t>David Robinson</t>
  </si>
  <si>
    <t>Terry Porter</t>
  </si>
  <si>
    <t>Chris Mullin</t>
  </si>
  <si>
    <t>GSW</t>
  </si>
  <si>
    <t>Tim Hardaway</t>
  </si>
  <si>
    <t>Scottie Pippen</t>
  </si>
  <si>
    <t>Dennis Rodman</t>
  </si>
  <si>
    <t>Shaquille O'Neal</t>
  </si>
  <si>
    <t>ORL</t>
  </si>
  <si>
    <t>Gary Payton</t>
  </si>
  <si>
    <t>Shawn Kemp</t>
  </si>
  <si>
    <t>Anfernee Hardaway</t>
  </si>
  <si>
    <t>Grant Hill</t>
  </si>
  <si>
    <t>MIA</t>
  </si>
  <si>
    <t>Glen Rice</t>
  </si>
  <si>
    <t>CHH</t>
  </si>
  <si>
    <t>Anthony Mason</t>
  </si>
  <si>
    <t>Tim Duncan</t>
  </si>
  <si>
    <t>Vin Baker</t>
  </si>
  <si>
    <t>Alonzo Mourning</t>
  </si>
  <si>
    <t>Allen Iverson</t>
  </si>
  <si>
    <t>Jason Kidd</t>
  </si>
  <si>
    <t>Chris Webber</t>
  </si>
  <si>
    <t>SAC</t>
  </si>
  <si>
    <t>Kevin Garnett</t>
  </si>
  <si>
    <t>MIN</t>
  </si>
  <si>
    <t>G-Lockout</t>
  </si>
  <si>
    <t>Wins-Lockout</t>
  </si>
  <si>
    <t>WS-Lockout</t>
  </si>
  <si>
    <t>Win shares were scaled for lockout year by doing: WS/48 * 82 * MPG / 48</t>
  </si>
  <si>
    <t>Games and wins in lockout year were scaled up using: games or wins * 82 / 50 for 1998-1999 season</t>
  </si>
  <si>
    <t>Cells for scaled-up data are in yellow</t>
  </si>
  <si>
    <t>VORP-Lockout</t>
  </si>
  <si>
    <t>VORP was scaled up by using scaled up games / 82 in the VORP formula</t>
  </si>
  <si>
    <t>Vince Carter</t>
  </si>
  <si>
    <t>TOR</t>
  </si>
  <si>
    <t>Tracy McGrady</t>
  </si>
  <si>
    <t>Kobe Bryant</t>
  </si>
  <si>
    <t>Dirk Nowitzki</t>
  </si>
  <si>
    <t>DAL</t>
  </si>
  <si>
    <t>Ben Wallace</t>
  </si>
  <si>
    <t>Jermaine O'Neal</t>
  </si>
  <si>
    <t>IND</t>
  </si>
  <si>
    <t>Peja Stojakovic</t>
  </si>
  <si>
    <t>LeBron James</t>
  </si>
  <si>
    <t>Steve Nash</t>
  </si>
  <si>
    <t>Dwyane Wade</t>
  </si>
  <si>
    <t>Amar'e Stoudemire</t>
  </si>
  <si>
    <t>Ray Allen</t>
  </si>
  <si>
    <t>Chauncey Billups</t>
  </si>
  <si>
    <t>Elton Brand</t>
  </si>
  <si>
    <t>LAC</t>
  </si>
  <si>
    <t>Tony Parker</t>
  </si>
  <si>
    <t>Chris Bosh</t>
  </si>
  <si>
    <t>Gilbert Arenas</t>
  </si>
  <si>
    <t>WAS</t>
  </si>
  <si>
    <t>Carlos Boozer</t>
  </si>
  <si>
    <t>Chris Paul</t>
  </si>
  <si>
    <t>NOH</t>
  </si>
  <si>
    <t>Dwight Howard</t>
  </si>
  <si>
    <t>Manu Ginobili</t>
  </si>
  <si>
    <t>TOT</t>
  </si>
  <si>
    <t>Paul Pierce</t>
  </si>
  <si>
    <t>Brandon Roy</t>
  </si>
  <si>
    <t>Chauncey Billups was traded in 08-09 after 2 games with the Pistons. So, I counted the 2 games he won with the Pistons, and subtracted the 1 game the Nuggets won before the trade</t>
  </si>
  <si>
    <t>Billups' seed is the Nuggets, as he played all but 2 games with the team</t>
  </si>
  <si>
    <t>Billups' adjusted wins/seed is in yellow</t>
  </si>
  <si>
    <t>Kevin Durant</t>
  </si>
  <si>
    <t>OKC</t>
  </si>
  <si>
    <t>Carmelo Anthony</t>
  </si>
  <si>
    <t>Deron Williams</t>
  </si>
  <si>
    <t>Derrick Rose</t>
  </si>
  <si>
    <t>Blake Griffin</t>
  </si>
  <si>
    <t>Rajon Rondo</t>
  </si>
  <si>
    <t>Kevin Love</t>
  </si>
  <si>
    <t>2011-2012 lockout year was also scaled up from 66 games using the same methods</t>
  </si>
  <si>
    <t>James Harden</t>
  </si>
  <si>
    <t>Russell Westbrook</t>
  </si>
  <si>
    <t>Joakim Noah</t>
  </si>
  <si>
    <t>Stephen Curry</t>
  </si>
  <si>
    <t>Al Jefferson</t>
  </si>
  <si>
    <t>CHA</t>
  </si>
  <si>
    <t>Paul George</t>
  </si>
  <si>
    <t>LaMarcus Aldridge</t>
  </si>
  <si>
    <t>Anthony Davis</t>
  </si>
  <si>
    <t>NOP</t>
  </si>
  <si>
    <t>Marc Gasol</t>
  </si>
  <si>
    <t>MEM</t>
  </si>
  <si>
    <t>Kawhi Leonard</t>
  </si>
  <si>
    <t>Draymond Green</t>
  </si>
  <si>
    <t>Damian Lillard</t>
  </si>
  <si>
    <t>Kyle Lowry</t>
  </si>
  <si>
    <t>Isaiah Thomas</t>
  </si>
  <si>
    <t>Giannis Antetokounmpo</t>
  </si>
  <si>
    <t>John Wall</t>
  </si>
  <si>
    <t>DeMar DeRozan</t>
  </si>
  <si>
    <t>Jimmy Butler</t>
  </si>
  <si>
    <t>https://github.com/dribbleanalytics/least-most-deserving-mvps</t>
  </si>
  <si>
    <t>Dribble Analytics (Tal Boger)</t>
  </si>
  <si>
    <t>Sources</t>
  </si>
  <si>
    <t>Basketball Reference was used as the source for all data. The MVP page can be found here: https://www.basketball-reference.com/awards/mvp.html</t>
  </si>
  <si>
    <t>Notes</t>
  </si>
  <si>
    <t>Only recorded data for top 10 players in votes</t>
  </si>
  <si>
    <t>2003-2004 only the top 9 players were recorded because of a 3-way tie for 10th with 4 votes each</t>
  </si>
  <si>
    <t>1992-1993 only the top 9 players were recorded because of a 5-way tie for 10th with 1 vote each</t>
  </si>
  <si>
    <t>2005-2006 only the top 9 players were recorded because of a tie for 10th with 1 vote each</t>
  </si>
  <si>
    <t>2014-2015 only the top 9 players were recorded because of a 3-way tie for 10th with 1 vote each</t>
  </si>
  <si>
    <t>This post uses a nearly identical methodology and models to my post where I analyzed the least and most deserving MVPs of the past decade.</t>
  </si>
  <si>
    <t>Links to original MVP post:</t>
  </si>
  <si>
    <t>Links to current post:</t>
  </si>
  <si>
    <t>https://github.com/dribbleanalytics/ml-mvp-predict</t>
  </si>
  <si>
    <t>MVP ladder: http://www.nba.com/mvp-ladder</t>
  </si>
  <si>
    <t>G-Unadjusted</t>
  </si>
  <si>
    <t>WS-Unadjusted</t>
  </si>
  <si>
    <t>VORP-Unadjusted</t>
  </si>
  <si>
    <t>Wins-Unadjusted</t>
  </si>
  <si>
    <t>Total Games</t>
  </si>
  <si>
    <t>Giannis (1)</t>
  </si>
  <si>
    <t>Harden (2)</t>
  </si>
  <si>
    <t>Curry (3)</t>
  </si>
  <si>
    <t>Kawhi (4)</t>
  </si>
  <si>
    <t>Jokic (5)</t>
  </si>
  <si>
    <t>PG13 (6)</t>
  </si>
  <si>
    <t>Embiid (7)</t>
  </si>
  <si>
    <t>LeBron (8)</t>
  </si>
  <si>
    <t>KD (9)</t>
  </si>
  <si>
    <t>Davis (10)</t>
  </si>
  <si>
    <t>Using machine learning to predict the 2019 MVP: end of season predictions</t>
  </si>
  <si>
    <t>https://dribbleanalytics.blog/2018/08/least-most-deserving-mvps</t>
  </si>
  <si>
    <t>https://dribbleanalytics.blog/2019/04/ml-mvp-all-nba-predict-2019</t>
  </si>
  <si>
    <t>2018-19 data taken after the end of the regular season</t>
  </si>
  <si>
    <t>PG13 (3)</t>
  </si>
  <si>
    <t>Curry (4)</t>
  </si>
  <si>
    <t>Embiid (5)</t>
  </si>
  <si>
    <t>Jokic (6)</t>
  </si>
  <si>
    <t>KD (7)</t>
  </si>
  <si>
    <t>Kawhi (9)</t>
  </si>
  <si>
    <t>Kyrie (10)</t>
  </si>
  <si>
    <t>Average (mid-season)</t>
  </si>
  <si>
    <t>Average (ASB)</t>
  </si>
  <si>
    <t>Difference</t>
  </si>
  <si>
    <t>Giannis</t>
  </si>
  <si>
    <t>Harden</t>
  </si>
  <si>
    <t>PG13</t>
  </si>
  <si>
    <t>KD</t>
  </si>
  <si>
    <t>Curry</t>
  </si>
  <si>
    <t>Jokic</t>
  </si>
  <si>
    <t>Embiid</t>
  </si>
  <si>
    <t>Kawhi</t>
  </si>
  <si>
    <t>Lillard (8)</t>
  </si>
  <si>
    <t>Westbrook (10)</t>
  </si>
  <si>
    <t>Average (end of season)</t>
  </si>
  <si>
    <t>End - ASB</t>
  </si>
  <si>
    <t>End - mid-season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</si>
</sst>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3" borderId="0" xfId="0" applyFill="1"/>
    <xf numFmtId="0" fontId="0" fillId="3" borderId="1" xfId="0" applyFill="1" applyBorder="1"/>
    <xf numFmtId="0" fontId="0" fillId="3" borderId="5" xfId="0" applyFill="1" applyBorder="1"/>
    <xf numFmtId="0" fontId="0" fillId="3" borderId="0" xfId="0" applyFill="1" applyBorder="1"/>
    <xf numFmtId="0" fontId="0" fillId="3" borderId="6" xfId="0" applyFill="1" applyBorder="1"/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1" fillId="3" borderId="7" xfId="0" applyFont="1" applyFill="1" applyBorder="1"/>
    <xf numFmtId="0" fontId="0" fillId="3" borderId="8" xfId="0" applyFill="1" applyBorder="1"/>
    <xf numFmtId="0" fontId="0" fillId="3" borderId="5" xfId="0" applyFont="1" applyFill="1" applyBorder="1"/>
    <xf numFmtId="0" fontId="1" fillId="3" borderId="5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0" xfId="0" applyBorder="1"/>
    <xf numFmtId="0" fontId="0" fillId="2" borderId="0" xfId="0" applyFill="1" applyBorder="1"/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bbleanalytics.blog/2019/04/ml-mvp-all-nba-predict-2019" TargetMode="External"/><Relationship Id="rId2" Type="http://schemas.openxmlformats.org/officeDocument/2006/relationships/hyperlink" Target="https://dribbleanalytics.blog/2018/08/least-most-deserving-mvps" TargetMode="External"/><Relationship Id="rId1" Type="http://schemas.openxmlformats.org/officeDocument/2006/relationships/hyperlink" Target="https://github.com/dribbleanalytics/ml-mvp-predict" TargetMode="External"/><Relationship Id="rId4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1DEF9C-4BC0-4DC8-90FD-B7CB56D4EB40}">
  <dimension ref="A1:P33"/>
  <sheetViews>
    <sheetView tabSelected="1" workbookViewId="0">
      <selection activeCell="R12" sqref="R12"/>
    </sheetView>
  </sheetViews>
  <sheetFormatPr defaultRowHeight="14.25" x14ac:dyDescent="0.45"/>
  <cols>
    <col min="1" max="16384" width="9.06640625" style="2"/>
  </cols>
  <sheetData>
    <row r="1" spans="1:16" ht="25.5" x14ac:dyDescent="0.75">
      <c r="A1" s="18" t="s">
        <v>206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20"/>
    </row>
    <row r="2" spans="1:16" x14ac:dyDescent="0.45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6"/>
    </row>
    <row r="3" spans="1:16" ht="18" x14ac:dyDescent="0.55000000000000004">
      <c r="A3" s="21" t="s">
        <v>186</v>
      </c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3"/>
    </row>
    <row r="4" spans="1:16" ht="18" x14ac:dyDescent="0.55000000000000004">
      <c r="A4" s="21" t="s">
        <v>187</v>
      </c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3"/>
    </row>
    <row r="5" spans="1:16" ht="18" x14ac:dyDescent="0.55000000000000004">
      <c r="A5" s="24" t="s">
        <v>207</v>
      </c>
      <c r="B5" s="24"/>
      <c r="C5" s="24"/>
      <c r="D5" s="24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5"/>
    </row>
    <row r="6" spans="1:16" ht="18" x14ac:dyDescent="0.55000000000000004">
      <c r="A6" s="21" t="s">
        <v>176</v>
      </c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3"/>
    </row>
    <row r="7" spans="1:16" ht="18" x14ac:dyDescent="0.55000000000000004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</row>
    <row r="8" spans="1:16" ht="18" x14ac:dyDescent="0.55000000000000004">
      <c r="A8" s="21" t="s">
        <v>188</v>
      </c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1:16" ht="18" x14ac:dyDescent="0.55000000000000004">
      <c r="A9" s="24" t="s">
        <v>208</v>
      </c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5"/>
    </row>
    <row r="10" spans="1:16" ht="18" x14ac:dyDescent="0.55000000000000004">
      <c r="A10" s="24" t="s">
        <v>189</v>
      </c>
      <c r="B10" s="24"/>
      <c r="C10" s="24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5"/>
    </row>
    <row r="11" spans="1:16" x14ac:dyDescent="0.45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6"/>
    </row>
    <row r="12" spans="1:16" ht="18" x14ac:dyDescent="0.55000000000000004">
      <c r="A12" s="22" t="s">
        <v>209</v>
      </c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3"/>
    </row>
    <row r="13" spans="1:16" x14ac:dyDescent="0.45">
      <c r="A13" s="4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6"/>
    </row>
    <row r="14" spans="1:16" ht="18" x14ac:dyDescent="0.55000000000000004">
      <c r="A14" s="21" t="s">
        <v>177</v>
      </c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3"/>
    </row>
    <row r="15" spans="1:16" ht="14.65" thickBot="1" x14ac:dyDescent="0.5">
      <c r="A15" s="9" t="s">
        <v>178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10"/>
    </row>
    <row r="16" spans="1:16" x14ac:dyDescent="0.45">
      <c r="A16" s="11" t="s">
        <v>179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6"/>
    </row>
    <row r="17" spans="1:16" x14ac:dyDescent="0.45">
      <c r="A17" s="11" t="s">
        <v>190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6"/>
    </row>
    <row r="18" spans="1:16" x14ac:dyDescent="0.45">
      <c r="A18" s="12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6"/>
    </row>
    <row r="19" spans="1:16" ht="14.65" thickBot="1" x14ac:dyDescent="0.5">
      <c r="A19" s="9" t="s">
        <v>180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10"/>
    </row>
    <row r="20" spans="1:16" x14ac:dyDescent="0.45">
      <c r="A20" s="4" t="s">
        <v>0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6"/>
    </row>
    <row r="21" spans="1:16" x14ac:dyDescent="0.45">
      <c r="A21" s="4" t="s">
        <v>181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6"/>
    </row>
    <row r="22" spans="1:16" x14ac:dyDescent="0.45">
      <c r="A22" s="4" t="s">
        <v>183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6"/>
    </row>
    <row r="23" spans="1:16" x14ac:dyDescent="0.45">
      <c r="A23" s="4" t="s">
        <v>182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6"/>
    </row>
    <row r="24" spans="1:16" x14ac:dyDescent="0.45">
      <c r="A24" s="4" t="s">
        <v>184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6"/>
    </row>
    <row r="25" spans="1:16" x14ac:dyDescent="0.45">
      <c r="A25" s="4" t="s">
        <v>185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6"/>
    </row>
    <row r="26" spans="1:16" x14ac:dyDescent="0.45">
      <c r="A26" s="4" t="s">
        <v>109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6"/>
    </row>
    <row r="27" spans="1:16" x14ac:dyDescent="0.45">
      <c r="A27" s="4" t="s">
        <v>108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6"/>
    </row>
    <row r="28" spans="1:16" x14ac:dyDescent="0.45">
      <c r="A28" s="4" t="s">
        <v>112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6"/>
    </row>
    <row r="29" spans="1:16" x14ac:dyDescent="0.45">
      <c r="A29" s="4" t="s">
        <v>110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6"/>
    </row>
    <row r="30" spans="1:16" x14ac:dyDescent="0.45">
      <c r="A30" s="4" t="s">
        <v>143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6"/>
    </row>
    <row r="31" spans="1:16" x14ac:dyDescent="0.45">
      <c r="A31" s="4" t="s">
        <v>154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6"/>
    </row>
    <row r="32" spans="1:16" x14ac:dyDescent="0.45">
      <c r="A32" s="4" t="s">
        <v>144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6"/>
    </row>
    <row r="33" spans="1:16" x14ac:dyDescent="0.45">
      <c r="A33" s="13" t="s">
        <v>145</v>
      </c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5"/>
    </row>
  </sheetData>
  <mergeCells count="10">
    <mergeCell ref="A1:P1"/>
    <mergeCell ref="A5:P5"/>
    <mergeCell ref="A6:P6"/>
    <mergeCell ref="A14:P14"/>
    <mergeCell ref="A3:P3"/>
    <mergeCell ref="A4:P4"/>
    <mergeCell ref="A8:P8"/>
    <mergeCell ref="A9:P9"/>
    <mergeCell ref="A10:P10"/>
    <mergeCell ref="A12:P12"/>
  </mergeCells>
  <hyperlinks>
    <hyperlink ref="A10" r:id="rId1" xr:uid="{B2EA38C1-BFEE-4233-90C3-27617EB7B7E8}"/>
    <hyperlink ref="A5" r:id="rId2" xr:uid="{AD6206A3-7BB0-4AEF-9B23-FA62EDE535D5}"/>
    <hyperlink ref="A9" r:id="rId3" xr:uid="{A96EE81D-AE7A-4294-9DF6-4FFEC6A02562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8896-EDFD-42BF-AF68-CD9492F3C9B4}">
  <dimension ref="A1:W11"/>
  <sheetViews>
    <sheetView topLeftCell="G1" workbookViewId="0">
      <selection activeCell="K5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34</v>
      </c>
      <c r="C2">
        <v>27</v>
      </c>
      <c r="D2" t="s">
        <v>23</v>
      </c>
      <c r="E2">
        <v>720</v>
      </c>
      <c r="F2">
        <v>750</v>
      </c>
      <c r="G2">
        <v>0.96</v>
      </c>
      <c r="H2">
        <v>78</v>
      </c>
      <c r="I2">
        <v>65</v>
      </c>
      <c r="J2">
        <v>1</v>
      </c>
      <c r="K2">
        <v>37.5</v>
      </c>
      <c r="L2">
        <v>24.5</v>
      </c>
      <c r="M2">
        <v>15.3</v>
      </c>
      <c r="N2">
        <v>1.3</v>
      </c>
      <c r="O2">
        <v>1.1000000000000001</v>
      </c>
      <c r="P2">
        <v>2</v>
      </c>
      <c r="Q2">
        <v>0.501</v>
      </c>
      <c r="R2">
        <v>0</v>
      </c>
      <c r="S2">
        <v>0.76100000000000001</v>
      </c>
      <c r="T2">
        <v>15.1</v>
      </c>
      <c r="U2">
        <v>0.248</v>
      </c>
      <c r="V2">
        <v>4</v>
      </c>
      <c r="W2">
        <v>3.4</v>
      </c>
    </row>
    <row r="3" spans="1:23" x14ac:dyDescent="0.45">
      <c r="A3">
        <v>2</v>
      </c>
      <c r="B3" t="s">
        <v>26</v>
      </c>
      <c r="C3">
        <v>26</v>
      </c>
      <c r="D3" t="s">
        <v>27</v>
      </c>
      <c r="E3">
        <v>364</v>
      </c>
      <c r="F3">
        <v>750</v>
      </c>
      <c r="G3">
        <v>0.48499999999999999</v>
      </c>
      <c r="H3">
        <v>79</v>
      </c>
      <c r="I3">
        <v>56</v>
      </c>
      <c r="J3">
        <v>3</v>
      </c>
      <c r="K3">
        <v>37.700000000000003</v>
      </c>
      <c r="L3">
        <v>23.6</v>
      </c>
      <c r="M3">
        <v>11</v>
      </c>
      <c r="N3">
        <v>5.8</v>
      </c>
      <c r="O3">
        <v>1.9</v>
      </c>
      <c r="P3">
        <v>0.9</v>
      </c>
      <c r="Q3">
        <v>0.504</v>
      </c>
      <c r="R3">
        <v>0.28599999999999998</v>
      </c>
      <c r="S3">
        <v>0.84</v>
      </c>
      <c r="T3">
        <v>14</v>
      </c>
      <c r="U3">
        <v>0.22500000000000001</v>
      </c>
      <c r="V3">
        <v>7.2</v>
      </c>
      <c r="W3">
        <v>7.6</v>
      </c>
    </row>
    <row r="4" spans="1:23" x14ac:dyDescent="0.45">
      <c r="A4">
        <v>3</v>
      </c>
      <c r="B4" t="s">
        <v>46</v>
      </c>
      <c r="C4">
        <v>23</v>
      </c>
      <c r="D4" t="s">
        <v>21</v>
      </c>
      <c r="E4">
        <v>304.5</v>
      </c>
      <c r="F4">
        <v>750</v>
      </c>
      <c r="G4">
        <v>0.40600000000000003</v>
      </c>
      <c r="H4">
        <v>79</v>
      </c>
      <c r="I4">
        <v>58</v>
      </c>
      <c r="J4">
        <v>2</v>
      </c>
      <c r="K4">
        <v>36.799999999999997</v>
      </c>
      <c r="L4">
        <v>16.8</v>
      </c>
      <c r="M4">
        <v>8.6</v>
      </c>
      <c r="N4">
        <v>10.5</v>
      </c>
      <c r="O4">
        <v>2.2000000000000002</v>
      </c>
      <c r="P4">
        <v>0.6</v>
      </c>
      <c r="Q4">
        <v>0.54800000000000004</v>
      </c>
      <c r="R4">
        <v>0</v>
      </c>
      <c r="S4">
        <v>0.8</v>
      </c>
      <c r="T4">
        <v>12.5</v>
      </c>
      <c r="U4">
        <v>0.20699999999999999</v>
      </c>
      <c r="V4">
        <v>6.9</v>
      </c>
      <c r="W4">
        <v>7.4</v>
      </c>
    </row>
    <row r="5" spans="1:23" x14ac:dyDescent="0.45">
      <c r="A5">
        <v>4</v>
      </c>
      <c r="B5" t="s">
        <v>45</v>
      </c>
      <c r="C5">
        <v>25</v>
      </c>
      <c r="D5" t="s">
        <v>41</v>
      </c>
      <c r="E5">
        <v>226</v>
      </c>
      <c r="F5">
        <v>750</v>
      </c>
      <c r="G5">
        <v>0.30099999999999999</v>
      </c>
      <c r="H5">
        <v>76</v>
      </c>
      <c r="I5">
        <v>51</v>
      </c>
      <c r="J5">
        <v>6</v>
      </c>
      <c r="K5">
        <v>35.700000000000003</v>
      </c>
      <c r="L5">
        <v>22.5</v>
      </c>
      <c r="M5">
        <v>5.8</v>
      </c>
      <c r="N5">
        <v>3.9</v>
      </c>
      <c r="O5">
        <v>1.5</v>
      </c>
      <c r="P5">
        <v>0.3</v>
      </c>
      <c r="Q5">
        <v>0.52400000000000002</v>
      </c>
      <c r="R5">
        <v>0.1</v>
      </c>
      <c r="S5">
        <v>0.82599999999999996</v>
      </c>
      <c r="T5">
        <v>13.2</v>
      </c>
      <c r="U5">
        <v>0.23300000000000001</v>
      </c>
      <c r="V5">
        <v>5.3</v>
      </c>
      <c r="W5">
        <v>5.7</v>
      </c>
    </row>
    <row r="6" spans="1:23" x14ac:dyDescent="0.45">
      <c r="A6">
        <v>5</v>
      </c>
      <c r="B6" t="s">
        <v>22</v>
      </c>
      <c r="C6">
        <v>32</v>
      </c>
      <c r="D6" t="s">
        <v>23</v>
      </c>
      <c r="E6">
        <v>112</v>
      </c>
      <c r="F6">
        <v>750</v>
      </c>
      <c r="G6">
        <v>0.14899999999999999</v>
      </c>
      <c r="H6">
        <v>72</v>
      </c>
      <c r="I6">
        <v>65</v>
      </c>
      <c r="J6">
        <v>1</v>
      </c>
      <c r="K6">
        <v>33.6</v>
      </c>
      <c r="L6">
        <v>21.4</v>
      </c>
      <c r="M6">
        <v>6.8</v>
      </c>
      <c r="N6">
        <v>3.7</v>
      </c>
      <c r="O6">
        <v>1.6</v>
      </c>
      <c r="P6">
        <v>1.8</v>
      </c>
      <c r="Q6">
        <v>0.51700000000000002</v>
      </c>
      <c r="R6">
        <v>0.28599999999999998</v>
      </c>
      <c r="S6">
        <v>0.75900000000000001</v>
      </c>
      <c r="T6">
        <v>10.9</v>
      </c>
      <c r="U6">
        <v>0.217</v>
      </c>
      <c r="V6">
        <v>5.0999999999999996</v>
      </c>
      <c r="W6">
        <v>6.3</v>
      </c>
    </row>
    <row r="7" spans="1:23" x14ac:dyDescent="0.45">
      <c r="A7">
        <v>6</v>
      </c>
      <c r="B7" t="s">
        <v>48</v>
      </c>
      <c r="C7">
        <v>29</v>
      </c>
      <c r="D7" t="s">
        <v>49</v>
      </c>
      <c r="E7">
        <v>42</v>
      </c>
      <c r="F7">
        <v>750</v>
      </c>
      <c r="G7">
        <v>5.6000000000000001E-2</v>
      </c>
      <c r="H7">
        <v>82</v>
      </c>
      <c r="I7">
        <v>45</v>
      </c>
      <c r="J7">
        <v>10</v>
      </c>
      <c r="K7">
        <v>36.4</v>
      </c>
      <c r="L7">
        <v>28.4</v>
      </c>
      <c r="M7">
        <v>7.3</v>
      </c>
      <c r="N7">
        <v>4.8</v>
      </c>
      <c r="O7">
        <v>1.4</v>
      </c>
      <c r="P7">
        <v>1.5</v>
      </c>
      <c r="Q7">
        <v>0.51600000000000001</v>
      </c>
      <c r="R7">
        <v>0.16700000000000001</v>
      </c>
      <c r="S7">
        <v>0.82899999999999996</v>
      </c>
      <c r="T7">
        <v>10.3</v>
      </c>
      <c r="U7">
        <v>0.16600000000000001</v>
      </c>
      <c r="V7">
        <v>5</v>
      </c>
      <c r="W7">
        <v>4.7</v>
      </c>
    </row>
    <row r="8" spans="1:23" x14ac:dyDescent="0.45">
      <c r="A8">
        <v>7</v>
      </c>
      <c r="B8" t="s">
        <v>50</v>
      </c>
      <c r="C8">
        <v>22</v>
      </c>
      <c r="D8" t="s">
        <v>51</v>
      </c>
      <c r="E8">
        <v>40</v>
      </c>
      <c r="F8">
        <v>750</v>
      </c>
      <c r="G8">
        <v>5.2999999999999999E-2</v>
      </c>
      <c r="H8">
        <v>82</v>
      </c>
      <c r="I8">
        <v>49</v>
      </c>
      <c r="J8">
        <v>7</v>
      </c>
      <c r="K8">
        <v>36.1</v>
      </c>
      <c r="L8">
        <v>17</v>
      </c>
      <c r="M8">
        <v>12.5</v>
      </c>
      <c r="N8">
        <v>1.5</v>
      </c>
      <c r="O8">
        <v>1.1000000000000001</v>
      </c>
      <c r="P8">
        <v>1.3</v>
      </c>
      <c r="Q8">
        <v>0.58799999999999997</v>
      </c>
      <c r="R8">
        <v>0</v>
      </c>
      <c r="S8">
        <v>0.62</v>
      </c>
      <c r="T8">
        <v>11.4</v>
      </c>
      <c r="U8">
        <v>0.185</v>
      </c>
      <c r="V8">
        <v>3.9</v>
      </c>
      <c r="W8">
        <v>3.3</v>
      </c>
    </row>
    <row r="9" spans="1:23" x14ac:dyDescent="0.45">
      <c r="A9">
        <v>8</v>
      </c>
      <c r="B9" t="s">
        <v>52</v>
      </c>
      <c r="C9">
        <v>33</v>
      </c>
      <c r="D9" t="s">
        <v>25</v>
      </c>
      <c r="E9">
        <v>33</v>
      </c>
      <c r="F9">
        <v>750</v>
      </c>
      <c r="G9">
        <v>4.3999999999999997E-2</v>
      </c>
      <c r="H9">
        <v>82</v>
      </c>
      <c r="I9">
        <v>53</v>
      </c>
      <c r="J9">
        <v>5</v>
      </c>
      <c r="K9">
        <v>34.1</v>
      </c>
      <c r="L9">
        <v>18</v>
      </c>
      <c r="M9">
        <v>12</v>
      </c>
      <c r="N9">
        <v>1.5</v>
      </c>
      <c r="O9">
        <v>0.5</v>
      </c>
      <c r="P9">
        <v>2.2999999999999998</v>
      </c>
      <c r="Q9">
        <v>0.626</v>
      </c>
      <c r="R9">
        <v>0</v>
      </c>
      <c r="S9">
        <v>0.74</v>
      </c>
      <c r="T9">
        <v>11</v>
      </c>
      <c r="U9">
        <v>0.189</v>
      </c>
      <c r="V9">
        <v>4</v>
      </c>
      <c r="W9">
        <v>3.6</v>
      </c>
    </row>
    <row r="10" spans="1:23" x14ac:dyDescent="0.45">
      <c r="A10">
        <v>9</v>
      </c>
      <c r="B10" t="s">
        <v>24</v>
      </c>
      <c r="C10">
        <v>30</v>
      </c>
      <c r="D10" t="s">
        <v>25</v>
      </c>
      <c r="E10">
        <v>30</v>
      </c>
      <c r="F10">
        <v>750</v>
      </c>
      <c r="G10">
        <v>0.04</v>
      </c>
      <c r="H10">
        <v>78</v>
      </c>
      <c r="I10">
        <v>53</v>
      </c>
      <c r="J10">
        <v>5</v>
      </c>
      <c r="K10">
        <v>36.299999999999997</v>
      </c>
      <c r="L10">
        <v>26.2</v>
      </c>
      <c r="M10">
        <v>4.5999999999999996</v>
      </c>
      <c r="N10">
        <v>3.4</v>
      </c>
      <c r="O10">
        <v>1.1000000000000001</v>
      </c>
      <c r="P10">
        <v>0.9</v>
      </c>
      <c r="Q10">
        <v>0.48699999999999999</v>
      </c>
      <c r="R10">
        <v>0.36399999999999999</v>
      </c>
      <c r="S10">
        <v>0.85299999999999998</v>
      </c>
      <c r="T10">
        <v>9.4</v>
      </c>
      <c r="U10">
        <v>0.159</v>
      </c>
      <c r="V10">
        <v>2.2000000000000002</v>
      </c>
      <c r="W10">
        <v>1.1000000000000001</v>
      </c>
    </row>
    <row r="11" spans="1:23" x14ac:dyDescent="0.45">
      <c r="A11">
        <v>10</v>
      </c>
      <c r="B11" t="s">
        <v>20</v>
      </c>
      <c r="C11">
        <v>35</v>
      </c>
      <c r="D11" t="s">
        <v>21</v>
      </c>
      <c r="E11">
        <v>15</v>
      </c>
      <c r="F11">
        <v>750</v>
      </c>
      <c r="G11">
        <v>0.02</v>
      </c>
      <c r="H11">
        <v>79</v>
      </c>
      <c r="I11">
        <v>58</v>
      </c>
      <c r="J11">
        <v>2</v>
      </c>
      <c r="K11">
        <v>32.299999999999997</v>
      </c>
      <c r="L11">
        <v>21.8</v>
      </c>
      <c r="M11">
        <v>7.5</v>
      </c>
      <c r="N11">
        <v>2.5</v>
      </c>
      <c r="O11">
        <v>0.8</v>
      </c>
      <c r="P11">
        <v>2.2000000000000002</v>
      </c>
      <c r="Q11">
        <v>0.58799999999999997</v>
      </c>
      <c r="R11">
        <v>0</v>
      </c>
      <c r="S11">
        <v>0.749</v>
      </c>
      <c r="T11">
        <v>10.9</v>
      </c>
      <c r="U11">
        <v>0.20499999999999999</v>
      </c>
      <c r="V11">
        <v>3.8</v>
      </c>
      <c r="W11">
        <v>3.8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5CD7-21B1-4AFB-9331-52BFE1E11D48}">
  <dimension ref="A1:W11"/>
  <sheetViews>
    <sheetView topLeftCell="F1" workbookViewId="0">
      <selection activeCell="I5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26</v>
      </c>
      <c r="C2">
        <v>27</v>
      </c>
      <c r="D2" t="s">
        <v>27</v>
      </c>
      <c r="E2">
        <v>652</v>
      </c>
      <c r="F2">
        <v>760</v>
      </c>
      <c r="G2">
        <v>0.85799999999999998</v>
      </c>
      <c r="H2">
        <v>79</v>
      </c>
      <c r="I2">
        <v>62</v>
      </c>
      <c r="J2">
        <v>1</v>
      </c>
      <c r="K2">
        <v>38.299999999999997</v>
      </c>
      <c r="L2">
        <v>24.2</v>
      </c>
      <c r="M2">
        <v>10.1</v>
      </c>
      <c r="N2">
        <v>6.6</v>
      </c>
      <c r="O2">
        <v>1.8</v>
      </c>
      <c r="P2">
        <v>0.9</v>
      </c>
      <c r="Q2">
        <v>0.49199999999999999</v>
      </c>
      <c r="R2">
        <v>0.247</v>
      </c>
      <c r="S2">
        <v>0.88800000000000001</v>
      </c>
      <c r="T2">
        <v>13.6</v>
      </c>
      <c r="U2">
        <v>0.215</v>
      </c>
      <c r="V2">
        <v>7.4</v>
      </c>
      <c r="W2">
        <v>7.8</v>
      </c>
    </row>
    <row r="3" spans="1:23" x14ac:dyDescent="0.45">
      <c r="A3">
        <v>2</v>
      </c>
      <c r="B3" t="s">
        <v>53</v>
      </c>
      <c r="C3">
        <v>27</v>
      </c>
      <c r="D3" t="s">
        <v>54</v>
      </c>
      <c r="E3">
        <v>373</v>
      </c>
      <c r="F3">
        <v>760</v>
      </c>
      <c r="G3">
        <v>0.49099999999999999</v>
      </c>
      <c r="H3">
        <v>77</v>
      </c>
      <c r="I3">
        <v>47</v>
      </c>
      <c r="J3">
        <v>7</v>
      </c>
      <c r="K3">
        <v>34.6</v>
      </c>
      <c r="L3">
        <v>26.3</v>
      </c>
      <c r="M3">
        <v>5.0999999999999996</v>
      </c>
      <c r="N3">
        <v>2.1</v>
      </c>
      <c r="O3">
        <v>1</v>
      </c>
      <c r="P3">
        <v>0.2</v>
      </c>
      <c r="Q3">
        <v>0.57199999999999995</v>
      </c>
      <c r="R3">
        <v>0</v>
      </c>
      <c r="S3">
        <v>0.77900000000000003</v>
      </c>
      <c r="T3">
        <v>12.1</v>
      </c>
      <c r="U3">
        <v>0.218</v>
      </c>
      <c r="V3">
        <v>3.7</v>
      </c>
      <c r="W3">
        <v>3.6</v>
      </c>
    </row>
    <row r="4" spans="1:23" x14ac:dyDescent="0.45">
      <c r="A4">
        <v>3</v>
      </c>
      <c r="B4" t="s">
        <v>46</v>
      </c>
      <c r="C4">
        <v>24</v>
      </c>
      <c r="D4" t="s">
        <v>21</v>
      </c>
      <c r="E4">
        <v>305</v>
      </c>
      <c r="F4">
        <v>760</v>
      </c>
      <c r="G4">
        <v>0.40100000000000002</v>
      </c>
      <c r="H4">
        <v>67</v>
      </c>
      <c r="I4">
        <v>54</v>
      </c>
      <c r="J4">
        <v>2</v>
      </c>
      <c r="K4">
        <v>38.299999999999997</v>
      </c>
      <c r="L4">
        <v>17.600000000000001</v>
      </c>
      <c r="M4">
        <v>7.3</v>
      </c>
      <c r="N4">
        <v>13.1</v>
      </c>
      <c r="O4">
        <v>2.2000000000000002</v>
      </c>
      <c r="P4">
        <v>0.7</v>
      </c>
      <c r="Q4">
        <v>0.56499999999999995</v>
      </c>
      <c r="R4">
        <v>0.20699999999999999</v>
      </c>
      <c r="S4">
        <v>0.81</v>
      </c>
      <c r="T4">
        <v>10.199999999999999</v>
      </c>
      <c r="U4">
        <v>0.191</v>
      </c>
      <c r="V4">
        <v>5.2</v>
      </c>
      <c r="W4">
        <v>6.1</v>
      </c>
    </row>
    <row r="5" spans="1:23" x14ac:dyDescent="0.45">
      <c r="A5">
        <v>4</v>
      </c>
      <c r="B5" t="s">
        <v>20</v>
      </c>
      <c r="C5">
        <v>36</v>
      </c>
      <c r="D5" t="s">
        <v>21</v>
      </c>
      <c r="E5">
        <v>153</v>
      </c>
      <c r="F5">
        <v>760</v>
      </c>
      <c r="G5">
        <v>0.20100000000000001</v>
      </c>
      <c r="H5">
        <v>80</v>
      </c>
      <c r="I5">
        <v>54</v>
      </c>
      <c r="J5">
        <v>2</v>
      </c>
      <c r="K5">
        <v>32.799999999999997</v>
      </c>
      <c r="L5">
        <v>21.5</v>
      </c>
      <c r="M5">
        <v>7.3</v>
      </c>
      <c r="N5">
        <v>2.6</v>
      </c>
      <c r="O5">
        <v>0.7</v>
      </c>
      <c r="P5">
        <v>1.8</v>
      </c>
      <c r="Q5">
        <v>0.57799999999999996</v>
      </c>
      <c r="R5">
        <v>0</v>
      </c>
      <c r="S5">
        <v>0.72299999999999998</v>
      </c>
      <c r="T5">
        <v>8.9</v>
      </c>
      <c r="U5">
        <v>0.16300000000000001</v>
      </c>
      <c r="V5">
        <v>3.2</v>
      </c>
      <c r="W5">
        <v>2.8</v>
      </c>
    </row>
    <row r="6" spans="1:23" x14ac:dyDescent="0.45">
      <c r="A6">
        <v>5</v>
      </c>
      <c r="B6" t="s">
        <v>55</v>
      </c>
      <c r="C6">
        <v>22</v>
      </c>
      <c r="D6" t="s">
        <v>56</v>
      </c>
      <c r="E6">
        <v>115</v>
      </c>
      <c r="F6">
        <v>760</v>
      </c>
      <c r="G6">
        <v>0.151</v>
      </c>
      <c r="H6">
        <v>82</v>
      </c>
      <c r="I6">
        <v>49</v>
      </c>
      <c r="J6">
        <v>5</v>
      </c>
      <c r="K6">
        <v>36.700000000000003</v>
      </c>
      <c r="L6">
        <v>21.3</v>
      </c>
      <c r="M6">
        <v>4</v>
      </c>
      <c r="N6">
        <v>11.1</v>
      </c>
      <c r="O6">
        <v>2.5</v>
      </c>
      <c r="P6">
        <v>0.4</v>
      </c>
      <c r="Q6">
        <v>0.46200000000000002</v>
      </c>
      <c r="R6">
        <v>0.33800000000000002</v>
      </c>
      <c r="S6">
        <v>0.73299999999999998</v>
      </c>
      <c r="T6">
        <v>9.1</v>
      </c>
      <c r="U6">
        <v>0.14399999999999999</v>
      </c>
      <c r="V6">
        <v>4.7</v>
      </c>
      <c r="W6">
        <v>4.3</v>
      </c>
    </row>
    <row r="7" spans="1:23" x14ac:dyDescent="0.45">
      <c r="A7">
        <v>6</v>
      </c>
      <c r="B7" t="s">
        <v>22</v>
      </c>
      <c r="C7">
        <v>33</v>
      </c>
      <c r="D7" t="s">
        <v>23</v>
      </c>
      <c r="E7">
        <v>98</v>
      </c>
      <c r="F7">
        <v>760</v>
      </c>
      <c r="G7">
        <v>0.129</v>
      </c>
      <c r="H7">
        <v>77</v>
      </c>
      <c r="I7">
        <v>52</v>
      </c>
      <c r="J7">
        <v>3</v>
      </c>
      <c r="K7">
        <v>34.799999999999997</v>
      </c>
      <c r="L7">
        <v>22.4</v>
      </c>
      <c r="M7">
        <v>6.9</v>
      </c>
      <c r="N7">
        <v>4</v>
      </c>
      <c r="O7">
        <v>1.8</v>
      </c>
      <c r="P7">
        <v>1.8</v>
      </c>
      <c r="Q7">
        <v>0.51200000000000001</v>
      </c>
      <c r="R7">
        <v>0.33300000000000002</v>
      </c>
      <c r="S7">
        <v>0.754</v>
      </c>
      <c r="T7">
        <v>10.1</v>
      </c>
      <c r="U7">
        <v>0.18</v>
      </c>
      <c r="V7">
        <v>5.3</v>
      </c>
      <c r="W7">
        <v>5.9</v>
      </c>
    </row>
    <row r="8" spans="1:23" x14ac:dyDescent="0.45">
      <c r="A8">
        <v>7</v>
      </c>
      <c r="B8" t="s">
        <v>57</v>
      </c>
      <c r="C8">
        <v>27</v>
      </c>
      <c r="D8" t="s">
        <v>58</v>
      </c>
      <c r="E8">
        <v>88</v>
      </c>
      <c r="F8">
        <v>760</v>
      </c>
      <c r="G8">
        <v>0.11600000000000001</v>
      </c>
      <c r="H8">
        <v>79</v>
      </c>
      <c r="I8">
        <v>45</v>
      </c>
      <c r="J8">
        <v>9</v>
      </c>
      <c r="K8">
        <v>37.799999999999997</v>
      </c>
      <c r="L8">
        <v>30.6</v>
      </c>
      <c r="M8">
        <v>5.7</v>
      </c>
      <c r="N8">
        <v>3.9</v>
      </c>
      <c r="O8">
        <v>0.8</v>
      </c>
      <c r="P8">
        <v>0.1</v>
      </c>
      <c r="Q8">
        <v>0.55800000000000005</v>
      </c>
      <c r="R8">
        <v>0.25</v>
      </c>
      <c r="S8">
        <v>0.85899999999999999</v>
      </c>
      <c r="T8">
        <v>14.6</v>
      </c>
      <c r="U8">
        <v>0.23499999999999999</v>
      </c>
      <c r="V8">
        <v>4.8</v>
      </c>
      <c r="W8">
        <v>4.4000000000000004</v>
      </c>
    </row>
    <row r="9" spans="1:23" x14ac:dyDescent="0.45">
      <c r="A9">
        <v>8</v>
      </c>
      <c r="B9" t="s">
        <v>45</v>
      </c>
      <c r="C9">
        <v>26</v>
      </c>
      <c r="D9" t="s">
        <v>41</v>
      </c>
      <c r="E9">
        <v>70</v>
      </c>
      <c r="F9">
        <v>760</v>
      </c>
      <c r="G9">
        <v>9.1999999999999998E-2</v>
      </c>
      <c r="H9">
        <v>79</v>
      </c>
      <c r="I9">
        <v>50</v>
      </c>
      <c r="J9">
        <v>4</v>
      </c>
      <c r="K9">
        <v>38.9</v>
      </c>
      <c r="L9">
        <v>20.9</v>
      </c>
      <c r="M9">
        <v>6.7</v>
      </c>
      <c r="N9">
        <v>4.5</v>
      </c>
      <c r="O9">
        <v>1.4</v>
      </c>
      <c r="P9">
        <v>0.3</v>
      </c>
      <c r="Q9">
        <v>0.498</v>
      </c>
      <c r="R9">
        <v>0.27800000000000002</v>
      </c>
      <c r="S9">
        <v>0.84799999999999998</v>
      </c>
      <c r="T9">
        <v>12.7</v>
      </c>
      <c r="U9">
        <v>0.19800000000000001</v>
      </c>
      <c r="V9">
        <v>5.3</v>
      </c>
      <c r="W9">
        <v>4.8</v>
      </c>
    </row>
    <row r="10" spans="1:23" x14ac:dyDescent="0.45">
      <c r="A10">
        <v>9</v>
      </c>
      <c r="B10" t="s">
        <v>59</v>
      </c>
      <c r="C10">
        <v>25</v>
      </c>
      <c r="D10" t="s">
        <v>60</v>
      </c>
      <c r="E10">
        <v>38</v>
      </c>
      <c r="F10">
        <v>760</v>
      </c>
      <c r="G10">
        <v>0.05</v>
      </c>
      <c r="H10">
        <v>75</v>
      </c>
      <c r="I10">
        <v>35</v>
      </c>
      <c r="J10">
        <v>18</v>
      </c>
      <c r="K10">
        <v>41.1</v>
      </c>
      <c r="L10">
        <v>22.2</v>
      </c>
      <c r="M10">
        <v>12.3</v>
      </c>
      <c r="N10">
        <v>3.9</v>
      </c>
      <c r="O10">
        <v>0.9</v>
      </c>
      <c r="P10">
        <v>1</v>
      </c>
      <c r="Q10">
        <v>0.57899999999999996</v>
      </c>
      <c r="R10">
        <v>0.14299999999999999</v>
      </c>
      <c r="S10">
        <v>0.73299999999999998</v>
      </c>
      <c r="T10">
        <v>9.3000000000000007</v>
      </c>
      <c r="U10">
        <v>0.14399999999999999</v>
      </c>
      <c r="V10">
        <v>4.9000000000000004</v>
      </c>
      <c r="W10">
        <v>4.3</v>
      </c>
    </row>
    <row r="11" spans="1:23" x14ac:dyDescent="0.45">
      <c r="A11">
        <v>10</v>
      </c>
      <c r="B11" t="s">
        <v>34</v>
      </c>
      <c r="C11">
        <v>28</v>
      </c>
      <c r="D11" t="s">
        <v>23</v>
      </c>
      <c r="E11">
        <v>35</v>
      </c>
      <c r="F11">
        <v>760</v>
      </c>
      <c r="G11">
        <v>4.5999999999999999E-2</v>
      </c>
      <c r="H11">
        <v>71</v>
      </c>
      <c r="I11">
        <v>52</v>
      </c>
      <c r="J11">
        <v>3</v>
      </c>
      <c r="K11">
        <v>36.799999999999997</v>
      </c>
      <c r="L11">
        <v>22.7</v>
      </c>
      <c r="M11">
        <v>13.4</v>
      </c>
      <c r="N11">
        <v>1.4</v>
      </c>
      <c r="O11">
        <v>1</v>
      </c>
      <c r="P11">
        <v>1.5</v>
      </c>
      <c r="Q11">
        <v>0.48299999999999998</v>
      </c>
      <c r="R11">
        <v>0</v>
      </c>
      <c r="S11">
        <v>0.75</v>
      </c>
      <c r="T11">
        <v>9.5</v>
      </c>
      <c r="U11">
        <v>0.17499999999999999</v>
      </c>
      <c r="V11">
        <v>1.8</v>
      </c>
      <c r="W11">
        <v>0.7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09133-F197-4EE7-8047-515D0E4ABFCB}">
  <dimension ref="A1:W11"/>
  <sheetViews>
    <sheetView topLeftCell="F1" workbookViewId="0">
      <selection activeCell="L9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26</v>
      </c>
      <c r="C2">
        <v>28</v>
      </c>
      <c r="D2" t="s">
        <v>27</v>
      </c>
      <c r="E2">
        <v>763</v>
      </c>
      <c r="F2">
        <v>780</v>
      </c>
      <c r="G2">
        <v>0.97799999999999998</v>
      </c>
      <c r="H2">
        <v>80</v>
      </c>
      <c r="I2">
        <v>63</v>
      </c>
      <c r="J2">
        <v>1</v>
      </c>
      <c r="K2">
        <v>39.5</v>
      </c>
      <c r="L2">
        <v>28.7</v>
      </c>
      <c r="M2">
        <v>10.5</v>
      </c>
      <c r="N2">
        <v>6.6</v>
      </c>
      <c r="O2">
        <v>1.6</v>
      </c>
      <c r="P2">
        <v>1.2</v>
      </c>
      <c r="Q2">
        <v>0.52200000000000002</v>
      </c>
      <c r="R2">
        <v>0.42699999999999999</v>
      </c>
      <c r="S2">
        <v>0.88200000000000001</v>
      </c>
      <c r="T2">
        <v>15.7</v>
      </c>
      <c r="U2">
        <v>0.23799999999999999</v>
      </c>
      <c r="V2">
        <v>8.4</v>
      </c>
      <c r="W2">
        <v>8.5</v>
      </c>
    </row>
    <row r="3" spans="1:23" x14ac:dyDescent="0.45">
      <c r="A3">
        <v>2</v>
      </c>
      <c r="B3" t="s">
        <v>46</v>
      </c>
      <c r="C3">
        <v>25</v>
      </c>
      <c r="D3" t="s">
        <v>21</v>
      </c>
      <c r="E3">
        <v>264</v>
      </c>
      <c r="F3">
        <v>780</v>
      </c>
      <c r="G3">
        <v>0.33800000000000002</v>
      </c>
      <c r="H3">
        <v>77</v>
      </c>
      <c r="I3">
        <v>62</v>
      </c>
      <c r="J3">
        <v>2</v>
      </c>
      <c r="K3">
        <v>36.1</v>
      </c>
      <c r="L3">
        <v>18.3</v>
      </c>
      <c r="M3">
        <v>6.2</v>
      </c>
      <c r="N3">
        <v>12.6</v>
      </c>
      <c r="O3">
        <v>1.5</v>
      </c>
      <c r="P3">
        <v>0.3</v>
      </c>
      <c r="Q3">
        <v>0.56100000000000005</v>
      </c>
      <c r="R3">
        <v>0.189</v>
      </c>
      <c r="S3">
        <v>0.84299999999999997</v>
      </c>
      <c r="T3">
        <v>12.7</v>
      </c>
      <c r="U3">
        <v>0.22</v>
      </c>
      <c r="V3">
        <v>5.2</v>
      </c>
      <c r="W3">
        <v>5.4</v>
      </c>
    </row>
    <row r="4" spans="1:23" x14ac:dyDescent="0.45">
      <c r="A4">
        <v>3</v>
      </c>
      <c r="B4" t="s">
        <v>34</v>
      </c>
      <c r="C4">
        <v>29</v>
      </c>
      <c r="D4" t="s">
        <v>23</v>
      </c>
      <c r="E4">
        <v>218</v>
      </c>
      <c r="F4">
        <v>780</v>
      </c>
      <c r="G4">
        <v>0.27900000000000003</v>
      </c>
      <c r="H4">
        <v>79</v>
      </c>
      <c r="I4">
        <v>58</v>
      </c>
      <c r="J4">
        <v>4</v>
      </c>
      <c r="K4">
        <v>37.4</v>
      </c>
      <c r="L4">
        <v>24.6</v>
      </c>
      <c r="M4">
        <v>13.1</v>
      </c>
      <c r="N4">
        <v>1.6</v>
      </c>
      <c r="O4">
        <v>0.8</v>
      </c>
      <c r="P4">
        <v>1.6</v>
      </c>
      <c r="Q4">
        <v>0.46899999999999997</v>
      </c>
      <c r="R4">
        <v>0</v>
      </c>
      <c r="S4">
        <v>0.81499999999999995</v>
      </c>
      <c r="T4">
        <v>11.9</v>
      </c>
      <c r="U4">
        <v>0.193</v>
      </c>
      <c r="V4">
        <v>2.6</v>
      </c>
      <c r="W4">
        <v>1.5</v>
      </c>
    </row>
    <row r="5" spans="1:23" x14ac:dyDescent="0.45">
      <c r="A5">
        <v>4</v>
      </c>
      <c r="B5" t="s">
        <v>20</v>
      </c>
      <c r="C5">
        <v>37</v>
      </c>
      <c r="D5" t="s">
        <v>21</v>
      </c>
      <c r="E5">
        <v>206</v>
      </c>
      <c r="F5">
        <v>780</v>
      </c>
      <c r="G5">
        <v>0.26400000000000001</v>
      </c>
      <c r="H5">
        <v>79</v>
      </c>
      <c r="I5">
        <v>62</v>
      </c>
      <c r="J5">
        <v>2</v>
      </c>
      <c r="K5">
        <v>33.299999999999997</v>
      </c>
      <c r="L5">
        <v>22</v>
      </c>
      <c r="M5">
        <v>7.9</v>
      </c>
      <c r="N5">
        <v>3.2</v>
      </c>
      <c r="O5">
        <v>0.8</v>
      </c>
      <c r="P5">
        <v>2.1</v>
      </c>
      <c r="Q5">
        <v>0.59899999999999998</v>
      </c>
      <c r="R5">
        <v>0</v>
      </c>
      <c r="S5">
        <v>0.73199999999999998</v>
      </c>
      <c r="T5">
        <v>11.2</v>
      </c>
      <c r="U5">
        <v>0.20399999999999999</v>
      </c>
      <c r="V5">
        <v>4.5999999999999996</v>
      </c>
      <c r="W5">
        <v>4.9000000000000004</v>
      </c>
    </row>
    <row r="6" spans="1:23" x14ac:dyDescent="0.45">
      <c r="A6">
        <v>5</v>
      </c>
      <c r="B6" t="s">
        <v>61</v>
      </c>
      <c r="C6">
        <v>23</v>
      </c>
      <c r="D6" t="s">
        <v>41</v>
      </c>
      <c r="E6">
        <v>138</v>
      </c>
      <c r="F6">
        <v>780</v>
      </c>
      <c r="G6">
        <v>0.17699999999999999</v>
      </c>
      <c r="H6">
        <v>79</v>
      </c>
      <c r="I6">
        <v>59</v>
      </c>
      <c r="J6">
        <v>3</v>
      </c>
      <c r="K6">
        <v>34.5</v>
      </c>
      <c r="L6">
        <v>23.6</v>
      </c>
      <c r="M6">
        <v>9.1</v>
      </c>
      <c r="N6">
        <v>2.9</v>
      </c>
      <c r="O6">
        <v>1.5</v>
      </c>
      <c r="P6">
        <v>0.8</v>
      </c>
      <c r="Q6">
        <v>0.495</v>
      </c>
      <c r="R6">
        <v>0</v>
      </c>
      <c r="S6">
        <v>0.74099999999999999</v>
      </c>
      <c r="T6">
        <v>10.7</v>
      </c>
      <c r="U6">
        <v>0.189</v>
      </c>
      <c r="V6">
        <v>4</v>
      </c>
      <c r="W6">
        <v>3.8</v>
      </c>
    </row>
    <row r="7" spans="1:23" x14ac:dyDescent="0.45">
      <c r="A7">
        <v>6</v>
      </c>
      <c r="B7" t="s">
        <v>62</v>
      </c>
      <c r="C7">
        <v>21</v>
      </c>
      <c r="D7" t="s">
        <v>63</v>
      </c>
      <c r="E7">
        <v>134</v>
      </c>
      <c r="F7">
        <v>780</v>
      </c>
      <c r="G7">
        <v>0.17199999999999999</v>
      </c>
      <c r="H7">
        <v>82</v>
      </c>
      <c r="I7">
        <v>38</v>
      </c>
      <c r="J7">
        <v>14</v>
      </c>
      <c r="K7">
        <v>38.299999999999997</v>
      </c>
      <c r="L7">
        <v>28.2</v>
      </c>
      <c r="M7">
        <v>6.5</v>
      </c>
      <c r="N7">
        <v>5.9</v>
      </c>
      <c r="O7">
        <v>2.4</v>
      </c>
      <c r="P7">
        <v>0.8</v>
      </c>
      <c r="Q7">
        <v>0.51500000000000001</v>
      </c>
      <c r="R7">
        <v>0.17299999999999999</v>
      </c>
      <c r="S7">
        <v>0.84499999999999997</v>
      </c>
      <c r="T7">
        <v>14</v>
      </c>
      <c r="U7">
        <v>0.21299999999999999</v>
      </c>
      <c r="V7">
        <v>8.1</v>
      </c>
      <c r="W7">
        <v>8.1999999999999993</v>
      </c>
    </row>
    <row r="8" spans="1:23" x14ac:dyDescent="0.45">
      <c r="A8">
        <v>7</v>
      </c>
      <c r="B8" t="s">
        <v>53</v>
      </c>
      <c r="C8">
        <v>28</v>
      </c>
      <c r="D8" t="s">
        <v>54</v>
      </c>
      <c r="E8">
        <v>70</v>
      </c>
      <c r="F8">
        <v>780</v>
      </c>
      <c r="G8">
        <v>0.09</v>
      </c>
      <c r="H8">
        <v>55</v>
      </c>
      <c r="I8">
        <v>24</v>
      </c>
      <c r="J8">
        <v>21</v>
      </c>
      <c r="K8">
        <v>37.5</v>
      </c>
      <c r="L8">
        <v>32.9</v>
      </c>
      <c r="M8">
        <v>5.8</v>
      </c>
      <c r="N8">
        <v>3.7</v>
      </c>
      <c r="O8">
        <v>1.3</v>
      </c>
      <c r="P8">
        <v>0.3</v>
      </c>
      <c r="Q8">
        <v>0.53</v>
      </c>
      <c r="R8">
        <v>0.1</v>
      </c>
      <c r="S8">
        <v>0.77200000000000002</v>
      </c>
      <c r="T8">
        <v>7.1</v>
      </c>
      <c r="U8">
        <v>0.16600000000000001</v>
      </c>
      <c r="V8">
        <v>3.3</v>
      </c>
      <c r="W8">
        <v>4.3</v>
      </c>
    </row>
    <row r="9" spans="1:23" x14ac:dyDescent="0.45">
      <c r="A9">
        <v>8</v>
      </c>
      <c r="B9" t="s">
        <v>45</v>
      </c>
      <c r="C9">
        <v>27</v>
      </c>
      <c r="D9" t="s">
        <v>41</v>
      </c>
      <c r="E9">
        <v>65</v>
      </c>
      <c r="F9">
        <v>780</v>
      </c>
      <c r="G9">
        <v>8.3000000000000004E-2</v>
      </c>
      <c r="H9">
        <v>73</v>
      </c>
      <c r="I9">
        <v>59</v>
      </c>
      <c r="J9">
        <v>3</v>
      </c>
      <c r="K9">
        <v>37.5</v>
      </c>
      <c r="L9">
        <v>21.7</v>
      </c>
      <c r="M9">
        <v>5.4</v>
      </c>
      <c r="N9">
        <v>5.2</v>
      </c>
      <c r="O9">
        <v>1.6</v>
      </c>
      <c r="P9">
        <v>0.5</v>
      </c>
      <c r="Q9">
        <v>0.48299999999999998</v>
      </c>
      <c r="R9">
        <v>0.27300000000000002</v>
      </c>
      <c r="S9">
        <v>0.82799999999999996</v>
      </c>
      <c r="T9">
        <v>11.2</v>
      </c>
      <c r="U9">
        <v>0.19700000000000001</v>
      </c>
      <c r="V9">
        <v>4.5999999999999996</v>
      </c>
      <c r="W9">
        <v>4.7</v>
      </c>
    </row>
    <row r="10" spans="1:23" x14ac:dyDescent="0.45">
      <c r="A10">
        <v>9</v>
      </c>
      <c r="B10" t="s">
        <v>55</v>
      </c>
      <c r="C10">
        <v>23</v>
      </c>
      <c r="D10" t="s">
        <v>56</v>
      </c>
      <c r="E10">
        <v>63</v>
      </c>
      <c r="F10">
        <v>780</v>
      </c>
      <c r="G10">
        <v>8.1000000000000003E-2</v>
      </c>
      <c r="H10">
        <v>81</v>
      </c>
      <c r="I10">
        <v>46</v>
      </c>
      <c r="J10">
        <v>7</v>
      </c>
      <c r="K10">
        <v>38.1</v>
      </c>
      <c r="L10">
        <v>21.2</v>
      </c>
      <c r="M10">
        <v>4.5</v>
      </c>
      <c r="N10">
        <v>13.9</v>
      </c>
      <c r="O10">
        <v>2.2999999999999998</v>
      </c>
      <c r="P10">
        <v>0.3</v>
      </c>
      <c r="Q10">
        <v>0.45800000000000002</v>
      </c>
      <c r="R10">
        <v>0.25700000000000001</v>
      </c>
      <c r="S10">
        <v>0.80900000000000005</v>
      </c>
      <c r="T10">
        <v>11.2</v>
      </c>
      <c r="U10">
        <v>0.17299999999999999</v>
      </c>
      <c r="V10">
        <v>5.6</v>
      </c>
      <c r="W10">
        <v>5.2</v>
      </c>
    </row>
    <row r="11" spans="1:23" x14ac:dyDescent="0.45">
      <c r="A11">
        <v>10</v>
      </c>
      <c r="B11" t="s">
        <v>64</v>
      </c>
      <c r="C11">
        <v>24</v>
      </c>
      <c r="D11" t="s">
        <v>35</v>
      </c>
      <c r="E11">
        <v>26</v>
      </c>
      <c r="F11">
        <v>780</v>
      </c>
      <c r="G11">
        <v>3.3000000000000002E-2</v>
      </c>
      <c r="H11">
        <v>82</v>
      </c>
      <c r="I11">
        <v>48</v>
      </c>
      <c r="J11">
        <v>6</v>
      </c>
      <c r="K11">
        <v>37.6</v>
      </c>
      <c r="L11">
        <v>22.1</v>
      </c>
      <c r="M11">
        <v>10.4</v>
      </c>
      <c r="N11">
        <v>2.7</v>
      </c>
      <c r="O11">
        <v>1</v>
      </c>
      <c r="P11">
        <v>2</v>
      </c>
      <c r="Q11">
        <v>0.502</v>
      </c>
      <c r="R11">
        <v>0</v>
      </c>
      <c r="S11">
        <v>0.67600000000000005</v>
      </c>
      <c r="T11">
        <v>6.2</v>
      </c>
      <c r="U11">
        <v>9.6000000000000002E-2</v>
      </c>
      <c r="V11">
        <v>2.1</v>
      </c>
      <c r="W11">
        <v>0.8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7B19-669A-4CDE-B808-A8A43E0BF055}">
  <dimension ref="A1:W11"/>
  <sheetViews>
    <sheetView workbookViewId="0">
      <selection activeCell="E7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26</v>
      </c>
      <c r="C2">
        <v>29</v>
      </c>
      <c r="D2" t="s">
        <v>27</v>
      </c>
      <c r="E2">
        <v>765</v>
      </c>
      <c r="F2">
        <v>780</v>
      </c>
      <c r="G2">
        <v>0.98099999999999998</v>
      </c>
      <c r="H2">
        <v>82</v>
      </c>
      <c r="I2">
        <v>67</v>
      </c>
      <c r="J2">
        <v>1</v>
      </c>
      <c r="K2">
        <v>38</v>
      </c>
      <c r="L2">
        <v>25.8</v>
      </c>
      <c r="M2">
        <v>9.8000000000000007</v>
      </c>
      <c r="N2">
        <v>6.8</v>
      </c>
      <c r="O2">
        <v>2</v>
      </c>
      <c r="P2">
        <v>0.6</v>
      </c>
      <c r="Q2">
        <v>0.496</v>
      </c>
      <c r="R2">
        <v>0.42299999999999999</v>
      </c>
      <c r="S2">
        <v>0.89600000000000002</v>
      </c>
      <c r="T2">
        <v>15.8</v>
      </c>
      <c r="U2">
        <v>0.24399999999999999</v>
      </c>
      <c r="V2">
        <v>8.6999999999999993</v>
      </c>
      <c r="W2">
        <v>9.1</v>
      </c>
    </row>
    <row r="3" spans="1:23" x14ac:dyDescent="0.45">
      <c r="A3">
        <v>2</v>
      </c>
      <c r="B3" t="s">
        <v>65</v>
      </c>
      <c r="C3">
        <v>26</v>
      </c>
      <c r="D3" t="s">
        <v>32</v>
      </c>
      <c r="E3">
        <v>407</v>
      </c>
      <c r="F3">
        <v>780</v>
      </c>
      <c r="G3">
        <v>0.52200000000000002</v>
      </c>
      <c r="H3">
        <v>78</v>
      </c>
      <c r="I3">
        <v>50</v>
      </c>
      <c r="J3">
        <v>6</v>
      </c>
      <c r="K3">
        <v>39.1</v>
      </c>
      <c r="L3">
        <v>30.3</v>
      </c>
      <c r="M3">
        <v>7.9</v>
      </c>
      <c r="N3">
        <v>2.6</v>
      </c>
      <c r="O3">
        <v>1.8</v>
      </c>
      <c r="P3">
        <v>0.6</v>
      </c>
      <c r="Q3">
        <v>0.46800000000000003</v>
      </c>
      <c r="R3">
        <v>0.186</v>
      </c>
      <c r="S3">
        <v>0.81799999999999995</v>
      </c>
      <c r="T3">
        <v>10.8</v>
      </c>
      <c r="U3">
        <v>0.17</v>
      </c>
      <c r="V3">
        <v>4.3</v>
      </c>
      <c r="W3">
        <v>3.6</v>
      </c>
    </row>
    <row r="4" spans="1:23" x14ac:dyDescent="0.45">
      <c r="A4">
        <v>3</v>
      </c>
      <c r="B4" t="s">
        <v>46</v>
      </c>
      <c r="C4">
        <v>26</v>
      </c>
      <c r="D4" t="s">
        <v>21</v>
      </c>
      <c r="E4">
        <v>205</v>
      </c>
      <c r="F4">
        <v>780</v>
      </c>
      <c r="G4">
        <v>0.26300000000000001</v>
      </c>
      <c r="H4">
        <v>72</v>
      </c>
      <c r="I4">
        <v>62</v>
      </c>
      <c r="J4">
        <v>2</v>
      </c>
      <c r="K4">
        <v>35.799999999999997</v>
      </c>
      <c r="L4">
        <v>18.8</v>
      </c>
      <c r="M4">
        <v>5.9</v>
      </c>
      <c r="N4">
        <v>12.6</v>
      </c>
      <c r="O4">
        <v>1.6</v>
      </c>
      <c r="P4">
        <v>0.2</v>
      </c>
      <c r="Q4">
        <v>0.52600000000000002</v>
      </c>
      <c r="R4">
        <v>0.23300000000000001</v>
      </c>
      <c r="S4">
        <v>0.871</v>
      </c>
      <c r="T4">
        <v>12.1</v>
      </c>
      <c r="U4">
        <v>0.22600000000000001</v>
      </c>
      <c r="V4">
        <v>5.2</v>
      </c>
      <c r="W4">
        <v>5.9</v>
      </c>
    </row>
    <row r="5" spans="1:23" x14ac:dyDescent="0.45">
      <c r="A5">
        <v>4</v>
      </c>
      <c r="B5" t="s">
        <v>66</v>
      </c>
      <c r="C5">
        <v>23</v>
      </c>
      <c r="D5" t="s">
        <v>35</v>
      </c>
      <c r="E5">
        <v>193</v>
      </c>
      <c r="F5">
        <v>780</v>
      </c>
      <c r="G5">
        <v>0.247</v>
      </c>
      <c r="H5">
        <v>68</v>
      </c>
      <c r="I5">
        <v>51</v>
      </c>
      <c r="J5">
        <v>5</v>
      </c>
      <c r="K5">
        <v>36.299999999999997</v>
      </c>
      <c r="L5">
        <v>23.5</v>
      </c>
      <c r="M5">
        <v>11.5</v>
      </c>
      <c r="N5">
        <v>2</v>
      </c>
      <c r="O5">
        <v>2</v>
      </c>
      <c r="P5">
        <v>3.4</v>
      </c>
      <c r="Q5">
        <v>0.52600000000000002</v>
      </c>
      <c r="R5">
        <v>0</v>
      </c>
      <c r="S5">
        <v>0.64500000000000002</v>
      </c>
      <c r="T5">
        <v>9.5</v>
      </c>
      <c r="U5">
        <v>0.186</v>
      </c>
      <c r="V5">
        <v>4.5999999999999996</v>
      </c>
      <c r="W5">
        <v>5.3</v>
      </c>
    </row>
    <row r="6" spans="1:23" x14ac:dyDescent="0.45">
      <c r="A6">
        <v>5</v>
      </c>
      <c r="B6" t="s">
        <v>20</v>
      </c>
      <c r="C6">
        <v>38</v>
      </c>
      <c r="D6" t="s">
        <v>21</v>
      </c>
      <c r="E6">
        <v>135</v>
      </c>
      <c r="F6">
        <v>780</v>
      </c>
      <c r="G6">
        <v>0.17299999999999999</v>
      </c>
      <c r="H6">
        <v>79</v>
      </c>
      <c r="I6">
        <v>62</v>
      </c>
      <c r="J6">
        <v>2</v>
      </c>
      <c r="K6">
        <v>33.299999999999997</v>
      </c>
      <c r="L6">
        <v>23.4</v>
      </c>
      <c r="M6">
        <v>6.1</v>
      </c>
      <c r="N6">
        <v>3.5</v>
      </c>
      <c r="O6">
        <v>0.8</v>
      </c>
      <c r="P6">
        <v>1.6</v>
      </c>
      <c r="Q6">
        <v>0.56399999999999995</v>
      </c>
      <c r="R6">
        <v>0</v>
      </c>
      <c r="S6">
        <v>0.76500000000000001</v>
      </c>
      <c r="T6">
        <v>10.8</v>
      </c>
      <c r="U6">
        <v>0.19700000000000001</v>
      </c>
      <c r="V6">
        <v>4.3</v>
      </c>
      <c r="W6">
        <v>4.5</v>
      </c>
    </row>
    <row r="7" spans="1:23" x14ac:dyDescent="0.45">
      <c r="A7">
        <v>6</v>
      </c>
      <c r="B7" t="s">
        <v>67</v>
      </c>
      <c r="C7">
        <v>22</v>
      </c>
      <c r="D7" t="s">
        <v>23</v>
      </c>
      <c r="E7">
        <v>133</v>
      </c>
      <c r="F7">
        <v>780</v>
      </c>
      <c r="G7">
        <v>0.17100000000000001</v>
      </c>
      <c r="H7">
        <v>80</v>
      </c>
      <c r="I7">
        <v>54</v>
      </c>
      <c r="J7">
        <v>4</v>
      </c>
      <c r="K7">
        <v>36.9</v>
      </c>
      <c r="L7">
        <v>20</v>
      </c>
      <c r="M7">
        <v>12.8</v>
      </c>
      <c r="N7">
        <v>3.9</v>
      </c>
      <c r="O7">
        <v>2.2000000000000002</v>
      </c>
      <c r="P7">
        <v>1.6</v>
      </c>
      <c r="Q7">
        <v>0.57199999999999995</v>
      </c>
      <c r="R7">
        <v>0.22700000000000001</v>
      </c>
      <c r="S7">
        <v>0.68500000000000005</v>
      </c>
      <c r="T7">
        <v>10.8</v>
      </c>
      <c r="U7">
        <v>0.17599999999999999</v>
      </c>
      <c r="V7">
        <v>7.3</v>
      </c>
      <c r="W7">
        <v>7.9</v>
      </c>
    </row>
    <row r="8" spans="1:23" x14ac:dyDescent="0.45">
      <c r="A8">
        <v>7</v>
      </c>
      <c r="B8" t="s">
        <v>45</v>
      </c>
      <c r="C8">
        <v>28</v>
      </c>
      <c r="D8" t="s">
        <v>41</v>
      </c>
      <c r="E8">
        <v>56</v>
      </c>
      <c r="F8">
        <v>780</v>
      </c>
      <c r="G8">
        <v>7.1999999999999995E-2</v>
      </c>
      <c r="H8">
        <v>73</v>
      </c>
      <c r="I8">
        <v>57</v>
      </c>
      <c r="J8">
        <v>3</v>
      </c>
      <c r="K8">
        <v>35.200000000000003</v>
      </c>
      <c r="L8">
        <v>20.2</v>
      </c>
      <c r="M8">
        <v>4.5999999999999996</v>
      </c>
      <c r="N8">
        <v>4.9000000000000004</v>
      </c>
      <c r="O8">
        <v>1.4</v>
      </c>
      <c r="P8">
        <v>0.2</v>
      </c>
      <c r="Q8">
        <v>0.48899999999999999</v>
      </c>
      <c r="R8">
        <v>0.32</v>
      </c>
      <c r="S8">
        <v>0.85899999999999999</v>
      </c>
      <c r="T8">
        <v>11.7</v>
      </c>
      <c r="U8">
        <v>0.219</v>
      </c>
      <c r="V8">
        <v>4.5999999999999996</v>
      </c>
      <c r="W8">
        <v>5.0999999999999996</v>
      </c>
    </row>
    <row r="9" spans="1:23" x14ac:dyDescent="0.45">
      <c r="A9">
        <v>8</v>
      </c>
      <c r="B9" t="s">
        <v>48</v>
      </c>
      <c r="C9">
        <v>32</v>
      </c>
      <c r="D9" t="s">
        <v>49</v>
      </c>
      <c r="E9">
        <v>55</v>
      </c>
      <c r="F9">
        <v>780</v>
      </c>
      <c r="G9">
        <v>7.0999999999999994E-2</v>
      </c>
      <c r="H9">
        <v>81</v>
      </c>
      <c r="I9">
        <v>47</v>
      </c>
      <c r="J9">
        <v>7</v>
      </c>
      <c r="K9">
        <v>37.299999999999997</v>
      </c>
      <c r="L9">
        <v>29.8</v>
      </c>
      <c r="M9">
        <v>5</v>
      </c>
      <c r="N9">
        <v>4</v>
      </c>
      <c r="O9">
        <v>0.9</v>
      </c>
      <c r="P9">
        <v>0.4</v>
      </c>
      <c r="Q9">
        <v>0.504</v>
      </c>
      <c r="R9">
        <v>0.2</v>
      </c>
      <c r="S9">
        <v>0.86199999999999999</v>
      </c>
      <c r="T9">
        <v>9.8000000000000007</v>
      </c>
      <c r="U9">
        <v>0.156</v>
      </c>
      <c r="V9">
        <v>3.2</v>
      </c>
      <c r="W9">
        <v>2.1</v>
      </c>
    </row>
    <row r="10" spans="1:23" x14ac:dyDescent="0.45">
      <c r="A10">
        <v>9</v>
      </c>
      <c r="B10" t="s">
        <v>55</v>
      </c>
      <c r="C10">
        <v>24</v>
      </c>
      <c r="D10" t="s">
        <v>56</v>
      </c>
      <c r="E10">
        <v>28</v>
      </c>
      <c r="F10">
        <v>780</v>
      </c>
      <c r="G10">
        <v>3.5999999999999997E-2</v>
      </c>
      <c r="H10">
        <v>77</v>
      </c>
      <c r="I10">
        <v>46</v>
      </c>
      <c r="J10">
        <v>8</v>
      </c>
      <c r="K10">
        <v>36.200000000000003</v>
      </c>
      <c r="L10">
        <v>20.9</v>
      </c>
      <c r="M10">
        <v>3.6</v>
      </c>
      <c r="N10">
        <v>10.8</v>
      </c>
      <c r="O10">
        <v>2.2000000000000002</v>
      </c>
      <c r="P10">
        <v>0.3</v>
      </c>
      <c r="Q10">
        <v>0.48799999999999999</v>
      </c>
      <c r="R10">
        <v>0.31</v>
      </c>
      <c r="S10">
        <v>0.79</v>
      </c>
      <c r="T10">
        <v>8.8000000000000007</v>
      </c>
      <c r="U10">
        <v>0.151</v>
      </c>
      <c r="V10">
        <v>0.8</v>
      </c>
      <c r="W10">
        <v>-0.8</v>
      </c>
    </row>
    <row r="11" spans="1:23" x14ac:dyDescent="0.45">
      <c r="A11">
        <v>10</v>
      </c>
      <c r="B11" t="s">
        <v>34</v>
      </c>
      <c r="C11">
        <v>30</v>
      </c>
      <c r="D11" t="s">
        <v>23</v>
      </c>
      <c r="E11">
        <v>21</v>
      </c>
      <c r="F11">
        <v>780</v>
      </c>
      <c r="G11">
        <v>2.7E-2</v>
      </c>
      <c r="H11">
        <v>74</v>
      </c>
      <c r="I11">
        <v>54</v>
      </c>
      <c r="J11">
        <v>4</v>
      </c>
      <c r="K11">
        <v>36.6</v>
      </c>
      <c r="L11">
        <v>23.8</v>
      </c>
      <c r="M11">
        <v>11.8</v>
      </c>
      <c r="N11">
        <v>1.2</v>
      </c>
      <c r="O11">
        <v>0.9</v>
      </c>
      <c r="P11">
        <v>1</v>
      </c>
      <c r="Q11">
        <v>0.45800000000000002</v>
      </c>
      <c r="R11">
        <v>0</v>
      </c>
      <c r="S11">
        <v>0.78700000000000003</v>
      </c>
      <c r="T11">
        <v>8.9</v>
      </c>
      <c r="U11">
        <v>0.157</v>
      </c>
      <c r="V11">
        <v>4.3</v>
      </c>
      <c r="W11">
        <v>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6FA87-FD51-4882-A027-2522D7034A6C}">
  <dimension ref="A1:W11"/>
  <sheetViews>
    <sheetView topLeftCell="F1" workbookViewId="0">
      <selection activeCell="N8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46</v>
      </c>
      <c r="C2">
        <v>27</v>
      </c>
      <c r="D2" t="s">
        <v>21</v>
      </c>
      <c r="E2">
        <v>733</v>
      </c>
      <c r="F2">
        <v>780</v>
      </c>
      <c r="G2">
        <v>0.94</v>
      </c>
      <c r="H2">
        <v>80</v>
      </c>
      <c r="I2">
        <v>65</v>
      </c>
      <c r="J2">
        <v>1</v>
      </c>
      <c r="K2">
        <v>36.299999999999997</v>
      </c>
      <c r="L2">
        <v>23.9</v>
      </c>
      <c r="M2">
        <v>6.3</v>
      </c>
      <c r="N2">
        <v>12.2</v>
      </c>
      <c r="O2">
        <v>1.7</v>
      </c>
      <c r="P2">
        <v>0.5</v>
      </c>
      <c r="Q2">
        <v>0.52200000000000002</v>
      </c>
      <c r="R2">
        <v>0.20499999999999999</v>
      </c>
      <c r="S2">
        <v>0.84799999999999998</v>
      </c>
      <c r="T2">
        <v>15.9</v>
      </c>
      <c r="U2">
        <v>0.26300000000000001</v>
      </c>
      <c r="V2">
        <v>7.4</v>
      </c>
      <c r="W2">
        <v>8.1</v>
      </c>
    </row>
    <row r="3" spans="1:23" x14ac:dyDescent="0.45">
      <c r="A3">
        <v>2</v>
      </c>
      <c r="B3" t="s">
        <v>62</v>
      </c>
      <c r="C3">
        <v>23</v>
      </c>
      <c r="D3" t="s">
        <v>63</v>
      </c>
      <c r="E3">
        <v>449</v>
      </c>
      <c r="F3">
        <v>780</v>
      </c>
      <c r="G3">
        <v>0.57599999999999996</v>
      </c>
      <c r="H3">
        <v>82</v>
      </c>
      <c r="I3">
        <v>40</v>
      </c>
      <c r="J3">
        <v>14</v>
      </c>
      <c r="K3">
        <v>40</v>
      </c>
      <c r="L3">
        <v>37.1</v>
      </c>
      <c r="M3">
        <v>5.2</v>
      </c>
      <c r="N3">
        <v>4.5999999999999996</v>
      </c>
      <c r="O3">
        <v>2.9</v>
      </c>
      <c r="P3">
        <v>1.5</v>
      </c>
      <c r="Q3">
        <v>0.48199999999999998</v>
      </c>
      <c r="R3">
        <v>0.182</v>
      </c>
      <c r="S3">
        <v>0.85699999999999998</v>
      </c>
      <c r="T3">
        <v>16.899999999999999</v>
      </c>
      <c r="U3">
        <v>0.247</v>
      </c>
      <c r="V3">
        <v>8.8000000000000007</v>
      </c>
      <c r="W3">
        <v>8.1</v>
      </c>
    </row>
    <row r="4" spans="1:23" x14ac:dyDescent="0.45">
      <c r="A4">
        <v>3</v>
      </c>
      <c r="B4" t="s">
        <v>26</v>
      </c>
      <c r="C4">
        <v>30</v>
      </c>
      <c r="D4" t="s">
        <v>27</v>
      </c>
      <c r="E4">
        <v>271</v>
      </c>
      <c r="F4">
        <v>780</v>
      </c>
      <c r="G4">
        <v>0.34699999999999998</v>
      </c>
      <c r="H4">
        <v>74</v>
      </c>
      <c r="I4">
        <v>59</v>
      </c>
      <c r="J4">
        <v>2</v>
      </c>
      <c r="K4">
        <v>40.6</v>
      </c>
      <c r="L4">
        <v>28.1</v>
      </c>
      <c r="M4">
        <v>9.1999999999999993</v>
      </c>
      <c r="N4">
        <v>7.6</v>
      </c>
      <c r="O4">
        <v>1.8</v>
      </c>
      <c r="P4">
        <v>0.9</v>
      </c>
      <c r="Q4">
        <v>0.52500000000000002</v>
      </c>
      <c r="R4">
        <v>0.4</v>
      </c>
      <c r="S4">
        <v>0.91</v>
      </c>
      <c r="T4">
        <v>15.2</v>
      </c>
      <c r="U4">
        <v>0.24299999999999999</v>
      </c>
      <c r="V4">
        <v>8.5</v>
      </c>
      <c r="W4">
        <v>9.1999999999999993</v>
      </c>
    </row>
    <row r="5" spans="1:23" x14ac:dyDescent="0.45">
      <c r="A5">
        <v>4</v>
      </c>
      <c r="B5" t="s">
        <v>68</v>
      </c>
      <c r="C5">
        <v>29</v>
      </c>
      <c r="D5" t="s">
        <v>27</v>
      </c>
      <c r="E5">
        <v>254</v>
      </c>
      <c r="F5">
        <v>780</v>
      </c>
      <c r="G5">
        <v>0.32600000000000001</v>
      </c>
      <c r="H5">
        <v>77</v>
      </c>
      <c r="I5">
        <v>59</v>
      </c>
      <c r="J5">
        <v>2</v>
      </c>
      <c r="K5">
        <v>39.700000000000003</v>
      </c>
      <c r="L5">
        <v>26.1</v>
      </c>
      <c r="M5">
        <v>9.9</v>
      </c>
      <c r="N5">
        <v>2.6</v>
      </c>
      <c r="O5">
        <v>0.5</v>
      </c>
      <c r="P5">
        <v>2.2000000000000002</v>
      </c>
      <c r="Q5">
        <v>0.60399999999999998</v>
      </c>
      <c r="R5">
        <v>0</v>
      </c>
      <c r="S5">
        <v>0.83599999999999997</v>
      </c>
      <c r="T5">
        <v>14.8</v>
      </c>
      <c r="U5">
        <v>0.23200000000000001</v>
      </c>
      <c r="V5">
        <v>5.6</v>
      </c>
      <c r="W5">
        <v>5.2</v>
      </c>
    </row>
    <row r="6" spans="1:23" x14ac:dyDescent="0.45">
      <c r="A6">
        <v>5</v>
      </c>
      <c r="B6" t="s">
        <v>65</v>
      </c>
      <c r="C6">
        <v>27</v>
      </c>
      <c r="D6" t="s">
        <v>32</v>
      </c>
      <c r="E6">
        <v>128</v>
      </c>
      <c r="F6">
        <v>780</v>
      </c>
      <c r="G6">
        <v>0.16400000000000001</v>
      </c>
      <c r="H6">
        <v>79</v>
      </c>
      <c r="I6">
        <v>57</v>
      </c>
      <c r="J6">
        <v>3</v>
      </c>
      <c r="K6">
        <v>37.6</v>
      </c>
      <c r="L6">
        <v>29</v>
      </c>
      <c r="M6">
        <v>6.3</v>
      </c>
      <c r="N6">
        <v>3.3</v>
      </c>
      <c r="O6">
        <v>1.5</v>
      </c>
      <c r="P6">
        <v>0.6</v>
      </c>
      <c r="Q6">
        <v>0.46300000000000002</v>
      </c>
      <c r="R6">
        <v>0.29199999999999998</v>
      </c>
      <c r="S6">
        <v>0.81799999999999995</v>
      </c>
      <c r="T6">
        <v>12.2</v>
      </c>
      <c r="U6">
        <v>0.19700000000000001</v>
      </c>
      <c r="V6">
        <v>5.2</v>
      </c>
      <c r="W6">
        <v>4.9000000000000004</v>
      </c>
    </row>
    <row r="7" spans="1:23" x14ac:dyDescent="0.45">
      <c r="A7">
        <v>6</v>
      </c>
      <c r="B7" t="s">
        <v>67</v>
      </c>
      <c r="C7">
        <v>23</v>
      </c>
      <c r="D7" t="s">
        <v>23</v>
      </c>
      <c r="E7">
        <v>113</v>
      </c>
      <c r="F7">
        <v>780</v>
      </c>
      <c r="G7">
        <v>0.14499999999999999</v>
      </c>
      <c r="H7">
        <v>68</v>
      </c>
      <c r="I7">
        <v>45</v>
      </c>
      <c r="J7">
        <v>8</v>
      </c>
      <c r="K7">
        <v>40.299999999999997</v>
      </c>
      <c r="L7">
        <v>23</v>
      </c>
      <c r="M7">
        <v>14.6</v>
      </c>
      <c r="N7">
        <v>4.9000000000000004</v>
      </c>
      <c r="O7">
        <v>1.8</v>
      </c>
      <c r="P7">
        <v>1.5</v>
      </c>
      <c r="Q7">
        <v>0.59399999999999997</v>
      </c>
      <c r="R7">
        <v>0.20200000000000001</v>
      </c>
      <c r="S7">
        <v>0.76100000000000001</v>
      </c>
      <c r="T7">
        <v>12</v>
      </c>
      <c r="U7">
        <v>0.21</v>
      </c>
      <c r="V7">
        <v>7.7</v>
      </c>
      <c r="W7">
        <v>9.1999999999999993</v>
      </c>
    </row>
    <row r="8" spans="1:23" x14ac:dyDescent="0.45">
      <c r="A8">
        <v>7</v>
      </c>
      <c r="B8" t="s">
        <v>66</v>
      </c>
      <c r="C8">
        <v>24</v>
      </c>
      <c r="D8" t="s">
        <v>35</v>
      </c>
      <c r="E8">
        <v>28</v>
      </c>
      <c r="F8">
        <v>780</v>
      </c>
      <c r="G8">
        <v>3.5999999999999997E-2</v>
      </c>
      <c r="H8">
        <v>75</v>
      </c>
      <c r="I8">
        <v>42</v>
      </c>
      <c r="J8">
        <v>11</v>
      </c>
      <c r="K8">
        <v>36.799999999999997</v>
      </c>
      <c r="L8">
        <v>23.4</v>
      </c>
      <c r="M8">
        <v>11.4</v>
      </c>
      <c r="N8">
        <v>2.9</v>
      </c>
      <c r="O8">
        <v>1.9</v>
      </c>
      <c r="P8">
        <v>3.4</v>
      </c>
      <c r="Q8">
        <v>0.50800000000000001</v>
      </c>
      <c r="R8">
        <v>0.2</v>
      </c>
      <c r="S8">
        <v>0.70199999999999996</v>
      </c>
      <c r="T8">
        <v>10.9</v>
      </c>
      <c r="U8">
        <v>0.189</v>
      </c>
      <c r="V8">
        <v>6</v>
      </c>
      <c r="W8">
        <v>6.6</v>
      </c>
    </row>
    <row r="9" spans="1:23" x14ac:dyDescent="0.45">
      <c r="A9">
        <v>8</v>
      </c>
      <c r="B9" t="s">
        <v>55</v>
      </c>
      <c r="C9">
        <v>25</v>
      </c>
      <c r="D9" t="s">
        <v>56</v>
      </c>
      <c r="E9">
        <v>17</v>
      </c>
      <c r="F9">
        <v>780</v>
      </c>
      <c r="G9">
        <v>2.1999999999999999E-2</v>
      </c>
      <c r="H9">
        <v>81</v>
      </c>
      <c r="I9">
        <v>52</v>
      </c>
      <c r="J9">
        <v>5</v>
      </c>
      <c r="K9">
        <v>37.200000000000003</v>
      </c>
      <c r="L9">
        <v>20.6</v>
      </c>
      <c r="M9">
        <v>3.9</v>
      </c>
      <c r="N9">
        <v>10</v>
      </c>
      <c r="O9">
        <v>1.9</v>
      </c>
      <c r="P9">
        <v>0.2</v>
      </c>
      <c r="Q9">
        <v>0.46300000000000002</v>
      </c>
      <c r="R9">
        <v>0.19400000000000001</v>
      </c>
      <c r="S9">
        <v>0.76800000000000002</v>
      </c>
      <c r="T9">
        <v>7.6</v>
      </c>
      <c r="U9">
        <v>0.121</v>
      </c>
      <c r="V9">
        <v>3.8</v>
      </c>
      <c r="W9">
        <v>3</v>
      </c>
    </row>
    <row r="10" spans="1:23" x14ac:dyDescent="0.45">
      <c r="A10">
        <v>9</v>
      </c>
      <c r="B10" t="s">
        <v>69</v>
      </c>
      <c r="C10">
        <v>26</v>
      </c>
      <c r="D10" t="s">
        <v>49</v>
      </c>
      <c r="E10">
        <v>11</v>
      </c>
      <c r="F10">
        <v>780</v>
      </c>
      <c r="G10">
        <v>1.4E-2</v>
      </c>
      <c r="H10">
        <v>82</v>
      </c>
      <c r="I10">
        <v>37</v>
      </c>
      <c r="J10">
        <v>16</v>
      </c>
      <c r="K10">
        <v>37.200000000000003</v>
      </c>
      <c r="L10">
        <v>18.899999999999999</v>
      </c>
      <c r="M10">
        <v>8.9</v>
      </c>
      <c r="N10">
        <v>8</v>
      </c>
      <c r="O10">
        <v>2.5</v>
      </c>
      <c r="P10">
        <v>0.4</v>
      </c>
      <c r="Q10">
        <v>0.46899999999999997</v>
      </c>
      <c r="R10">
        <v>0.23899999999999999</v>
      </c>
      <c r="S10">
        <v>0.78200000000000003</v>
      </c>
      <c r="T10">
        <v>9.6999999999999993</v>
      </c>
      <c r="U10">
        <v>0.153</v>
      </c>
      <c r="V10">
        <v>5.9</v>
      </c>
      <c r="W10">
        <v>5.6</v>
      </c>
    </row>
    <row r="11" spans="1:23" x14ac:dyDescent="0.45">
      <c r="A11">
        <v>10</v>
      </c>
      <c r="B11" t="s">
        <v>34</v>
      </c>
      <c r="C11">
        <v>31</v>
      </c>
      <c r="D11" t="s">
        <v>60</v>
      </c>
      <c r="E11">
        <v>9</v>
      </c>
      <c r="F11">
        <v>780</v>
      </c>
      <c r="G11">
        <v>1.2E-2</v>
      </c>
      <c r="H11">
        <v>73</v>
      </c>
      <c r="I11">
        <v>42</v>
      </c>
      <c r="J11">
        <v>12</v>
      </c>
      <c r="K11">
        <v>34.1</v>
      </c>
      <c r="L11">
        <v>24.1</v>
      </c>
      <c r="M11">
        <v>11.3</v>
      </c>
      <c r="N11">
        <v>1.6</v>
      </c>
      <c r="O11">
        <v>0.8</v>
      </c>
      <c r="P11">
        <v>1.3</v>
      </c>
      <c r="Q11">
        <v>0.45400000000000001</v>
      </c>
      <c r="R11">
        <v>0</v>
      </c>
      <c r="S11">
        <v>0.82399999999999995</v>
      </c>
      <c r="T11">
        <v>9.4</v>
      </c>
      <c r="U11">
        <v>0.182</v>
      </c>
      <c r="V11">
        <v>2.5</v>
      </c>
      <c r="W11">
        <v>1.9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58585-5EF1-4D92-851D-5055E56E1CC6}">
  <dimension ref="A1:W11"/>
  <sheetViews>
    <sheetView topLeftCell="F1" workbookViewId="0">
      <selection activeCell="H4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24</v>
      </c>
      <c r="D2" t="s">
        <v>63</v>
      </c>
      <c r="E2">
        <v>665</v>
      </c>
      <c r="F2">
        <v>800</v>
      </c>
      <c r="G2">
        <v>0.83099999999999996</v>
      </c>
      <c r="H2">
        <v>82</v>
      </c>
      <c r="I2">
        <v>50</v>
      </c>
      <c r="J2">
        <v>8</v>
      </c>
      <c r="K2">
        <v>40.4</v>
      </c>
      <c r="L2">
        <v>35</v>
      </c>
      <c r="M2">
        <v>5.5</v>
      </c>
      <c r="N2">
        <v>5.9</v>
      </c>
      <c r="O2">
        <v>3.2</v>
      </c>
      <c r="P2">
        <v>1.6</v>
      </c>
      <c r="Q2">
        <v>0.53500000000000003</v>
      </c>
      <c r="R2">
        <v>0.13200000000000001</v>
      </c>
      <c r="S2">
        <v>0.84099999999999997</v>
      </c>
      <c r="T2">
        <v>21.2</v>
      </c>
      <c r="U2">
        <v>0.308</v>
      </c>
      <c r="V2">
        <v>11.8</v>
      </c>
      <c r="W2">
        <v>12.2</v>
      </c>
    </row>
    <row r="3" spans="1:23" x14ac:dyDescent="0.45">
      <c r="A3">
        <v>2</v>
      </c>
      <c r="B3" t="s">
        <v>26</v>
      </c>
      <c r="C3">
        <v>31</v>
      </c>
      <c r="D3" t="s">
        <v>27</v>
      </c>
      <c r="E3">
        <v>527</v>
      </c>
      <c r="F3">
        <v>800</v>
      </c>
      <c r="G3">
        <v>0.65900000000000003</v>
      </c>
      <c r="H3">
        <v>76</v>
      </c>
      <c r="I3">
        <v>57</v>
      </c>
      <c r="J3">
        <v>2</v>
      </c>
      <c r="K3">
        <v>39</v>
      </c>
      <c r="L3">
        <v>29.9</v>
      </c>
      <c r="M3">
        <v>9.3000000000000007</v>
      </c>
      <c r="N3">
        <v>6.1</v>
      </c>
      <c r="O3">
        <v>1.6</v>
      </c>
      <c r="P3">
        <v>0.8</v>
      </c>
      <c r="Q3">
        <v>0.52700000000000002</v>
      </c>
      <c r="R3">
        <v>0.41399999999999998</v>
      </c>
      <c r="S3">
        <v>0.91600000000000004</v>
      </c>
      <c r="T3">
        <v>15</v>
      </c>
      <c r="U3">
        <v>0.24299999999999999</v>
      </c>
      <c r="V3">
        <v>8.1</v>
      </c>
      <c r="W3">
        <v>8.8000000000000007</v>
      </c>
    </row>
    <row r="4" spans="1:23" x14ac:dyDescent="0.45">
      <c r="A4">
        <v>3</v>
      </c>
      <c r="B4" t="s">
        <v>46</v>
      </c>
      <c r="C4">
        <v>28</v>
      </c>
      <c r="D4" t="s">
        <v>21</v>
      </c>
      <c r="E4">
        <v>508</v>
      </c>
      <c r="F4">
        <v>800</v>
      </c>
      <c r="G4">
        <v>0.63500000000000001</v>
      </c>
      <c r="H4">
        <v>72</v>
      </c>
      <c r="I4">
        <v>62</v>
      </c>
      <c r="J4">
        <v>1</v>
      </c>
      <c r="K4">
        <v>36.6</v>
      </c>
      <c r="L4">
        <v>19.600000000000001</v>
      </c>
      <c r="M4">
        <v>6.2</v>
      </c>
      <c r="N4">
        <v>11.9</v>
      </c>
      <c r="O4">
        <v>1.6</v>
      </c>
      <c r="P4">
        <v>0.2</v>
      </c>
      <c r="Q4">
        <v>0.49199999999999999</v>
      </c>
      <c r="R4">
        <v>0.19600000000000001</v>
      </c>
      <c r="S4">
        <v>0.85299999999999998</v>
      </c>
      <c r="T4">
        <v>10.9</v>
      </c>
      <c r="U4">
        <v>0.19900000000000001</v>
      </c>
      <c r="V4">
        <v>4.9000000000000004</v>
      </c>
      <c r="W4">
        <v>5.3</v>
      </c>
    </row>
    <row r="5" spans="1:23" x14ac:dyDescent="0.45">
      <c r="A5">
        <v>4</v>
      </c>
      <c r="B5" t="s">
        <v>67</v>
      </c>
      <c r="C5">
        <v>24</v>
      </c>
      <c r="D5" t="s">
        <v>23</v>
      </c>
      <c r="E5">
        <v>109</v>
      </c>
      <c r="F5">
        <v>800</v>
      </c>
      <c r="G5">
        <v>0.13600000000000001</v>
      </c>
      <c r="H5">
        <v>80</v>
      </c>
      <c r="I5">
        <v>36</v>
      </c>
      <c r="J5">
        <v>17</v>
      </c>
      <c r="K5">
        <v>39.6</v>
      </c>
      <c r="L5">
        <v>28.3</v>
      </c>
      <c r="M5">
        <v>11.9</v>
      </c>
      <c r="N5">
        <v>3.2</v>
      </c>
      <c r="O5">
        <v>1.3</v>
      </c>
      <c r="P5">
        <v>1.3</v>
      </c>
      <c r="Q5">
        <v>0.58699999999999997</v>
      </c>
      <c r="R5">
        <v>0.28000000000000003</v>
      </c>
      <c r="S5">
        <v>0.751</v>
      </c>
      <c r="T5">
        <v>16.7</v>
      </c>
      <c r="U5">
        <v>0.253</v>
      </c>
      <c r="V5">
        <v>8.6999999999999993</v>
      </c>
      <c r="W5">
        <v>9</v>
      </c>
    </row>
    <row r="6" spans="1:23" x14ac:dyDescent="0.45">
      <c r="A6">
        <v>5</v>
      </c>
      <c r="B6" t="s">
        <v>70</v>
      </c>
      <c r="C6">
        <v>25</v>
      </c>
      <c r="D6" t="s">
        <v>71</v>
      </c>
      <c r="E6">
        <v>86</v>
      </c>
      <c r="F6">
        <v>800</v>
      </c>
      <c r="G6">
        <v>0.108</v>
      </c>
      <c r="H6">
        <v>81</v>
      </c>
      <c r="I6">
        <v>53</v>
      </c>
      <c r="J6">
        <v>6</v>
      </c>
      <c r="K6">
        <v>37.799999999999997</v>
      </c>
      <c r="L6">
        <v>27</v>
      </c>
      <c r="M6">
        <v>6.6</v>
      </c>
      <c r="N6">
        <v>5.8</v>
      </c>
      <c r="O6">
        <v>2.5</v>
      </c>
      <c r="P6">
        <v>0.6</v>
      </c>
      <c r="Q6">
        <v>0.50600000000000001</v>
      </c>
      <c r="R6">
        <v>0.21199999999999999</v>
      </c>
      <c r="S6">
        <v>0.81100000000000005</v>
      </c>
      <c r="T6">
        <v>13.2</v>
      </c>
      <c r="U6">
        <v>0.20699999999999999</v>
      </c>
      <c r="V6">
        <v>7.3</v>
      </c>
      <c r="W6">
        <v>7.4</v>
      </c>
    </row>
    <row r="7" spans="1:23" x14ac:dyDescent="0.45">
      <c r="A7">
        <v>6</v>
      </c>
      <c r="B7" t="s">
        <v>65</v>
      </c>
      <c r="C7">
        <v>28</v>
      </c>
      <c r="D7" t="s">
        <v>32</v>
      </c>
      <c r="E7">
        <v>55</v>
      </c>
      <c r="F7">
        <v>800</v>
      </c>
      <c r="G7">
        <v>6.9000000000000006E-2</v>
      </c>
      <c r="H7">
        <v>78</v>
      </c>
      <c r="I7">
        <v>50</v>
      </c>
      <c r="J7">
        <v>7</v>
      </c>
      <c r="K7">
        <v>37.799999999999997</v>
      </c>
      <c r="L7">
        <v>30.7</v>
      </c>
      <c r="M7">
        <v>6.4</v>
      </c>
      <c r="N7">
        <v>2.9</v>
      </c>
      <c r="O7">
        <v>1.3</v>
      </c>
      <c r="P7">
        <v>0.6</v>
      </c>
      <c r="Q7">
        <v>0.46400000000000002</v>
      </c>
      <c r="R7">
        <v>0.29499999999999998</v>
      </c>
      <c r="S7">
        <v>0.82599999999999996</v>
      </c>
      <c r="T7">
        <v>9.8000000000000007</v>
      </c>
      <c r="U7">
        <v>0.16</v>
      </c>
      <c r="V7">
        <v>3.7</v>
      </c>
      <c r="W7">
        <v>2.9</v>
      </c>
    </row>
    <row r="8" spans="1:23" x14ac:dyDescent="0.45">
      <c r="A8">
        <v>7</v>
      </c>
      <c r="B8" t="s">
        <v>66</v>
      </c>
      <c r="C8">
        <v>25</v>
      </c>
      <c r="D8" t="s">
        <v>35</v>
      </c>
      <c r="E8">
        <v>40</v>
      </c>
      <c r="F8">
        <v>800</v>
      </c>
      <c r="G8">
        <v>0.05</v>
      </c>
      <c r="H8">
        <v>79</v>
      </c>
      <c r="I8">
        <v>46</v>
      </c>
      <c r="J8">
        <v>10</v>
      </c>
      <c r="K8">
        <v>35.799999999999997</v>
      </c>
      <c r="L8">
        <v>22.8</v>
      </c>
      <c r="M8">
        <v>12.1</v>
      </c>
      <c r="N8">
        <v>2.1</v>
      </c>
      <c r="O8">
        <v>2.1</v>
      </c>
      <c r="P8">
        <v>2.7</v>
      </c>
      <c r="Q8">
        <v>0.51400000000000001</v>
      </c>
      <c r="R8">
        <v>0</v>
      </c>
      <c r="S8">
        <v>0.69499999999999995</v>
      </c>
      <c r="T8">
        <v>10.7</v>
      </c>
      <c r="U8">
        <v>0.182</v>
      </c>
      <c r="V8">
        <v>5</v>
      </c>
      <c r="W8">
        <v>5</v>
      </c>
    </row>
    <row r="9" spans="1:23" x14ac:dyDescent="0.45">
      <c r="A9">
        <v>8</v>
      </c>
      <c r="B9" t="s">
        <v>72</v>
      </c>
      <c r="C9">
        <v>24</v>
      </c>
      <c r="D9" t="s">
        <v>58</v>
      </c>
      <c r="E9">
        <v>36</v>
      </c>
      <c r="F9">
        <v>800</v>
      </c>
      <c r="G9">
        <v>4.4999999999999998E-2</v>
      </c>
      <c r="H9">
        <v>82</v>
      </c>
      <c r="I9">
        <v>47</v>
      </c>
      <c r="J9">
        <v>9</v>
      </c>
      <c r="K9">
        <v>39</v>
      </c>
      <c r="L9">
        <v>27.7</v>
      </c>
      <c r="M9">
        <v>12</v>
      </c>
      <c r="N9">
        <v>2.4</v>
      </c>
      <c r="O9">
        <v>1.4</v>
      </c>
      <c r="P9">
        <v>0.6</v>
      </c>
      <c r="Q9">
        <v>0.52</v>
      </c>
      <c r="R9">
        <v>0</v>
      </c>
      <c r="S9">
        <v>0.7</v>
      </c>
      <c r="T9">
        <v>10.1</v>
      </c>
      <c r="U9">
        <v>0.152</v>
      </c>
      <c r="V9">
        <v>3.7</v>
      </c>
      <c r="W9">
        <v>2.5</v>
      </c>
    </row>
    <row r="10" spans="1:23" x14ac:dyDescent="0.45">
      <c r="A10">
        <v>9</v>
      </c>
      <c r="B10" t="s">
        <v>69</v>
      </c>
      <c r="C10">
        <v>27</v>
      </c>
      <c r="D10" t="s">
        <v>49</v>
      </c>
      <c r="E10">
        <v>26</v>
      </c>
      <c r="F10">
        <v>800</v>
      </c>
      <c r="G10">
        <v>3.3000000000000002E-2</v>
      </c>
      <c r="H10">
        <v>82</v>
      </c>
      <c r="I10">
        <v>54</v>
      </c>
      <c r="J10">
        <v>3</v>
      </c>
      <c r="K10">
        <v>37.299999999999997</v>
      </c>
      <c r="L10">
        <v>18.899999999999999</v>
      </c>
      <c r="M10">
        <v>8.1</v>
      </c>
      <c r="N10">
        <v>7.8</v>
      </c>
      <c r="O10">
        <v>2.7</v>
      </c>
      <c r="P10">
        <v>0.3</v>
      </c>
      <c r="Q10">
        <v>0.47299999999999998</v>
      </c>
      <c r="R10">
        <v>0.21099999999999999</v>
      </c>
      <c r="S10">
        <v>0.78500000000000003</v>
      </c>
      <c r="T10">
        <v>10.4</v>
      </c>
      <c r="U10">
        <v>0.16300000000000001</v>
      </c>
      <c r="V10">
        <v>6.2</v>
      </c>
      <c r="W10">
        <v>6.1</v>
      </c>
    </row>
    <row r="11" spans="1:23" x14ac:dyDescent="0.45">
      <c r="A11">
        <v>10</v>
      </c>
      <c r="B11" t="s">
        <v>73</v>
      </c>
      <c r="C11">
        <v>25</v>
      </c>
      <c r="D11" t="s">
        <v>58</v>
      </c>
      <c r="E11">
        <v>15</v>
      </c>
      <c r="F11">
        <v>800</v>
      </c>
      <c r="G11">
        <v>1.9E-2</v>
      </c>
      <c r="H11">
        <v>82</v>
      </c>
      <c r="I11">
        <v>47</v>
      </c>
      <c r="J11">
        <v>9</v>
      </c>
      <c r="K11">
        <v>34.700000000000003</v>
      </c>
      <c r="L11">
        <v>14.7</v>
      </c>
      <c r="M11">
        <v>2.9</v>
      </c>
      <c r="N11">
        <v>13.8</v>
      </c>
      <c r="O11">
        <v>3</v>
      </c>
      <c r="P11">
        <v>0.2</v>
      </c>
      <c r="Q11">
        <v>0.57399999999999995</v>
      </c>
      <c r="R11">
        <v>0.35799999999999998</v>
      </c>
      <c r="S11">
        <v>0.84</v>
      </c>
      <c r="T11">
        <v>14.1</v>
      </c>
      <c r="U11">
        <v>0.23799999999999999</v>
      </c>
      <c r="V11">
        <v>4.3</v>
      </c>
      <c r="W11">
        <v>3.9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92E0E-9266-4FAD-9673-FFE4D403E266}">
  <dimension ref="A1:W11"/>
  <sheetViews>
    <sheetView workbookViewId="0">
      <selection activeCell="C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46</v>
      </c>
      <c r="C2">
        <v>29</v>
      </c>
      <c r="D2" t="s">
        <v>21</v>
      </c>
      <c r="E2">
        <v>664.5</v>
      </c>
      <c r="F2">
        <v>850</v>
      </c>
      <c r="G2">
        <v>0.78200000000000003</v>
      </c>
      <c r="H2">
        <v>77</v>
      </c>
      <c r="I2">
        <v>57</v>
      </c>
      <c r="J2">
        <v>3</v>
      </c>
      <c r="K2">
        <v>37.5</v>
      </c>
      <c r="L2">
        <v>22.5</v>
      </c>
      <c r="M2">
        <v>7.9</v>
      </c>
      <c r="N2">
        <v>12.8</v>
      </c>
      <c r="O2">
        <v>1.8</v>
      </c>
      <c r="P2">
        <v>0.3</v>
      </c>
      <c r="Q2">
        <v>0.50900000000000001</v>
      </c>
      <c r="R2">
        <v>0.314</v>
      </c>
      <c r="S2">
        <v>0.91100000000000003</v>
      </c>
      <c r="T2">
        <v>16.100000000000001</v>
      </c>
      <c r="U2">
        <v>0.26700000000000002</v>
      </c>
      <c r="V2">
        <v>8.1999999999999993</v>
      </c>
      <c r="W2">
        <v>9.3000000000000007</v>
      </c>
    </row>
    <row r="3" spans="1:23" x14ac:dyDescent="0.45">
      <c r="A3">
        <v>2</v>
      </c>
      <c r="B3" t="s">
        <v>62</v>
      </c>
      <c r="C3">
        <v>25</v>
      </c>
      <c r="D3" t="s">
        <v>63</v>
      </c>
      <c r="E3">
        <v>598.79999999999995</v>
      </c>
      <c r="F3">
        <v>850</v>
      </c>
      <c r="G3">
        <v>0.70399999999999996</v>
      </c>
      <c r="H3">
        <v>81</v>
      </c>
      <c r="I3">
        <v>47</v>
      </c>
      <c r="J3">
        <v>9</v>
      </c>
      <c r="K3">
        <v>40.200000000000003</v>
      </c>
      <c r="L3">
        <v>32.5</v>
      </c>
      <c r="M3">
        <v>8</v>
      </c>
      <c r="N3">
        <v>8</v>
      </c>
      <c r="O3">
        <v>2.9</v>
      </c>
      <c r="P3">
        <v>0.8</v>
      </c>
      <c r="Q3">
        <v>0.53800000000000003</v>
      </c>
      <c r="R3">
        <v>0.27600000000000002</v>
      </c>
      <c r="S3">
        <v>0.85</v>
      </c>
      <c r="T3">
        <v>19.8</v>
      </c>
      <c r="U3">
        <v>0.29199999999999998</v>
      </c>
      <c r="V3">
        <v>12</v>
      </c>
      <c r="W3">
        <v>12.6</v>
      </c>
    </row>
    <row r="4" spans="1:23" x14ac:dyDescent="0.45">
      <c r="A4">
        <v>3</v>
      </c>
      <c r="B4" t="s">
        <v>72</v>
      </c>
      <c r="C4">
        <v>25</v>
      </c>
      <c r="D4" t="s">
        <v>58</v>
      </c>
      <c r="E4">
        <v>362</v>
      </c>
      <c r="F4">
        <v>850</v>
      </c>
      <c r="G4">
        <v>0.42599999999999999</v>
      </c>
      <c r="H4">
        <v>80</v>
      </c>
      <c r="I4">
        <v>51</v>
      </c>
      <c r="J4">
        <v>7</v>
      </c>
      <c r="K4">
        <v>39.1</v>
      </c>
      <c r="L4">
        <v>29.1</v>
      </c>
      <c r="M4">
        <v>10.7</v>
      </c>
      <c r="N4">
        <v>2.7</v>
      </c>
      <c r="O4">
        <v>1.8</v>
      </c>
      <c r="P4">
        <v>0.9</v>
      </c>
      <c r="Q4">
        <v>0.51900000000000002</v>
      </c>
      <c r="R4">
        <v>0.313</v>
      </c>
      <c r="S4">
        <v>0.76600000000000001</v>
      </c>
      <c r="T4">
        <v>15.2</v>
      </c>
      <c r="U4">
        <v>0.23300000000000001</v>
      </c>
      <c r="V4">
        <v>6.5</v>
      </c>
      <c r="W4">
        <v>6.1</v>
      </c>
    </row>
    <row r="5" spans="1:23" x14ac:dyDescent="0.45">
      <c r="A5">
        <v>4</v>
      </c>
      <c r="B5" t="s">
        <v>74</v>
      </c>
      <c r="C5">
        <v>26</v>
      </c>
      <c r="D5" t="s">
        <v>54</v>
      </c>
      <c r="E5">
        <v>200</v>
      </c>
      <c r="F5">
        <v>850</v>
      </c>
      <c r="G5">
        <v>0.23499999999999999</v>
      </c>
      <c r="H5">
        <v>80</v>
      </c>
      <c r="I5">
        <v>52</v>
      </c>
      <c r="J5">
        <v>6</v>
      </c>
      <c r="K5">
        <v>36.200000000000003</v>
      </c>
      <c r="L5">
        <v>22.7</v>
      </c>
      <c r="M5">
        <v>9.3000000000000007</v>
      </c>
      <c r="N5">
        <v>2.4</v>
      </c>
      <c r="O5">
        <v>1.5</v>
      </c>
      <c r="P5">
        <v>3.5</v>
      </c>
      <c r="Q5">
        <v>0.56699999999999995</v>
      </c>
      <c r="R5">
        <v>0</v>
      </c>
      <c r="S5">
        <v>0.746</v>
      </c>
      <c r="T5">
        <v>10.9</v>
      </c>
      <c r="U5">
        <v>0.18099999999999999</v>
      </c>
      <c r="V5">
        <v>4.9000000000000004</v>
      </c>
      <c r="W5">
        <v>4.7</v>
      </c>
    </row>
    <row r="6" spans="1:23" x14ac:dyDescent="0.45">
      <c r="A6">
        <v>5</v>
      </c>
      <c r="B6" t="s">
        <v>66</v>
      </c>
      <c r="C6">
        <v>26</v>
      </c>
      <c r="D6" t="s">
        <v>35</v>
      </c>
      <c r="E6">
        <v>179.3</v>
      </c>
      <c r="F6">
        <v>850</v>
      </c>
      <c r="G6">
        <v>0.21099999999999999</v>
      </c>
      <c r="H6">
        <v>82</v>
      </c>
      <c r="I6">
        <v>45</v>
      </c>
      <c r="J6">
        <v>12</v>
      </c>
      <c r="K6">
        <v>36.9</v>
      </c>
      <c r="L6">
        <v>24.8</v>
      </c>
      <c r="M6">
        <v>13.5</v>
      </c>
      <c r="N6">
        <v>1.8</v>
      </c>
      <c r="O6">
        <v>2.6</v>
      </c>
      <c r="P6">
        <v>3.4</v>
      </c>
      <c r="Q6">
        <v>0.50800000000000001</v>
      </c>
      <c r="R6">
        <v>0</v>
      </c>
      <c r="S6">
        <v>0.69599999999999995</v>
      </c>
      <c r="T6">
        <v>12.4</v>
      </c>
      <c r="U6">
        <v>0.19700000000000001</v>
      </c>
      <c r="V6">
        <v>5.6</v>
      </c>
      <c r="W6">
        <v>5.4</v>
      </c>
    </row>
    <row r="7" spans="1:23" x14ac:dyDescent="0.45">
      <c r="A7">
        <v>6</v>
      </c>
      <c r="B7" t="s">
        <v>67</v>
      </c>
      <c r="C7">
        <v>25</v>
      </c>
      <c r="D7" t="s">
        <v>23</v>
      </c>
      <c r="E7">
        <v>94.3</v>
      </c>
      <c r="F7">
        <v>850</v>
      </c>
      <c r="G7">
        <v>0.111</v>
      </c>
      <c r="H7">
        <v>79</v>
      </c>
      <c r="I7">
        <v>46</v>
      </c>
      <c r="J7">
        <v>11</v>
      </c>
      <c r="K7">
        <v>39.1</v>
      </c>
      <c r="L7">
        <v>25.8</v>
      </c>
      <c r="M7">
        <v>12.5</v>
      </c>
      <c r="N7">
        <v>4.0999999999999996</v>
      </c>
      <c r="O7">
        <v>1.6</v>
      </c>
      <c r="P7">
        <v>0.8</v>
      </c>
      <c r="Q7">
        <v>0.57899999999999996</v>
      </c>
      <c r="R7">
        <v>0.216</v>
      </c>
      <c r="S7">
        <v>0.753</v>
      </c>
      <c r="T7">
        <v>16.100000000000001</v>
      </c>
      <c r="U7">
        <v>0.25</v>
      </c>
      <c r="V7">
        <v>9.1999999999999993</v>
      </c>
      <c r="W7">
        <v>9.8000000000000007</v>
      </c>
    </row>
    <row r="8" spans="1:23" x14ac:dyDescent="0.45">
      <c r="A8">
        <v>7</v>
      </c>
      <c r="B8" t="s">
        <v>73</v>
      </c>
      <c r="C8">
        <v>26</v>
      </c>
      <c r="D8" t="s">
        <v>58</v>
      </c>
      <c r="E8">
        <v>28</v>
      </c>
      <c r="F8">
        <v>850</v>
      </c>
      <c r="G8">
        <v>3.3000000000000002E-2</v>
      </c>
      <c r="H8">
        <v>82</v>
      </c>
      <c r="I8">
        <v>51</v>
      </c>
      <c r="J8">
        <v>7</v>
      </c>
      <c r="K8">
        <v>38.700000000000003</v>
      </c>
      <c r="L8">
        <v>17.100000000000001</v>
      </c>
      <c r="M8">
        <v>3</v>
      </c>
      <c r="N8">
        <v>13.6</v>
      </c>
      <c r="O8">
        <v>3.2</v>
      </c>
      <c r="P8">
        <v>0.2</v>
      </c>
      <c r="Q8">
        <v>0.53800000000000003</v>
      </c>
      <c r="R8">
        <v>0.24199999999999999</v>
      </c>
      <c r="S8">
        <v>0.86299999999999999</v>
      </c>
      <c r="T8">
        <v>15.6</v>
      </c>
      <c r="U8">
        <v>0.23599999999999999</v>
      </c>
      <c r="V8">
        <v>5.5</v>
      </c>
      <c r="W8">
        <v>4.8</v>
      </c>
    </row>
    <row r="9" spans="1:23" x14ac:dyDescent="0.45">
      <c r="A9">
        <v>8</v>
      </c>
      <c r="B9" t="s">
        <v>75</v>
      </c>
      <c r="C9">
        <v>22</v>
      </c>
      <c r="D9" t="s">
        <v>43</v>
      </c>
      <c r="E9">
        <v>22</v>
      </c>
      <c r="F9">
        <v>850</v>
      </c>
      <c r="G9">
        <v>2.5999999999999999E-2</v>
      </c>
      <c r="H9">
        <v>81</v>
      </c>
      <c r="I9">
        <v>55</v>
      </c>
      <c r="J9">
        <v>4</v>
      </c>
      <c r="K9">
        <v>39.200000000000003</v>
      </c>
      <c r="L9">
        <v>20.399999999999999</v>
      </c>
      <c r="M9">
        <v>4.2</v>
      </c>
      <c r="N9">
        <v>12.2</v>
      </c>
      <c r="O9">
        <v>1.7</v>
      </c>
      <c r="P9">
        <v>0.3</v>
      </c>
      <c r="Q9">
        <v>0.505</v>
      </c>
      <c r="R9">
        <v>9.0999999999999998E-2</v>
      </c>
      <c r="S9">
        <v>0.88200000000000001</v>
      </c>
      <c r="T9">
        <v>12.2</v>
      </c>
      <c r="U9">
        <v>0.184</v>
      </c>
      <c r="V9">
        <v>4.5</v>
      </c>
      <c r="W9">
        <v>3.5</v>
      </c>
    </row>
    <row r="10" spans="1:23" x14ac:dyDescent="0.45">
      <c r="A10">
        <v>9</v>
      </c>
      <c r="B10" t="s">
        <v>76</v>
      </c>
      <c r="C10">
        <v>29</v>
      </c>
      <c r="D10" t="s">
        <v>43</v>
      </c>
      <c r="E10">
        <v>20</v>
      </c>
      <c r="F10">
        <v>850</v>
      </c>
      <c r="G10">
        <v>2.4E-2</v>
      </c>
      <c r="H10">
        <v>81</v>
      </c>
      <c r="I10">
        <v>55</v>
      </c>
      <c r="J10">
        <v>4</v>
      </c>
      <c r="K10">
        <v>37.1</v>
      </c>
      <c r="L10">
        <v>25.7</v>
      </c>
      <c r="M10">
        <v>8.4</v>
      </c>
      <c r="N10">
        <v>2.9</v>
      </c>
      <c r="O10">
        <v>1.1000000000000001</v>
      </c>
      <c r="P10">
        <v>0.7</v>
      </c>
      <c r="Q10">
        <v>0.47099999999999997</v>
      </c>
      <c r="R10">
        <v>0.32600000000000001</v>
      </c>
      <c r="S10">
        <v>0.85099999999999998</v>
      </c>
      <c r="T10">
        <v>9.1999999999999993</v>
      </c>
      <c r="U10">
        <v>0.14599999999999999</v>
      </c>
      <c r="V10">
        <v>2.4</v>
      </c>
      <c r="W10">
        <v>1.2</v>
      </c>
    </row>
    <row r="11" spans="1:23" x14ac:dyDescent="0.45">
      <c r="A11">
        <v>10</v>
      </c>
      <c r="B11" t="s">
        <v>77</v>
      </c>
      <c r="C11">
        <v>24</v>
      </c>
      <c r="D11" t="s">
        <v>78</v>
      </c>
      <c r="E11">
        <v>18</v>
      </c>
      <c r="F11">
        <v>850</v>
      </c>
      <c r="G11">
        <v>2.1000000000000001E-2</v>
      </c>
      <c r="H11">
        <v>75</v>
      </c>
      <c r="I11">
        <v>57</v>
      </c>
      <c r="J11">
        <v>2</v>
      </c>
      <c r="K11">
        <v>36.4</v>
      </c>
      <c r="L11">
        <v>18.899999999999999</v>
      </c>
      <c r="M11">
        <v>3</v>
      </c>
      <c r="N11">
        <v>8.4</v>
      </c>
      <c r="O11">
        <v>1.5</v>
      </c>
      <c r="P11">
        <v>0.1</v>
      </c>
      <c r="Q11">
        <v>0.52600000000000002</v>
      </c>
      <c r="R11">
        <v>0.441</v>
      </c>
      <c r="S11">
        <v>0.90100000000000002</v>
      </c>
      <c r="T11">
        <v>11.3</v>
      </c>
      <c r="U11">
        <v>0.19900000000000001</v>
      </c>
      <c r="V11">
        <v>3.8</v>
      </c>
      <c r="W11">
        <v>3.5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BCA30-69F6-4D93-85E5-7B16EADADE73}">
  <dimension ref="A1:W12"/>
  <sheetViews>
    <sheetView topLeftCell="G1" workbookViewId="0">
      <selection activeCell="N8" sqref="A1:W12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46</v>
      </c>
      <c r="C2">
        <v>30</v>
      </c>
      <c r="D2" t="s">
        <v>21</v>
      </c>
      <c r="E2">
        <v>636</v>
      </c>
      <c r="F2">
        <v>920</v>
      </c>
      <c r="G2">
        <v>0.69099999999999995</v>
      </c>
      <c r="H2">
        <v>79</v>
      </c>
      <c r="I2">
        <v>63</v>
      </c>
      <c r="J2">
        <v>1</v>
      </c>
      <c r="K2">
        <v>37.200000000000003</v>
      </c>
      <c r="L2">
        <v>22.3</v>
      </c>
      <c r="M2">
        <v>6.6</v>
      </c>
      <c r="N2">
        <v>11.5</v>
      </c>
      <c r="O2">
        <v>1.7</v>
      </c>
      <c r="P2">
        <v>0.4</v>
      </c>
      <c r="Q2">
        <v>0.48</v>
      </c>
      <c r="R2">
        <v>0.38400000000000001</v>
      </c>
      <c r="S2">
        <v>0.89</v>
      </c>
      <c r="T2">
        <v>16.5</v>
      </c>
      <c r="U2">
        <v>0.27</v>
      </c>
      <c r="V2">
        <v>8.5</v>
      </c>
      <c r="W2">
        <v>9.5</v>
      </c>
    </row>
    <row r="3" spans="1:23" x14ac:dyDescent="0.45">
      <c r="A3">
        <v>2</v>
      </c>
      <c r="B3" t="s">
        <v>67</v>
      </c>
      <c r="C3">
        <v>26</v>
      </c>
      <c r="D3" t="s">
        <v>23</v>
      </c>
      <c r="E3">
        <v>614</v>
      </c>
      <c r="F3">
        <v>920</v>
      </c>
      <c r="G3">
        <v>0.66700000000000004</v>
      </c>
      <c r="H3">
        <v>79</v>
      </c>
      <c r="I3">
        <v>53</v>
      </c>
      <c r="J3">
        <v>8</v>
      </c>
      <c r="K3">
        <v>39.1</v>
      </c>
      <c r="L3">
        <v>25.2</v>
      </c>
      <c r="M3">
        <v>11.5</v>
      </c>
      <c r="N3">
        <v>3.9</v>
      </c>
      <c r="O3">
        <v>1.9</v>
      </c>
      <c r="P3">
        <v>0.6</v>
      </c>
      <c r="Q3">
        <v>0.6</v>
      </c>
      <c r="R3">
        <v>0.217</v>
      </c>
      <c r="S3">
        <v>0.749</v>
      </c>
      <c r="T3">
        <v>17.3</v>
      </c>
      <c r="U3">
        <v>0.26900000000000002</v>
      </c>
      <c r="V3">
        <v>9.1999999999999993</v>
      </c>
      <c r="W3">
        <v>9.8000000000000007</v>
      </c>
    </row>
    <row r="4" spans="1:23" x14ac:dyDescent="0.45">
      <c r="A4">
        <v>3</v>
      </c>
      <c r="B4" t="s">
        <v>62</v>
      </c>
      <c r="C4">
        <v>26</v>
      </c>
      <c r="D4" t="s">
        <v>63</v>
      </c>
      <c r="E4">
        <v>564</v>
      </c>
      <c r="F4">
        <v>920</v>
      </c>
      <c r="G4">
        <v>0.61299999999999999</v>
      </c>
      <c r="H4">
        <v>82</v>
      </c>
      <c r="I4">
        <v>55</v>
      </c>
      <c r="J4">
        <v>5</v>
      </c>
      <c r="K4">
        <v>39</v>
      </c>
      <c r="L4">
        <v>33.6</v>
      </c>
      <c r="M4">
        <v>6.9</v>
      </c>
      <c r="N4">
        <v>6.3</v>
      </c>
      <c r="O4">
        <v>2.8</v>
      </c>
      <c r="P4">
        <v>0.7</v>
      </c>
      <c r="Q4">
        <v>0.52600000000000002</v>
      </c>
      <c r="R4">
        <v>0.376</v>
      </c>
      <c r="S4">
        <v>0.84799999999999998</v>
      </c>
      <c r="T4">
        <v>19</v>
      </c>
      <c r="U4">
        <v>0.28499999999999998</v>
      </c>
      <c r="V4">
        <v>10.1</v>
      </c>
      <c r="W4">
        <v>10.6</v>
      </c>
    </row>
    <row r="5" spans="1:23" x14ac:dyDescent="0.45">
      <c r="A5">
        <v>4</v>
      </c>
      <c r="B5" t="s">
        <v>72</v>
      </c>
      <c r="C5">
        <v>26</v>
      </c>
      <c r="D5" t="s">
        <v>58</v>
      </c>
      <c r="E5">
        <v>214</v>
      </c>
      <c r="F5">
        <v>920</v>
      </c>
      <c r="G5">
        <v>0.23300000000000001</v>
      </c>
      <c r="H5">
        <v>82</v>
      </c>
      <c r="I5">
        <v>55</v>
      </c>
      <c r="J5">
        <v>6</v>
      </c>
      <c r="K5">
        <v>38.1</v>
      </c>
      <c r="L5">
        <v>31</v>
      </c>
      <c r="M5">
        <v>11.1</v>
      </c>
      <c r="N5">
        <v>2.8</v>
      </c>
      <c r="O5">
        <v>1.5</v>
      </c>
      <c r="P5">
        <v>0.6</v>
      </c>
      <c r="Q5">
        <v>0.56200000000000006</v>
      </c>
      <c r="R5">
        <v>0.372</v>
      </c>
      <c r="S5">
        <v>0.76200000000000001</v>
      </c>
      <c r="T5">
        <v>15.9</v>
      </c>
      <c r="U5">
        <v>0.245</v>
      </c>
      <c r="V5">
        <v>6.7</v>
      </c>
      <c r="W5">
        <v>6.6</v>
      </c>
    </row>
    <row r="6" spans="1:23" x14ac:dyDescent="0.45">
      <c r="A6">
        <v>5</v>
      </c>
      <c r="B6" t="s">
        <v>74</v>
      </c>
      <c r="C6">
        <v>27</v>
      </c>
      <c r="D6" t="s">
        <v>54</v>
      </c>
      <c r="E6">
        <v>162</v>
      </c>
      <c r="F6">
        <v>920</v>
      </c>
      <c r="G6">
        <v>0.17599999999999999</v>
      </c>
      <c r="H6">
        <v>82</v>
      </c>
      <c r="I6">
        <v>45</v>
      </c>
      <c r="J6">
        <v>11</v>
      </c>
      <c r="K6">
        <v>38.6</v>
      </c>
      <c r="L6">
        <v>28.6</v>
      </c>
      <c r="M6">
        <v>10.9</v>
      </c>
      <c r="N6">
        <v>2.2000000000000002</v>
      </c>
      <c r="O6">
        <v>1</v>
      </c>
      <c r="P6">
        <v>4</v>
      </c>
      <c r="Q6">
        <v>0.55100000000000005</v>
      </c>
      <c r="R6">
        <v>0.25</v>
      </c>
      <c r="S6">
        <v>0.77500000000000002</v>
      </c>
      <c r="T6">
        <v>13.5</v>
      </c>
      <c r="U6">
        <v>0.20499999999999999</v>
      </c>
      <c r="V6">
        <v>6.4</v>
      </c>
      <c r="W6">
        <v>6.5</v>
      </c>
    </row>
    <row r="7" spans="1:23" x14ac:dyDescent="0.45">
      <c r="A7">
        <v>6</v>
      </c>
      <c r="B7" t="s">
        <v>79</v>
      </c>
      <c r="C7">
        <v>24</v>
      </c>
      <c r="D7" t="s">
        <v>25</v>
      </c>
      <c r="E7">
        <v>102</v>
      </c>
      <c r="F7">
        <v>920</v>
      </c>
      <c r="G7">
        <v>0.111</v>
      </c>
      <c r="H7">
        <v>82</v>
      </c>
      <c r="I7">
        <v>56</v>
      </c>
      <c r="J7">
        <v>4</v>
      </c>
      <c r="K7">
        <v>36.6</v>
      </c>
      <c r="L7">
        <v>24.3</v>
      </c>
      <c r="M7">
        <v>12</v>
      </c>
      <c r="N7">
        <v>2</v>
      </c>
      <c r="O7">
        <v>1.7</v>
      </c>
      <c r="P7">
        <v>3.9</v>
      </c>
      <c r="Q7">
        <v>0.53100000000000003</v>
      </c>
      <c r="R7">
        <v>0</v>
      </c>
      <c r="S7">
        <v>0.73199999999999998</v>
      </c>
      <c r="T7">
        <v>15.1</v>
      </c>
      <c r="U7">
        <v>0.24099999999999999</v>
      </c>
      <c r="V7">
        <v>5.2</v>
      </c>
      <c r="W7">
        <v>4.5999999999999996</v>
      </c>
    </row>
    <row r="8" spans="1:23" x14ac:dyDescent="0.45">
      <c r="A8">
        <v>7</v>
      </c>
      <c r="B8" t="s">
        <v>66</v>
      </c>
      <c r="C8">
        <v>27</v>
      </c>
      <c r="D8" t="s">
        <v>35</v>
      </c>
      <c r="E8">
        <v>64</v>
      </c>
      <c r="F8">
        <v>920</v>
      </c>
      <c r="G8">
        <v>7.0000000000000007E-2</v>
      </c>
      <c r="H8">
        <v>82</v>
      </c>
      <c r="I8">
        <v>41</v>
      </c>
      <c r="J8">
        <v>16</v>
      </c>
      <c r="K8">
        <v>38.1</v>
      </c>
      <c r="L8">
        <v>24.3</v>
      </c>
      <c r="M8">
        <v>14</v>
      </c>
      <c r="N8">
        <v>2.9</v>
      </c>
      <c r="O8">
        <v>2.1</v>
      </c>
      <c r="P8">
        <v>4.5999999999999996</v>
      </c>
      <c r="Q8">
        <v>0.501</v>
      </c>
      <c r="R8">
        <v>0.16700000000000001</v>
      </c>
      <c r="S8">
        <v>0.71299999999999997</v>
      </c>
      <c r="T8">
        <v>11.2</v>
      </c>
      <c r="U8">
        <v>0.17299999999999999</v>
      </c>
      <c r="V8">
        <v>6.3</v>
      </c>
      <c r="W8">
        <v>5.9</v>
      </c>
    </row>
    <row r="9" spans="1:23" x14ac:dyDescent="0.45">
      <c r="A9">
        <v>8</v>
      </c>
      <c r="B9" t="s">
        <v>76</v>
      </c>
      <c r="C9">
        <v>30</v>
      </c>
      <c r="D9" t="s">
        <v>43</v>
      </c>
      <c r="E9">
        <v>12</v>
      </c>
      <c r="F9">
        <v>920</v>
      </c>
      <c r="G9">
        <v>1.2999999999999999E-2</v>
      </c>
      <c r="H9">
        <v>81</v>
      </c>
      <c r="I9">
        <v>54</v>
      </c>
      <c r="J9">
        <v>7</v>
      </c>
      <c r="K9">
        <v>37.6</v>
      </c>
      <c r="L9">
        <v>27.2</v>
      </c>
      <c r="M9">
        <v>7</v>
      </c>
      <c r="N9">
        <v>2.2999999999999998</v>
      </c>
      <c r="O9">
        <v>1.1000000000000001</v>
      </c>
      <c r="P9">
        <v>0.6</v>
      </c>
      <c r="Q9">
        <v>0.501</v>
      </c>
      <c r="R9">
        <v>0.27900000000000003</v>
      </c>
      <c r="S9">
        <v>0.86099999999999999</v>
      </c>
      <c r="T9">
        <v>11.2</v>
      </c>
      <c r="U9">
        <v>0.17599999999999999</v>
      </c>
      <c r="V9">
        <v>2.9</v>
      </c>
      <c r="W9">
        <v>1.8</v>
      </c>
    </row>
    <row r="10" spans="1:23" x14ac:dyDescent="0.45">
      <c r="A10">
        <v>9</v>
      </c>
      <c r="B10" t="s">
        <v>73</v>
      </c>
      <c r="C10">
        <v>27</v>
      </c>
      <c r="D10" t="s">
        <v>58</v>
      </c>
      <c r="E10">
        <v>9</v>
      </c>
      <c r="F10">
        <v>920</v>
      </c>
      <c r="G10">
        <v>0.01</v>
      </c>
      <c r="H10">
        <v>78</v>
      </c>
      <c r="I10">
        <v>55</v>
      </c>
      <c r="J10">
        <v>6</v>
      </c>
      <c r="K10">
        <v>37.4</v>
      </c>
      <c r="L10">
        <v>17.2</v>
      </c>
      <c r="M10">
        <v>2.6</v>
      </c>
      <c r="N10">
        <v>14.5</v>
      </c>
      <c r="O10">
        <v>2.7</v>
      </c>
      <c r="P10">
        <v>0.2</v>
      </c>
      <c r="Q10">
        <v>0.51400000000000001</v>
      </c>
      <c r="R10">
        <v>0.41599999999999998</v>
      </c>
      <c r="S10">
        <v>0.81899999999999995</v>
      </c>
      <c r="T10">
        <v>14.4</v>
      </c>
      <c r="U10">
        <v>0.23799999999999999</v>
      </c>
      <c r="V10">
        <v>4.5</v>
      </c>
      <c r="W10">
        <v>4.2</v>
      </c>
    </row>
    <row r="11" spans="1:23" x14ac:dyDescent="0.45">
      <c r="A11">
        <v>10</v>
      </c>
      <c r="B11" t="s">
        <v>26</v>
      </c>
      <c r="C11">
        <v>33</v>
      </c>
      <c r="D11" t="s">
        <v>27</v>
      </c>
      <c r="E11">
        <v>5</v>
      </c>
      <c r="F11">
        <v>920</v>
      </c>
      <c r="G11">
        <v>5.0000000000000001E-3</v>
      </c>
      <c r="H11">
        <v>75</v>
      </c>
      <c r="I11">
        <v>52</v>
      </c>
      <c r="J11">
        <v>9</v>
      </c>
      <c r="K11">
        <v>39.299999999999997</v>
      </c>
      <c r="L11">
        <v>24.3</v>
      </c>
      <c r="M11">
        <v>9.5</v>
      </c>
      <c r="N11">
        <v>7.5</v>
      </c>
      <c r="O11">
        <v>1.4</v>
      </c>
      <c r="P11">
        <v>0.8</v>
      </c>
      <c r="Q11">
        <v>0.47299999999999998</v>
      </c>
      <c r="R11">
        <v>0.33300000000000002</v>
      </c>
      <c r="S11">
        <v>0.93</v>
      </c>
      <c r="T11">
        <v>9.5</v>
      </c>
      <c r="U11">
        <v>0.154</v>
      </c>
      <c r="V11">
        <v>6.1</v>
      </c>
      <c r="W11">
        <v>6.1</v>
      </c>
    </row>
    <row r="12" spans="1:23" x14ac:dyDescent="0.45">
      <c r="A12">
        <v>10</v>
      </c>
      <c r="B12" t="s">
        <v>50</v>
      </c>
      <c r="C12">
        <v>29</v>
      </c>
      <c r="D12" t="s">
        <v>71</v>
      </c>
      <c r="E12">
        <v>5</v>
      </c>
      <c r="F12">
        <v>920</v>
      </c>
      <c r="G12">
        <v>5.0000000000000001E-3</v>
      </c>
      <c r="H12">
        <v>82</v>
      </c>
      <c r="I12">
        <v>59</v>
      </c>
      <c r="J12">
        <v>3</v>
      </c>
      <c r="K12">
        <v>34.200000000000003</v>
      </c>
      <c r="L12">
        <v>13.6</v>
      </c>
      <c r="M12">
        <v>9.8000000000000007</v>
      </c>
      <c r="N12">
        <v>1.4</v>
      </c>
      <c r="O12">
        <v>0.8</v>
      </c>
      <c r="P12">
        <v>0.5</v>
      </c>
      <c r="Q12">
        <v>0.54800000000000004</v>
      </c>
      <c r="R12">
        <v>0</v>
      </c>
      <c r="S12">
        <v>0.70599999999999996</v>
      </c>
      <c r="T12">
        <v>8.6999999999999993</v>
      </c>
      <c r="U12">
        <v>0.14899999999999999</v>
      </c>
      <c r="V12">
        <v>2.7</v>
      </c>
      <c r="W12">
        <v>1.8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ECD41-5D7B-4D74-8046-29C393D044BB}">
  <dimension ref="A1:W11"/>
  <sheetViews>
    <sheetView topLeftCell="H1" workbookViewId="0">
      <selection activeCell="M8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27</v>
      </c>
      <c r="D2" t="s">
        <v>63</v>
      </c>
      <c r="E2">
        <v>891</v>
      </c>
      <c r="F2">
        <v>960</v>
      </c>
      <c r="G2">
        <v>0.92800000000000005</v>
      </c>
      <c r="H2">
        <v>82</v>
      </c>
      <c r="I2">
        <v>61</v>
      </c>
      <c r="J2">
        <v>2</v>
      </c>
      <c r="K2">
        <v>37</v>
      </c>
      <c r="L2">
        <v>31.5</v>
      </c>
      <c r="M2">
        <v>6</v>
      </c>
      <c r="N2">
        <v>5.5</v>
      </c>
      <c r="O2">
        <v>2.7</v>
      </c>
      <c r="P2">
        <v>1</v>
      </c>
      <c r="Q2">
        <v>0.53900000000000003</v>
      </c>
      <c r="R2">
        <v>0.312</v>
      </c>
      <c r="S2">
        <v>0.85099999999999998</v>
      </c>
      <c r="T2">
        <v>20.3</v>
      </c>
      <c r="U2">
        <v>0.32100000000000001</v>
      </c>
      <c r="V2">
        <v>9.8000000000000007</v>
      </c>
      <c r="W2">
        <v>10.1</v>
      </c>
    </row>
    <row r="3" spans="1:23" x14ac:dyDescent="0.45">
      <c r="A3">
        <v>2</v>
      </c>
      <c r="B3" t="s">
        <v>46</v>
      </c>
      <c r="C3">
        <v>31</v>
      </c>
      <c r="D3" t="s">
        <v>21</v>
      </c>
      <c r="E3">
        <v>497</v>
      </c>
      <c r="F3">
        <v>960</v>
      </c>
      <c r="G3">
        <v>0.51800000000000002</v>
      </c>
      <c r="H3">
        <v>79</v>
      </c>
      <c r="I3">
        <v>58</v>
      </c>
      <c r="J3">
        <v>3</v>
      </c>
      <c r="K3">
        <v>37.1</v>
      </c>
      <c r="L3">
        <v>19.399999999999999</v>
      </c>
      <c r="M3">
        <v>7</v>
      </c>
      <c r="N3">
        <v>12.5</v>
      </c>
      <c r="O3">
        <v>1.3</v>
      </c>
      <c r="P3">
        <v>0.2</v>
      </c>
      <c r="Q3">
        <v>0.47699999999999998</v>
      </c>
      <c r="R3">
        <v>0.32</v>
      </c>
      <c r="S3">
        <v>0.90600000000000003</v>
      </c>
      <c r="T3">
        <v>15.4</v>
      </c>
      <c r="U3">
        <v>0.251</v>
      </c>
      <c r="V3">
        <v>7.6</v>
      </c>
      <c r="W3">
        <v>8.3000000000000007</v>
      </c>
    </row>
    <row r="4" spans="1:23" x14ac:dyDescent="0.45">
      <c r="A4">
        <v>3</v>
      </c>
      <c r="B4" t="s">
        <v>79</v>
      </c>
      <c r="C4">
        <v>25</v>
      </c>
      <c r="D4" t="s">
        <v>25</v>
      </c>
      <c r="E4">
        <v>476</v>
      </c>
      <c r="F4">
        <v>960</v>
      </c>
      <c r="G4">
        <v>0.496</v>
      </c>
      <c r="H4">
        <v>82</v>
      </c>
      <c r="I4">
        <v>55</v>
      </c>
      <c r="J4">
        <v>6</v>
      </c>
      <c r="K4">
        <v>37.700000000000003</v>
      </c>
      <c r="L4">
        <v>25.6</v>
      </c>
      <c r="M4">
        <v>13</v>
      </c>
      <c r="N4">
        <v>2.5</v>
      </c>
      <c r="O4">
        <v>1.5</v>
      </c>
      <c r="P4">
        <v>3.9</v>
      </c>
      <c r="Q4">
        <v>0.55200000000000005</v>
      </c>
      <c r="R4">
        <v>0.14299999999999999</v>
      </c>
      <c r="S4">
        <v>0.76200000000000001</v>
      </c>
      <c r="T4">
        <v>17</v>
      </c>
      <c r="U4">
        <v>0.26400000000000001</v>
      </c>
      <c r="V4">
        <v>8.1</v>
      </c>
      <c r="W4">
        <v>8.4</v>
      </c>
    </row>
    <row r="5" spans="1:23" x14ac:dyDescent="0.45">
      <c r="A5">
        <v>4</v>
      </c>
      <c r="B5" t="s">
        <v>67</v>
      </c>
      <c r="C5">
        <v>27</v>
      </c>
      <c r="D5" t="s">
        <v>23</v>
      </c>
      <c r="E5">
        <v>222</v>
      </c>
      <c r="F5">
        <v>960</v>
      </c>
      <c r="G5">
        <v>0.23100000000000001</v>
      </c>
      <c r="H5">
        <v>67</v>
      </c>
      <c r="I5">
        <v>44</v>
      </c>
      <c r="J5">
        <v>12</v>
      </c>
      <c r="K5">
        <v>37.299999999999997</v>
      </c>
      <c r="L5">
        <v>27.6</v>
      </c>
      <c r="M5">
        <v>10.1</v>
      </c>
      <c r="N5">
        <v>4.2</v>
      </c>
      <c r="O5">
        <v>1.6</v>
      </c>
      <c r="P5">
        <v>0.5</v>
      </c>
      <c r="Q5">
        <v>0.56999999999999995</v>
      </c>
      <c r="R5">
        <v>0.28399999999999997</v>
      </c>
      <c r="S5">
        <v>0.72199999999999998</v>
      </c>
      <c r="T5">
        <v>13.4</v>
      </c>
      <c r="U5">
        <v>0.25800000000000001</v>
      </c>
      <c r="V5">
        <v>7.4</v>
      </c>
      <c r="W5">
        <v>9.9</v>
      </c>
    </row>
    <row r="6" spans="1:23" x14ac:dyDescent="0.45">
      <c r="A6">
        <v>5</v>
      </c>
      <c r="B6" t="s">
        <v>72</v>
      </c>
      <c r="C6">
        <v>27</v>
      </c>
      <c r="D6" t="s">
        <v>58</v>
      </c>
      <c r="E6">
        <v>142</v>
      </c>
      <c r="F6">
        <v>960</v>
      </c>
      <c r="G6">
        <v>0.14799999999999999</v>
      </c>
      <c r="H6">
        <v>82</v>
      </c>
      <c r="I6">
        <v>54</v>
      </c>
      <c r="J6">
        <v>7</v>
      </c>
      <c r="K6">
        <v>40.299999999999997</v>
      </c>
      <c r="L6">
        <v>29</v>
      </c>
      <c r="M6">
        <v>11.8</v>
      </c>
      <c r="N6">
        <v>3.3</v>
      </c>
      <c r="O6">
        <v>1.1000000000000001</v>
      </c>
      <c r="P6">
        <v>1</v>
      </c>
      <c r="Q6">
        <v>0.52700000000000002</v>
      </c>
      <c r="R6">
        <v>0.28599999999999998</v>
      </c>
      <c r="S6">
        <v>0.77</v>
      </c>
      <c r="T6">
        <v>15.5</v>
      </c>
      <c r="U6">
        <v>0.22500000000000001</v>
      </c>
      <c r="V6">
        <v>6.5</v>
      </c>
      <c r="W6">
        <v>5.8</v>
      </c>
    </row>
    <row r="7" spans="1:23" x14ac:dyDescent="0.45">
      <c r="A7">
        <v>6</v>
      </c>
      <c r="B7" t="s">
        <v>70</v>
      </c>
      <c r="C7">
        <v>28</v>
      </c>
      <c r="D7" t="s">
        <v>71</v>
      </c>
      <c r="E7">
        <v>75</v>
      </c>
      <c r="F7">
        <v>960</v>
      </c>
      <c r="G7">
        <v>7.8E-2</v>
      </c>
      <c r="H7">
        <v>82</v>
      </c>
      <c r="I7">
        <v>63</v>
      </c>
      <c r="J7">
        <v>1</v>
      </c>
      <c r="K7">
        <v>34.799999999999997</v>
      </c>
      <c r="L7">
        <v>21.5</v>
      </c>
      <c r="M7">
        <v>6.7</v>
      </c>
      <c r="N7">
        <v>6</v>
      </c>
      <c r="O7">
        <v>1.8</v>
      </c>
      <c r="P7">
        <v>0.7</v>
      </c>
      <c r="Q7">
        <v>0.48199999999999998</v>
      </c>
      <c r="R7">
        <v>0.31900000000000001</v>
      </c>
      <c r="S7">
        <v>0.79400000000000004</v>
      </c>
      <c r="T7">
        <v>12.4</v>
      </c>
      <c r="U7">
        <v>0.20899999999999999</v>
      </c>
      <c r="V7">
        <v>6.7</v>
      </c>
      <c r="W7">
        <v>7.3</v>
      </c>
    </row>
    <row r="8" spans="1:23" x14ac:dyDescent="0.45">
      <c r="A8">
        <v>7</v>
      </c>
      <c r="B8" t="s">
        <v>75</v>
      </c>
      <c r="C8">
        <v>24</v>
      </c>
      <c r="D8" t="s">
        <v>43</v>
      </c>
      <c r="E8">
        <v>32</v>
      </c>
      <c r="F8">
        <v>960</v>
      </c>
      <c r="G8">
        <v>3.3000000000000002E-2</v>
      </c>
      <c r="H8">
        <v>77</v>
      </c>
      <c r="I8">
        <v>55</v>
      </c>
      <c r="J8">
        <v>5</v>
      </c>
      <c r="K8">
        <v>36</v>
      </c>
      <c r="L8">
        <v>22.2</v>
      </c>
      <c r="M8">
        <v>3.5</v>
      </c>
      <c r="N8">
        <v>10.1</v>
      </c>
      <c r="O8">
        <v>2.1</v>
      </c>
      <c r="P8">
        <v>0.1</v>
      </c>
      <c r="Q8">
        <v>0.51600000000000001</v>
      </c>
      <c r="R8">
        <v>0.20499999999999999</v>
      </c>
      <c r="S8">
        <v>0.84299999999999997</v>
      </c>
      <c r="T8">
        <v>12.7</v>
      </c>
      <c r="U8">
        <v>0.22</v>
      </c>
      <c r="V8">
        <v>5.0999999999999996</v>
      </c>
      <c r="W8">
        <v>5.2</v>
      </c>
    </row>
    <row r="9" spans="1:23" x14ac:dyDescent="0.45">
      <c r="A9">
        <v>8</v>
      </c>
      <c r="B9" t="s">
        <v>65</v>
      </c>
      <c r="C9">
        <v>31</v>
      </c>
      <c r="D9" t="s">
        <v>32</v>
      </c>
      <c r="E9">
        <v>29</v>
      </c>
      <c r="F9">
        <v>960</v>
      </c>
      <c r="G9">
        <v>0.03</v>
      </c>
      <c r="H9">
        <v>81</v>
      </c>
      <c r="I9">
        <v>43</v>
      </c>
      <c r="J9">
        <v>13</v>
      </c>
      <c r="K9">
        <v>38</v>
      </c>
      <c r="L9">
        <v>25.9</v>
      </c>
      <c r="M9">
        <v>9</v>
      </c>
      <c r="N9">
        <v>3.3</v>
      </c>
      <c r="O9">
        <v>1.5</v>
      </c>
      <c r="P9">
        <v>0.8</v>
      </c>
      <c r="Q9">
        <v>0.47</v>
      </c>
      <c r="R9">
        <v>0.34100000000000003</v>
      </c>
      <c r="S9">
        <v>0.82899999999999996</v>
      </c>
      <c r="T9">
        <v>11.4</v>
      </c>
      <c r="U9">
        <v>0.17699999999999999</v>
      </c>
      <c r="V9">
        <v>5.2</v>
      </c>
      <c r="W9">
        <v>4.7</v>
      </c>
    </row>
    <row r="10" spans="1:23" x14ac:dyDescent="0.45">
      <c r="A10">
        <v>9</v>
      </c>
      <c r="B10" t="s">
        <v>26</v>
      </c>
      <c r="C10">
        <v>34</v>
      </c>
      <c r="D10" t="s">
        <v>27</v>
      </c>
      <c r="E10">
        <v>25</v>
      </c>
      <c r="F10">
        <v>960</v>
      </c>
      <c r="G10">
        <v>2.5999999999999999E-2</v>
      </c>
      <c r="H10">
        <v>60</v>
      </c>
      <c r="I10">
        <v>56</v>
      </c>
      <c r="J10">
        <v>4</v>
      </c>
      <c r="K10">
        <v>38</v>
      </c>
      <c r="L10">
        <v>19.399999999999999</v>
      </c>
      <c r="M10">
        <v>8.5</v>
      </c>
      <c r="N10">
        <v>7.2</v>
      </c>
      <c r="O10">
        <v>1.8</v>
      </c>
      <c r="P10">
        <v>1</v>
      </c>
      <c r="Q10">
        <v>0.45400000000000001</v>
      </c>
      <c r="R10">
        <v>0.38900000000000001</v>
      </c>
      <c r="S10">
        <v>0.89100000000000001</v>
      </c>
      <c r="T10">
        <v>6.6</v>
      </c>
      <c r="U10">
        <v>0.14000000000000001</v>
      </c>
      <c r="V10">
        <v>3.8</v>
      </c>
      <c r="W10">
        <v>4.7</v>
      </c>
    </row>
    <row r="11" spans="1:23" x14ac:dyDescent="0.45">
      <c r="A11">
        <v>9</v>
      </c>
      <c r="B11" t="s">
        <v>80</v>
      </c>
      <c r="C11">
        <v>27</v>
      </c>
      <c r="D11" t="s">
        <v>71</v>
      </c>
      <c r="E11">
        <v>25</v>
      </c>
      <c r="F11">
        <v>960</v>
      </c>
      <c r="G11">
        <v>2.5999999999999999E-2</v>
      </c>
      <c r="H11">
        <v>81</v>
      </c>
      <c r="I11">
        <v>63</v>
      </c>
      <c r="J11">
        <v>1</v>
      </c>
      <c r="K11">
        <v>32.9</v>
      </c>
      <c r="L11">
        <v>17</v>
      </c>
      <c r="M11">
        <v>3.5</v>
      </c>
      <c r="N11">
        <v>8</v>
      </c>
      <c r="O11">
        <v>2</v>
      </c>
      <c r="P11">
        <v>0.1</v>
      </c>
      <c r="Q11">
        <v>0.51500000000000001</v>
      </c>
      <c r="R11">
        <v>0.41499999999999998</v>
      </c>
      <c r="S11">
        <v>0.82299999999999995</v>
      </c>
      <c r="T11">
        <v>13</v>
      </c>
      <c r="U11">
        <v>0.23499999999999999</v>
      </c>
      <c r="V11">
        <v>5.5</v>
      </c>
      <c r="W11">
        <v>6.1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894DF-2A7D-41F1-86BE-184D6287FE41}">
  <dimension ref="A1:W11"/>
  <sheetViews>
    <sheetView topLeftCell="G1" workbookViewId="0">
      <selection activeCell="L11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28</v>
      </c>
      <c r="D2" t="s">
        <v>63</v>
      </c>
      <c r="E2">
        <v>900</v>
      </c>
      <c r="F2">
        <v>960</v>
      </c>
      <c r="G2">
        <v>0.93799999999999994</v>
      </c>
      <c r="H2">
        <v>80</v>
      </c>
      <c r="I2">
        <v>67</v>
      </c>
      <c r="J2">
        <v>1</v>
      </c>
      <c r="K2">
        <v>38.799999999999997</v>
      </c>
      <c r="L2">
        <v>30.1</v>
      </c>
      <c r="M2">
        <v>6.4</v>
      </c>
      <c r="N2">
        <v>6.1</v>
      </c>
      <c r="O2">
        <v>2.2999999999999998</v>
      </c>
      <c r="P2">
        <v>0.9</v>
      </c>
      <c r="Q2">
        <v>0.51900000000000002</v>
      </c>
      <c r="R2">
        <v>0.27</v>
      </c>
      <c r="S2">
        <v>0.83199999999999996</v>
      </c>
      <c r="T2">
        <v>17.7</v>
      </c>
      <c r="U2">
        <v>0.27400000000000002</v>
      </c>
      <c r="V2">
        <v>8.3000000000000007</v>
      </c>
      <c r="W2">
        <v>8.6</v>
      </c>
    </row>
    <row r="3" spans="1:23" x14ac:dyDescent="0.45">
      <c r="A3">
        <v>2</v>
      </c>
      <c r="B3" t="s">
        <v>70</v>
      </c>
      <c r="C3">
        <v>29</v>
      </c>
      <c r="D3" t="s">
        <v>71</v>
      </c>
      <c r="E3">
        <v>561</v>
      </c>
      <c r="F3">
        <v>960</v>
      </c>
      <c r="G3">
        <v>0.58399999999999996</v>
      </c>
      <c r="H3">
        <v>76</v>
      </c>
      <c r="I3">
        <v>57</v>
      </c>
      <c r="J3">
        <v>3</v>
      </c>
      <c r="K3">
        <v>36.200000000000003</v>
      </c>
      <c r="L3">
        <v>25</v>
      </c>
      <c r="M3">
        <v>6.6</v>
      </c>
      <c r="N3">
        <v>6.7</v>
      </c>
      <c r="O3">
        <v>1.8</v>
      </c>
      <c r="P3">
        <v>0.9</v>
      </c>
      <c r="Q3">
        <v>0.47</v>
      </c>
      <c r="R3">
        <v>0.33700000000000002</v>
      </c>
      <c r="S3">
        <v>0.79400000000000004</v>
      </c>
      <c r="T3">
        <v>12.8</v>
      </c>
      <c r="U3">
        <v>0.223</v>
      </c>
      <c r="V3">
        <v>7.2</v>
      </c>
      <c r="W3">
        <v>8.4</v>
      </c>
    </row>
    <row r="4" spans="1:23" x14ac:dyDescent="0.45">
      <c r="A4">
        <v>3</v>
      </c>
      <c r="B4" t="s">
        <v>79</v>
      </c>
      <c r="C4">
        <v>26</v>
      </c>
      <c r="D4" t="s">
        <v>25</v>
      </c>
      <c r="E4">
        <v>337</v>
      </c>
      <c r="F4">
        <v>960</v>
      </c>
      <c r="G4">
        <v>0.35099999999999998</v>
      </c>
      <c r="H4">
        <v>68</v>
      </c>
      <c r="I4">
        <v>47</v>
      </c>
      <c r="J4">
        <v>10</v>
      </c>
      <c r="K4">
        <v>37.700000000000003</v>
      </c>
      <c r="L4">
        <v>23.2</v>
      </c>
      <c r="M4">
        <v>12.2</v>
      </c>
      <c r="N4">
        <v>2.7</v>
      </c>
      <c r="O4">
        <v>2.2999999999999998</v>
      </c>
      <c r="P4">
        <v>4.5</v>
      </c>
      <c r="Q4">
        <v>0.55100000000000005</v>
      </c>
      <c r="R4">
        <v>0.125</v>
      </c>
      <c r="S4">
        <v>0.70099999999999996</v>
      </c>
      <c r="T4">
        <v>13.9</v>
      </c>
      <c r="U4">
        <v>0.26</v>
      </c>
      <c r="V4">
        <v>7.8</v>
      </c>
      <c r="W4">
        <v>10</v>
      </c>
    </row>
    <row r="5" spans="1:23" x14ac:dyDescent="0.45">
      <c r="A5">
        <v>4</v>
      </c>
      <c r="B5" t="s">
        <v>72</v>
      </c>
      <c r="C5">
        <v>28</v>
      </c>
      <c r="D5" t="s">
        <v>58</v>
      </c>
      <c r="E5">
        <v>262</v>
      </c>
      <c r="F5">
        <v>960</v>
      </c>
      <c r="G5">
        <v>0.27300000000000002</v>
      </c>
      <c r="H5">
        <v>81</v>
      </c>
      <c r="I5">
        <v>55</v>
      </c>
      <c r="J5">
        <v>5</v>
      </c>
      <c r="K5">
        <v>37.700000000000003</v>
      </c>
      <c r="L5">
        <v>28</v>
      </c>
      <c r="M5">
        <v>11.2</v>
      </c>
      <c r="N5">
        <v>3</v>
      </c>
      <c r="O5">
        <v>1.3</v>
      </c>
      <c r="P5">
        <v>0.6</v>
      </c>
      <c r="Q5">
        <v>0.52600000000000002</v>
      </c>
      <c r="R5">
        <v>0.17599999999999999</v>
      </c>
      <c r="S5">
        <v>0.77800000000000002</v>
      </c>
      <c r="T5">
        <v>15.1</v>
      </c>
      <c r="U5">
        <v>0.23699999999999999</v>
      </c>
      <c r="V5">
        <v>5.6</v>
      </c>
      <c r="W5">
        <v>5.3</v>
      </c>
    </row>
    <row r="6" spans="1:23" x14ac:dyDescent="0.45">
      <c r="A6">
        <v>5</v>
      </c>
      <c r="B6" t="s">
        <v>74</v>
      </c>
      <c r="C6">
        <v>29</v>
      </c>
      <c r="D6" t="s">
        <v>54</v>
      </c>
      <c r="E6">
        <v>100</v>
      </c>
      <c r="F6">
        <v>960</v>
      </c>
      <c r="G6">
        <v>0.104</v>
      </c>
      <c r="H6">
        <v>82</v>
      </c>
      <c r="I6">
        <v>51</v>
      </c>
      <c r="J6">
        <v>8</v>
      </c>
      <c r="K6">
        <v>38.4</v>
      </c>
      <c r="L6">
        <v>24</v>
      </c>
      <c r="M6">
        <v>11.2</v>
      </c>
      <c r="N6">
        <v>1.9</v>
      </c>
      <c r="O6">
        <v>1.1000000000000001</v>
      </c>
      <c r="P6">
        <v>3</v>
      </c>
      <c r="Q6">
        <v>0.52200000000000002</v>
      </c>
      <c r="R6">
        <v>0.16700000000000001</v>
      </c>
      <c r="S6">
        <v>0.73799999999999999</v>
      </c>
      <c r="T6">
        <v>13</v>
      </c>
      <c r="U6">
        <v>0.19800000000000001</v>
      </c>
      <c r="V6">
        <v>4.8</v>
      </c>
      <c r="W6">
        <v>4</v>
      </c>
    </row>
    <row r="7" spans="1:23" x14ac:dyDescent="0.45">
      <c r="A7">
        <v>6</v>
      </c>
      <c r="B7" t="s">
        <v>81</v>
      </c>
      <c r="C7">
        <v>28</v>
      </c>
      <c r="D7" t="s">
        <v>82</v>
      </c>
      <c r="E7">
        <v>81</v>
      </c>
      <c r="F7">
        <v>960</v>
      </c>
      <c r="G7">
        <v>8.4000000000000005E-2</v>
      </c>
      <c r="H7">
        <v>81</v>
      </c>
      <c r="I7">
        <v>55</v>
      </c>
      <c r="J7">
        <v>4</v>
      </c>
      <c r="K7">
        <v>41.3</v>
      </c>
      <c r="L7">
        <v>25.6</v>
      </c>
      <c r="M7">
        <v>5.6</v>
      </c>
      <c r="N7">
        <v>3.5</v>
      </c>
      <c r="O7">
        <v>2.1</v>
      </c>
      <c r="P7">
        <v>0.8</v>
      </c>
      <c r="Q7">
        <v>0.52400000000000002</v>
      </c>
      <c r="R7">
        <v>0.36599999999999999</v>
      </c>
      <c r="S7">
        <v>0.83299999999999996</v>
      </c>
      <c r="T7">
        <v>10.8</v>
      </c>
      <c r="U7">
        <v>0.155</v>
      </c>
      <c r="V7">
        <v>4.5999999999999996</v>
      </c>
      <c r="W7">
        <v>3.5</v>
      </c>
    </row>
    <row r="8" spans="1:23" x14ac:dyDescent="0.45">
      <c r="A8">
        <v>7</v>
      </c>
      <c r="B8" t="s">
        <v>77</v>
      </c>
      <c r="C8">
        <v>27</v>
      </c>
      <c r="D8" t="s">
        <v>78</v>
      </c>
      <c r="E8">
        <v>66</v>
      </c>
      <c r="F8">
        <v>960</v>
      </c>
      <c r="G8">
        <v>6.9000000000000006E-2</v>
      </c>
      <c r="H8">
        <v>72</v>
      </c>
      <c r="I8">
        <v>57</v>
      </c>
      <c r="J8">
        <v>2</v>
      </c>
      <c r="K8">
        <v>29.7</v>
      </c>
      <c r="L8">
        <v>17.3</v>
      </c>
      <c r="M8">
        <v>2.4</v>
      </c>
      <c r="N8">
        <v>7.4</v>
      </c>
      <c r="O8">
        <v>1.3</v>
      </c>
      <c r="P8">
        <v>0.2</v>
      </c>
      <c r="Q8">
        <v>0.48799999999999999</v>
      </c>
      <c r="R8">
        <v>0.38700000000000001</v>
      </c>
      <c r="S8">
        <v>0.94699999999999995</v>
      </c>
      <c r="T8">
        <v>9.1</v>
      </c>
      <c r="U8">
        <v>0.20499999999999999</v>
      </c>
      <c r="V8">
        <v>3.1</v>
      </c>
      <c r="W8">
        <v>3.8</v>
      </c>
    </row>
    <row r="9" spans="1:23" x14ac:dyDescent="0.45">
      <c r="A9">
        <v>8</v>
      </c>
      <c r="B9" t="s">
        <v>83</v>
      </c>
      <c r="C9">
        <v>25</v>
      </c>
      <c r="D9" t="s">
        <v>82</v>
      </c>
      <c r="E9">
        <v>64</v>
      </c>
      <c r="F9">
        <v>960</v>
      </c>
      <c r="G9">
        <v>6.7000000000000004E-2</v>
      </c>
      <c r="H9">
        <v>81</v>
      </c>
      <c r="I9">
        <v>55</v>
      </c>
      <c r="J9">
        <v>4</v>
      </c>
      <c r="K9">
        <v>41.1</v>
      </c>
      <c r="L9">
        <v>23.4</v>
      </c>
      <c r="M9">
        <v>3.8</v>
      </c>
      <c r="N9">
        <v>10</v>
      </c>
      <c r="O9">
        <v>2</v>
      </c>
      <c r="P9">
        <v>0.2</v>
      </c>
      <c r="Q9">
        <v>0.46100000000000002</v>
      </c>
      <c r="R9">
        <v>0.33800000000000002</v>
      </c>
      <c r="S9">
        <v>0.76600000000000001</v>
      </c>
      <c r="T9">
        <v>9.1999999999999993</v>
      </c>
      <c r="U9">
        <v>0.13200000000000001</v>
      </c>
      <c r="V9">
        <v>3.9</v>
      </c>
      <c r="W9">
        <v>2.6</v>
      </c>
    </row>
    <row r="10" spans="1:23" x14ac:dyDescent="0.45">
      <c r="A10">
        <v>9</v>
      </c>
      <c r="B10" t="s">
        <v>84</v>
      </c>
      <c r="C10">
        <v>26</v>
      </c>
      <c r="D10" t="s">
        <v>63</v>
      </c>
      <c r="E10">
        <v>32</v>
      </c>
      <c r="F10">
        <v>960</v>
      </c>
      <c r="G10">
        <v>3.3000000000000002E-2</v>
      </c>
      <c r="H10">
        <v>82</v>
      </c>
      <c r="I10">
        <v>67</v>
      </c>
      <c r="J10">
        <v>1</v>
      </c>
      <c r="K10">
        <v>38.6</v>
      </c>
      <c r="L10">
        <v>21</v>
      </c>
      <c r="M10">
        <v>7.7</v>
      </c>
      <c r="N10">
        <v>7</v>
      </c>
      <c r="O10">
        <v>1.9</v>
      </c>
      <c r="P10">
        <v>1.1000000000000001</v>
      </c>
      <c r="Q10">
        <v>0.50600000000000001</v>
      </c>
      <c r="R10">
        <v>0.2</v>
      </c>
      <c r="S10">
        <v>0.76</v>
      </c>
      <c r="T10">
        <v>12.7</v>
      </c>
      <c r="U10">
        <v>0.192</v>
      </c>
      <c r="V10">
        <v>6.8</v>
      </c>
      <c r="W10">
        <v>6.5</v>
      </c>
    </row>
    <row r="11" spans="1:23" x14ac:dyDescent="0.45">
      <c r="A11">
        <v>10</v>
      </c>
      <c r="B11" t="s">
        <v>85</v>
      </c>
      <c r="C11">
        <v>30</v>
      </c>
      <c r="D11" t="s">
        <v>56</v>
      </c>
      <c r="E11">
        <v>26</v>
      </c>
      <c r="F11">
        <v>960</v>
      </c>
      <c r="G11">
        <v>2.7E-2</v>
      </c>
      <c r="H11">
        <v>82</v>
      </c>
      <c r="I11">
        <v>48</v>
      </c>
      <c r="J11">
        <v>9</v>
      </c>
      <c r="K11">
        <v>40.299999999999997</v>
      </c>
      <c r="L11">
        <v>9.8000000000000007</v>
      </c>
      <c r="M11">
        <v>18.7</v>
      </c>
      <c r="N11">
        <v>2.2999999999999998</v>
      </c>
      <c r="O11">
        <v>0.8</v>
      </c>
      <c r="P11">
        <v>0.9</v>
      </c>
      <c r="Q11">
        <v>0.53900000000000003</v>
      </c>
      <c r="R11">
        <v>0.317</v>
      </c>
      <c r="S11">
        <v>0.6</v>
      </c>
      <c r="T11">
        <v>12.6</v>
      </c>
      <c r="U11">
        <v>0.183</v>
      </c>
      <c r="V11">
        <v>5.8</v>
      </c>
      <c r="W11">
        <v>4.9000000000000004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171A1-2269-43FA-A249-AF26294D3003}">
  <dimension ref="A1:AA389"/>
  <sheetViews>
    <sheetView topLeftCell="A178" workbookViewId="0">
      <selection activeCell="B6" sqref="B6"/>
    </sheetView>
  </sheetViews>
  <sheetFormatPr defaultRowHeight="14.25" x14ac:dyDescent="0.45"/>
  <sheetData>
    <row r="1" spans="1:27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  <c r="X1" t="s">
        <v>105</v>
      </c>
      <c r="Y1" t="s">
        <v>106</v>
      </c>
      <c r="Z1" t="s">
        <v>107</v>
      </c>
      <c r="AA1" t="s">
        <v>111</v>
      </c>
    </row>
    <row r="2" spans="1:27" x14ac:dyDescent="0.45">
      <c r="A2">
        <v>1</v>
      </c>
      <c r="B2" t="s">
        <v>20</v>
      </c>
      <c r="C2">
        <v>32</v>
      </c>
      <c r="D2" t="s">
        <v>21</v>
      </c>
      <c r="E2">
        <v>147</v>
      </c>
      <c r="F2">
        <v>221</v>
      </c>
      <c r="G2">
        <v>0.66500000000000004</v>
      </c>
      <c r="H2">
        <v>82</v>
      </c>
      <c r="I2">
        <v>60</v>
      </c>
      <c r="J2">
        <v>2</v>
      </c>
      <c r="K2">
        <v>38.299999999999997</v>
      </c>
      <c r="L2">
        <v>24.8</v>
      </c>
      <c r="M2">
        <v>10.8</v>
      </c>
      <c r="N2">
        <v>4.5</v>
      </c>
      <c r="O2">
        <v>1</v>
      </c>
      <c r="P2">
        <v>3.4</v>
      </c>
      <c r="Q2">
        <v>0.60399999999999998</v>
      </c>
      <c r="R2">
        <v>0</v>
      </c>
      <c r="S2">
        <v>0.76500000000000001</v>
      </c>
      <c r="T2">
        <v>14.8</v>
      </c>
      <c r="U2">
        <v>0.22700000000000001</v>
      </c>
      <c r="V2">
        <v>6.8</v>
      </c>
      <c r="W2">
        <v>6.7</v>
      </c>
    </row>
    <row r="3" spans="1:27" x14ac:dyDescent="0.45">
      <c r="A3">
        <v>2</v>
      </c>
      <c r="B3" t="s">
        <v>22</v>
      </c>
      <c r="C3">
        <v>29</v>
      </c>
      <c r="D3" t="s">
        <v>23</v>
      </c>
      <c r="E3">
        <v>31.5</v>
      </c>
      <c r="F3">
        <v>221</v>
      </c>
      <c r="G3">
        <v>0.14299999999999999</v>
      </c>
      <c r="H3">
        <v>78</v>
      </c>
      <c r="I3">
        <v>59</v>
      </c>
      <c r="J3">
        <v>3</v>
      </c>
      <c r="K3">
        <v>36.1</v>
      </c>
      <c r="L3">
        <v>26.9</v>
      </c>
      <c r="M3">
        <v>7.4</v>
      </c>
      <c r="N3">
        <v>4.5999999999999996</v>
      </c>
      <c r="O3">
        <v>2.2000000000000002</v>
      </c>
      <c r="P3">
        <v>1.8</v>
      </c>
      <c r="Q3">
        <v>0.51900000000000002</v>
      </c>
      <c r="R3">
        <v>0.2</v>
      </c>
      <c r="S3">
        <v>0.78700000000000003</v>
      </c>
      <c r="T3">
        <v>12.5</v>
      </c>
      <c r="U3">
        <v>0.21299999999999999</v>
      </c>
      <c r="V3">
        <v>6.5</v>
      </c>
      <c r="W3">
        <v>7.2</v>
      </c>
    </row>
    <row r="4" spans="1:27" x14ac:dyDescent="0.45">
      <c r="A4">
        <v>3</v>
      </c>
      <c r="B4" t="s">
        <v>24</v>
      </c>
      <c r="C4">
        <v>27</v>
      </c>
      <c r="D4" t="s">
        <v>25</v>
      </c>
      <c r="E4">
        <v>19</v>
      </c>
      <c r="F4">
        <v>221</v>
      </c>
      <c r="G4">
        <v>8.5999999999999993E-2</v>
      </c>
      <c r="H4">
        <v>78</v>
      </c>
      <c r="I4">
        <v>41</v>
      </c>
      <c r="J4">
        <v>10</v>
      </c>
      <c r="K4">
        <v>37.6</v>
      </c>
      <c r="L4">
        <v>33.1</v>
      </c>
      <c r="M4">
        <v>5.2</v>
      </c>
      <c r="N4">
        <v>2.6</v>
      </c>
      <c r="O4">
        <v>1.4</v>
      </c>
      <c r="P4">
        <v>1</v>
      </c>
      <c r="Q4">
        <v>0.52800000000000002</v>
      </c>
      <c r="R4">
        <v>0.314</v>
      </c>
      <c r="S4">
        <v>0.85199999999999998</v>
      </c>
      <c r="T4">
        <v>10.6</v>
      </c>
      <c r="U4">
        <v>0.17299999999999999</v>
      </c>
      <c r="V4">
        <v>3.1</v>
      </c>
      <c r="W4">
        <v>2.2000000000000002</v>
      </c>
    </row>
    <row r="5" spans="1:27" x14ac:dyDescent="0.45">
      <c r="A5">
        <v>4</v>
      </c>
      <c r="B5" t="s">
        <v>26</v>
      </c>
      <c r="C5">
        <v>23</v>
      </c>
      <c r="D5" t="s">
        <v>27</v>
      </c>
      <c r="E5">
        <v>15</v>
      </c>
      <c r="F5">
        <v>221</v>
      </c>
      <c r="G5">
        <v>6.8000000000000005E-2</v>
      </c>
      <c r="H5">
        <v>82</v>
      </c>
      <c r="I5">
        <v>61</v>
      </c>
      <c r="J5">
        <v>1</v>
      </c>
      <c r="K5">
        <v>36</v>
      </c>
      <c r="L5">
        <v>21.3</v>
      </c>
      <c r="M5">
        <v>10.4</v>
      </c>
      <c r="N5">
        <v>4.5</v>
      </c>
      <c r="O5">
        <v>1.7</v>
      </c>
      <c r="P5">
        <v>0.6</v>
      </c>
      <c r="Q5">
        <v>0.47399999999999998</v>
      </c>
      <c r="R5">
        <v>0.40600000000000003</v>
      </c>
      <c r="S5">
        <v>0.83599999999999997</v>
      </c>
      <c r="T5">
        <v>11.2</v>
      </c>
      <c r="U5">
        <v>0.182</v>
      </c>
      <c r="V5">
        <v>5.4</v>
      </c>
      <c r="W5">
        <v>5.3</v>
      </c>
    </row>
    <row r="6" spans="1:27" x14ac:dyDescent="0.45">
      <c r="A6">
        <v>5</v>
      </c>
      <c r="B6" t="s">
        <v>28</v>
      </c>
      <c r="C6">
        <v>31</v>
      </c>
      <c r="D6" t="s">
        <v>27</v>
      </c>
      <c r="E6">
        <v>2</v>
      </c>
      <c r="F6">
        <v>221</v>
      </c>
      <c r="G6">
        <v>8.9999999999999993E-3</v>
      </c>
      <c r="H6">
        <v>80</v>
      </c>
      <c r="I6">
        <v>61</v>
      </c>
      <c r="J6">
        <v>1</v>
      </c>
      <c r="K6">
        <v>35.799999999999997</v>
      </c>
      <c r="L6">
        <v>14.1</v>
      </c>
      <c r="M6">
        <v>2.5</v>
      </c>
      <c r="N6">
        <v>8.4</v>
      </c>
      <c r="O6">
        <v>1.3</v>
      </c>
      <c r="P6">
        <v>0.1</v>
      </c>
      <c r="Q6">
        <v>0.48199999999999998</v>
      </c>
      <c r="R6">
        <v>0.222</v>
      </c>
      <c r="S6">
        <v>0.83</v>
      </c>
      <c r="T6">
        <v>8.9</v>
      </c>
      <c r="U6">
        <v>0.14799999999999999</v>
      </c>
      <c r="V6">
        <v>1.5</v>
      </c>
      <c r="W6">
        <v>0</v>
      </c>
    </row>
    <row r="7" spans="1:27" x14ac:dyDescent="0.45">
      <c r="A7">
        <v>5</v>
      </c>
      <c r="B7" t="s">
        <v>29</v>
      </c>
      <c r="C7">
        <v>25</v>
      </c>
      <c r="D7" t="s">
        <v>30</v>
      </c>
      <c r="E7">
        <v>2</v>
      </c>
      <c r="F7">
        <v>221</v>
      </c>
      <c r="G7">
        <v>8.9999999999999993E-3</v>
      </c>
      <c r="H7">
        <v>81</v>
      </c>
      <c r="I7">
        <v>56</v>
      </c>
      <c r="J7">
        <v>4</v>
      </c>
      <c r="K7">
        <v>36.299999999999997</v>
      </c>
      <c r="L7">
        <v>19</v>
      </c>
      <c r="M7">
        <v>5.0999999999999996</v>
      </c>
      <c r="N7">
        <v>4.0999999999999996</v>
      </c>
      <c r="O7">
        <v>1.8</v>
      </c>
      <c r="P7">
        <v>1</v>
      </c>
      <c r="Q7">
        <v>0.42199999999999999</v>
      </c>
      <c r="R7">
        <v>0.20699999999999999</v>
      </c>
      <c r="S7">
        <v>0.78</v>
      </c>
      <c r="T7">
        <v>7.4</v>
      </c>
      <c r="U7">
        <v>0.12</v>
      </c>
      <c r="V7">
        <v>2.8</v>
      </c>
      <c r="W7">
        <v>1.7</v>
      </c>
    </row>
    <row r="8" spans="1:27" x14ac:dyDescent="0.45">
      <c r="A8">
        <v>5</v>
      </c>
      <c r="B8" t="s">
        <v>31</v>
      </c>
      <c r="C8">
        <v>26</v>
      </c>
      <c r="D8" t="s">
        <v>32</v>
      </c>
      <c r="E8">
        <v>2</v>
      </c>
      <c r="F8">
        <v>221</v>
      </c>
      <c r="G8">
        <v>8.9999999999999993E-3</v>
      </c>
      <c r="H8">
        <v>81</v>
      </c>
      <c r="I8">
        <v>50</v>
      </c>
      <c r="J8">
        <v>6</v>
      </c>
      <c r="K8">
        <v>32</v>
      </c>
      <c r="L8">
        <v>16.5</v>
      </c>
      <c r="M8">
        <v>10.3</v>
      </c>
      <c r="N8">
        <v>2.2999999999999998</v>
      </c>
      <c r="O8">
        <v>1.2</v>
      </c>
      <c r="P8">
        <v>1.7</v>
      </c>
      <c r="Q8">
        <v>0.499</v>
      </c>
      <c r="R8">
        <v>0</v>
      </c>
      <c r="S8">
        <v>0.71</v>
      </c>
      <c r="T8">
        <v>9.1</v>
      </c>
      <c r="U8">
        <v>0.16900000000000001</v>
      </c>
      <c r="V8">
        <v>4.3</v>
      </c>
      <c r="W8">
        <v>4.5999999999999996</v>
      </c>
    </row>
    <row r="9" spans="1:27" x14ac:dyDescent="0.45">
      <c r="A9">
        <v>8</v>
      </c>
      <c r="B9" t="s">
        <v>33</v>
      </c>
      <c r="C9">
        <v>26</v>
      </c>
      <c r="D9" t="s">
        <v>30</v>
      </c>
      <c r="E9">
        <v>1.5</v>
      </c>
      <c r="F9">
        <v>221</v>
      </c>
      <c r="G9">
        <v>7.0000000000000001E-3</v>
      </c>
      <c r="H9">
        <v>82</v>
      </c>
      <c r="I9">
        <v>56</v>
      </c>
      <c r="J9">
        <v>4</v>
      </c>
      <c r="K9">
        <v>36.200000000000003</v>
      </c>
      <c r="L9">
        <v>22.1</v>
      </c>
      <c r="M9">
        <v>3.4</v>
      </c>
      <c r="N9">
        <v>4.8</v>
      </c>
      <c r="O9">
        <v>2.4</v>
      </c>
      <c r="P9">
        <v>0.5</v>
      </c>
      <c r="Q9">
        <v>0.48199999999999998</v>
      </c>
      <c r="R9">
        <v>0.19400000000000001</v>
      </c>
      <c r="S9">
        <v>0.78800000000000003</v>
      </c>
      <c r="T9">
        <v>11.6</v>
      </c>
      <c r="U9">
        <v>0.187</v>
      </c>
      <c r="V9">
        <v>4.5</v>
      </c>
      <c r="W9">
        <v>4.0999999999999996</v>
      </c>
    </row>
    <row r="10" spans="1:27" x14ac:dyDescent="0.45">
      <c r="A10">
        <v>9</v>
      </c>
      <c r="B10" t="s">
        <v>34</v>
      </c>
      <c r="C10">
        <v>24</v>
      </c>
      <c r="D10" t="s">
        <v>35</v>
      </c>
      <c r="E10">
        <v>1</v>
      </c>
      <c r="F10">
        <v>221</v>
      </c>
      <c r="G10">
        <v>5.0000000000000001E-3</v>
      </c>
      <c r="H10">
        <v>82</v>
      </c>
      <c r="I10">
        <v>41</v>
      </c>
      <c r="J10">
        <v>9</v>
      </c>
      <c r="K10">
        <v>38.299999999999997</v>
      </c>
      <c r="L10">
        <v>25.8</v>
      </c>
      <c r="M10">
        <v>14.5</v>
      </c>
      <c r="N10">
        <v>1.8</v>
      </c>
      <c r="O10">
        <v>1</v>
      </c>
      <c r="P10">
        <v>1.3</v>
      </c>
      <c r="Q10">
        <v>0.502</v>
      </c>
      <c r="R10">
        <v>0</v>
      </c>
      <c r="S10">
        <v>0.71899999999999997</v>
      </c>
      <c r="T10">
        <v>11.9</v>
      </c>
      <c r="U10">
        <v>0.183</v>
      </c>
      <c r="V10">
        <v>3.8</v>
      </c>
      <c r="W10">
        <v>2.8</v>
      </c>
    </row>
    <row r="11" spans="1:27" x14ac:dyDescent="0.45">
      <c r="A11">
        <v>1</v>
      </c>
      <c r="B11" t="s">
        <v>22</v>
      </c>
      <c r="C11">
        <v>30</v>
      </c>
      <c r="D11" t="s">
        <v>23</v>
      </c>
      <c r="E11">
        <v>454</v>
      </c>
      <c r="F11">
        <v>690</v>
      </c>
      <c r="G11">
        <v>0.65800000000000003</v>
      </c>
      <c r="H11">
        <v>82</v>
      </c>
      <c r="I11">
        <v>62</v>
      </c>
      <c r="J11">
        <v>2</v>
      </c>
      <c r="K11">
        <v>35</v>
      </c>
      <c r="L11">
        <v>24.6</v>
      </c>
      <c r="M11">
        <v>8</v>
      </c>
      <c r="N11">
        <v>4.4000000000000004</v>
      </c>
      <c r="O11">
        <v>2.1</v>
      </c>
      <c r="P11">
        <v>1.8</v>
      </c>
      <c r="Q11">
        <v>0.52100000000000002</v>
      </c>
      <c r="R11">
        <v>0.222</v>
      </c>
      <c r="S11">
        <v>0.78700000000000003</v>
      </c>
      <c r="T11">
        <v>13.8</v>
      </c>
      <c r="U11">
        <v>0.23100000000000001</v>
      </c>
      <c r="V11">
        <v>7.2</v>
      </c>
      <c r="W11">
        <v>8</v>
      </c>
    </row>
    <row r="12" spans="1:27" x14ac:dyDescent="0.45">
      <c r="A12">
        <v>2</v>
      </c>
      <c r="B12" t="s">
        <v>26</v>
      </c>
      <c r="C12">
        <v>24</v>
      </c>
      <c r="D12" t="s">
        <v>27</v>
      </c>
      <c r="E12">
        <v>423</v>
      </c>
      <c r="F12">
        <v>690</v>
      </c>
      <c r="G12">
        <v>0.61299999999999999</v>
      </c>
      <c r="H12">
        <v>82</v>
      </c>
      <c r="I12">
        <v>62</v>
      </c>
      <c r="J12">
        <v>1</v>
      </c>
      <c r="K12">
        <v>39.5</v>
      </c>
      <c r="L12">
        <v>21.2</v>
      </c>
      <c r="M12">
        <v>10.9</v>
      </c>
      <c r="N12">
        <v>5.5</v>
      </c>
      <c r="O12">
        <v>2</v>
      </c>
      <c r="P12">
        <v>0.8</v>
      </c>
      <c r="Q12">
        <v>0.47799999999999998</v>
      </c>
      <c r="R12">
        <v>0.27</v>
      </c>
      <c r="S12">
        <v>0.86299999999999999</v>
      </c>
      <c r="T12">
        <v>10.8</v>
      </c>
      <c r="U12">
        <v>0.16</v>
      </c>
      <c r="V12">
        <v>5.8</v>
      </c>
      <c r="W12">
        <v>5.0999999999999996</v>
      </c>
    </row>
    <row r="13" spans="1:27" x14ac:dyDescent="0.45">
      <c r="A13">
        <v>3</v>
      </c>
      <c r="B13" t="s">
        <v>20</v>
      </c>
      <c r="C13">
        <v>33</v>
      </c>
      <c r="D13" t="s">
        <v>21</v>
      </c>
      <c r="E13">
        <v>286</v>
      </c>
      <c r="F13">
        <v>690</v>
      </c>
      <c r="G13">
        <v>0.41399999999999998</v>
      </c>
      <c r="H13">
        <v>80</v>
      </c>
      <c r="I13">
        <v>54</v>
      </c>
      <c r="J13">
        <v>5</v>
      </c>
      <c r="K13">
        <v>37.200000000000003</v>
      </c>
      <c r="L13">
        <v>26.2</v>
      </c>
      <c r="M13">
        <v>10.3</v>
      </c>
      <c r="N13">
        <v>3.4</v>
      </c>
      <c r="O13">
        <v>0.7</v>
      </c>
      <c r="P13">
        <v>2.9</v>
      </c>
      <c r="Q13">
        <v>0.57399999999999995</v>
      </c>
      <c r="R13">
        <v>0</v>
      </c>
      <c r="S13">
        <v>0.76600000000000001</v>
      </c>
      <c r="T13">
        <v>14.3</v>
      </c>
      <c r="U13">
        <v>0.23</v>
      </c>
      <c r="V13">
        <v>5.4</v>
      </c>
      <c r="W13">
        <v>5.3</v>
      </c>
    </row>
    <row r="14" spans="1:27" x14ac:dyDescent="0.45">
      <c r="A14">
        <v>4</v>
      </c>
      <c r="B14" t="s">
        <v>34</v>
      </c>
      <c r="C14">
        <v>25</v>
      </c>
      <c r="D14" t="s">
        <v>35</v>
      </c>
      <c r="E14">
        <v>180</v>
      </c>
      <c r="F14">
        <v>690</v>
      </c>
      <c r="G14">
        <v>0.26100000000000001</v>
      </c>
      <c r="H14">
        <v>80</v>
      </c>
      <c r="I14">
        <v>40</v>
      </c>
      <c r="J14">
        <v>11</v>
      </c>
      <c r="K14">
        <v>40.6</v>
      </c>
      <c r="L14">
        <v>27.8</v>
      </c>
      <c r="M14">
        <v>14.8</v>
      </c>
      <c r="N14">
        <v>1.8</v>
      </c>
      <c r="O14">
        <v>1</v>
      </c>
      <c r="P14">
        <v>1.9</v>
      </c>
      <c r="Q14">
        <v>0.52200000000000002</v>
      </c>
      <c r="R14">
        <v>0.33300000000000002</v>
      </c>
      <c r="S14">
        <v>0.75700000000000001</v>
      </c>
      <c r="T14">
        <v>13.7</v>
      </c>
      <c r="U14">
        <v>0.20200000000000001</v>
      </c>
      <c r="V14">
        <v>4.7</v>
      </c>
      <c r="W14">
        <v>3.7</v>
      </c>
    </row>
    <row r="15" spans="1:27" x14ac:dyDescent="0.45">
      <c r="A15">
        <v>5</v>
      </c>
      <c r="B15" t="s">
        <v>24</v>
      </c>
      <c r="C15">
        <v>28</v>
      </c>
      <c r="D15" t="s">
        <v>25</v>
      </c>
      <c r="E15">
        <v>83</v>
      </c>
      <c r="F15">
        <v>690</v>
      </c>
      <c r="G15">
        <v>0.12</v>
      </c>
      <c r="H15">
        <v>82</v>
      </c>
      <c r="I15">
        <v>52</v>
      </c>
      <c r="J15">
        <v>6</v>
      </c>
      <c r="K15">
        <v>33.700000000000003</v>
      </c>
      <c r="L15">
        <v>27.1</v>
      </c>
      <c r="M15">
        <v>5.0999999999999996</v>
      </c>
      <c r="N15">
        <v>3.2</v>
      </c>
      <c r="O15">
        <v>1.1000000000000001</v>
      </c>
      <c r="P15">
        <v>0.7</v>
      </c>
      <c r="Q15">
        <v>0.49199999999999999</v>
      </c>
      <c r="R15">
        <v>0.25700000000000001</v>
      </c>
      <c r="S15">
        <v>0.82599999999999996</v>
      </c>
      <c r="T15">
        <v>10.5</v>
      </c>
      <c r="U15">
        <v>0.182</v>
      </c>
      <c r="V15">
        <v>2.5</v>
      </c>
      <c r="W15">
        <v>1.6</v>
      </c>
    </row>
    <row r="16" spans="1:27" x14ac:dyDescent="0.45">
      <c r="A16">
        <v>6</v>
      </c>
      <c r="B16" t="s">
        <v>40</v>
      </c>
      <c r="C16">
        <v>24</v>
      </c>
      <c r="D16" t="s">
        <v>41</v>
      </c>
      <c r="E16">
        <v>73</v>
      </c>
      <c r="F16">
        <v>690</v>
      </c>
      <c r="G16">
        <v>0.106</v>
      </c>
      <c r="H16">
        <v>76</v>
      </c>
      <c r="I16">
        <v>60</v>
      </c>
      <c r="J16">
        <v>3</v>
      </c>
      <c r="K16">
        <v>33.4</v>
      </c>
      <c r="L16">
        <v>20.3</v>
      </c>
      <c r="M16">
        <v>6.8</v>
      </c>
      <c r="N16">
        <v>4.5999999999999996</v>
      </c>
      <c r="O16">
        <v>1.5</v>
      </c>
      <c r="P16">
        <v>0.5</v>
      </c>
      <c r="Q16">
        <v>0.55200000000000005</v>
      </c>
      <c r="R16">
        <v>0</v>
      </c>
      <c r="S16">
        <v>0.70599999999999996</v>
      </c>
      <c r="T16">
        <v>11.2</v>
      </c>
      <c r="U16">
        <v>0.21099999999999999</v>
      </c>
      <c r="V16">
        <v>5.0999999999999996</v>
      </c>
      <c r="W16">
        <v>5.9</v>
      </c>
    </row>
    <row r="17" spans="1:23" x14ac:dyDescent="0.45">
      <c r="A17">
        <v>7</v>
      </c>
      <c r="B17" t="s">
        <v>42</v>
      </c>
      <c r="C17">
        <v>27</v>
      </c>
      <c r="D17" t="s">
        <v>27</v>
      </c>
      <c r="E17">
        <v>53</v>
      </c>
      <c r="F17">
        <v>690</v>
      </c>
      <c r="G17">
        <v>7.6999999999999999E-2</v>
      </c>
      <c r="H17">
        <v>82</v>
      </c>
      <c r="I17">
        <v>62</v>
      </c>
      <c r="J17">
        <v>1</v>
      </c>
      <c r="K17">
        <v>28</v>
      </c>
      <c r="L17">
        <v>18.899999999999999</v>
      </c>
      <c r="M17">
        <v>9.5</v>
      </c>
      <c r="N17">
        <v>1.8</v>
      </c>
      <c r="O17">
        <v>1</v>
      </c>
      <c r="P17">
        <v>2.6</v>
      </c>
      <c r="Q17">
        <v>0.54500000000000004</v>
      </c>
      <c r="R17">
        <v>0</v>
      </c>
      <c r="S17">
        <v>0.71</v>
      </c>
      <c r="T17">
        <v>10.9</v>
      </c>
      <c r="U17">
        <v>0.22800000000000001</v>
      </c>
      <c r="V17">
        <v>4</v>
      </c>
      <c r="W17">
        <v>5</v>
      </c>
    </row>
    <row r="18" spans="1:23" x14ac:dyDescent="0.45">
      <c r="A18">
        <v>8</v>
      </c>
      <c r="B18" t="s">
        <v>29</v>
      </c>
      <c r="C18">
        <v>26</v>
      </c>
      <c r="D18" t="s">
        <v>43</v>
      </c>
      <c r="E18">
        <v>50</v>
      </c>
      <c r="F18">
        <v>690</v>
      </c>
      <c r="G18">
        <v>7.1999999999999995E-2</v>
      </c>
      <c r="H18">
        <v>79</v>
      </c>
      <c r="I18">
        <v>57</v>
      </c>
      <c r="J18">
        <v>4</v>
      </c>
      <c r="K18">
        <v>33.1</v>
      </c>
      <c r="L18">
        <v>18.8</v>
      </c>
      <c r="M18">
        <v>4.5999999999999996</v>
      </c>
      <c r="N18">
        <v>3.7</v>
      </c>
      <c r="O18">
        <v>1.7</v>
      </c>
      <c r="P18">
        <v>0.8</v>
      </c>
      <c r="Q18">
        <v>0.436</v>
      </c>
      <c r="R18">
        <v>0.216</v>
      </c>
      <c r="S18">
        <v>0.82</v>
      </c>
      <c r="T18">
        <v>8.4</v>
      </c>
      <c r="U18">
        <v>0.154</v>
      </c>
      <c r="V18">
        <v>2.6</v>
      </c>
      <c r="W18">
        <v>2</v>
      </c>
    </row>
    <row r="19" spans="1:23" x14ac:dyDescent="0.45">
      <c r="A19">
        <v>9</v>
      </c>
      <c r="B19" t="s">
        <v>28</v>
      </c>
      <c r="C19">
        <v>32</v>
      </c>
      <c r="D19" t="s">
        <v>27</v>
      </c>
      <c r="E19">
        <v>32</v>
      </c>
      <c r="F19">
        <v>690</v>
      </c>
      <c r="G19">
        <v>4.5999999999999999E-2</v>
      </c>
      <c r="H19">
        <v>80</v>
      </c>
      <c r="I19">
        <v>62</v>
      </c>
      <c r="J19">
        <v>1</v>
      </c>
      <c r="K19">
        <v>35.299999999999997</v>
      </c>
      <c r="L19">
        <v>13.8</v>
      </c>
      <c r="M19">
        <v>2.2000000000000002</v>
      </c>
      <c r="N19">
        <v>7.7</v>
      </c>
      <c r="O19">
        <v>0.9</v>
      </c>
      <c r="P19">
        <v>0.2</v>
      </c>
      <c r="Q19">
        <v>0.499</v>
      </c>
      <c r="R19">
        <v>0</v>
      </c>
      <c r="S19">
        <v>0.81599999999999995</v>
      </c>
      <c r="T19">
        <v>6.9</v>
      </c>
      <c r="U19">
        <v>0.11799999999999999</v>
      </c>
      <c r="V19">
        <v>0.5</v>
      </c>
      <c r="W19">
        <v>-1.3</v>
      </c>
    </row>
    <row r="20" spans="1:23" x14ac:dyDescent="0.45">
      <c r="A20">
        <v>10</v>
      </c>
      <c r="B20" t="s">
        <v>44</v>
      </c>
      <c r="C20">
        <v>27</v>
      </c>
      <c r="D20" t="s">
        <v>21</v>
      </c>
      <c r="E20">
        <v>19</v>
      </c>
      <c r="F20">
        <v>690</v>
      </c>
      <c r="G20">
        <v>2.8000000000000001E-2</v>
      </c>
      <c r="H20">
        <v>81</v>
      </c>
      <c r="I20">
        <v>54</v>
      </c>
      <c r="J20">
        <v>5</v>
      </c>
      <c r="K20">
        <v>37.4</v>
      </c>
      <c r="L20">
        <v>22.6</v>
      </c>
      <c r="M20">
        <v>5.4</v>
      </c>
      <c r="N20">
        <v>2.9</v>
      </c>
      <c r="O20">
        <v>1.5</v>
      </c>
      <c r="P20">
        <v>0.4</v>
      </c>
      <c r="Q20">
        <v>0.52600000000000002</v>
      </c>
      <c r="R20">
        <v>7.6999999999999999E-2</v>
      </c>
      <c r="S20">
        <v>0.75800000000000001</v>
      </c>
      <c r="T20">
        <v>8.5</v>
      </c>
      <c r="U20">
        <v>0.13500000000000001</v>
      </c>
      <c r="V20">
        <v>2.2000000000000002</v>
      </c>
      <c r="W20">
        <v>0.8</v>
      </c>
    </row>
    <row r="21" spans="1:23" x14ac:dyDescent="0.45">
      <c r="A21">
        <v>1</v>
      </c>
      <c r="B21" t="s">
        <v>34</v>
      </c>
      <c r="C21">
        <v>26</v>
      </c>
      <c r="D21" t="s">
        <v>35</v>
      </c>
      <c r="E21">
        <v>507</v>
      </c>
      <c r="F21">
        <v>690</v>
      </c>
      <c r="G21">
        <v>0.73499999999999999</v>
      </c>
      <c r="H21">
        <v>81</v>
      </c>
      <c r="I21">
        <v>46</v>
      </c>
      <c r="J21">
        <v>8</v>
      </c>
      <c r="K21">
        <v>42</v>
      </c>
      <c r="L21">
        <v>31.1</v>
      </c>
      <c r="M21">
        <v>14.7</v>
      </c>
      <c r="N21">
        <v>1.8</v>
      </c>
      <c r="O21">
        <v>0.9</v>
      </c>
      <c r="P21">
        <v>1.5</v>
      </c>
      <c r="Q21">
        <v>0.51900000000000002</v>
      </c>
      <c r="R21">
        <v>0</v>
      </c>
      <c r="S21">
        <v>0.76200000000000001</v>
      </c>
      <c r="T21">
        <v>15.4</v>
      </c>
      <c r="U21">
        <v>0.218</v>
      </c>
      <c r="V21">
        <v>5.4</v>
      </c>
      <c r="W21">
        <v>4.3</v>
      </c>
    </row>
    <row r="22" spans="1:23" x14ac:dyDescent="0.45">
      <c r="A22">
        <v>2</v>
      </c>
      <c r="B22" t="s">
        <v>26</v>
      </c>
      <c r="C22">
        <v>25</v>
      </c>
      <c r="D22" t="s">
        <v>27</v>
      </c>
      <c r="E22">
        <v>406</v>
      </c>
      <c r="F22">
        <v>690</v>
      </c>
      <c r="G22">
        <v>0.58799999999999997</v>
      </c>
      <c r="H22">
        <v>77</v>
      </c>
      <c r="I22">
        <v>63</v>
      </c>
      <c r="J22">
        <v>1</v>
      </c>
      <c r="K22">
        <v>38</v>
      </c>
      <c r="L22">
        <v>22.9</v>
      </c>
      <c r="M22">
        <v>10.9</v>
      </c>
      <c r="N22">
        <v>5.8</v>
      </c>
      <c r="O22">
        <v>1.9</v>
      </c>
      <c r="P22">
        <v>0.9</v>
      </c>
      <c r="Q22">
        <v>0.503</v>
      </c>
      <c r="R22">
        <v>0.21199999999999999</v>
      </c>
      <c r="S22">
        <v>0.86299999999999999</v>
      </c>
      <c r="T22">
        <v>12.5</v>
      </c>
      <c r="U22">
        <v>0.20499999999999999</v>
      </c>
      <c r="V22">
        <v>7</v>
      </c>
      <c r="W22">
        <v>7.5</v>
      </c>
    </row>
    <row r="23" spans="1:23" x14ac:dyDescent="0.45">
      <c r="A23">
        <v>3</v>
      </c>
      <c r="B23" t="s">
        <v>22</v>
      </c>
      <c r="C23">
        <v>31</v>
      </c>
      <c r="D23" t="s">
        <v>23</v>
      </c>
      <c r="E23">
        <v>203</v>
      </c>
      <c r="F23">
        <v>690</v>
      </c>
      <c r="G23">
        <v>0.29399999999999998</v>
      </c>
      <c r="H23">
        <v>81</v>
      </c>
      <c r="I23">
        <v>58</v>
      </c>
      <c r="J23">
        <v>2</v>
      </c>
      <c r="K23">
        <v>34.4</v>
      </c>
      <c r="L23">
        <v>24.4</v>
      </c>
      <c r="M23">
        <v>6.9</v>
      </c>
      <c r="N23">
        <v>3.9</v>
      </c>
      <c r="O23">
        <v>2</v>
      </c>
      <c r="P23">
        <v>1.7</v>
      </c>
      <c r="Q23">
        <v>0.54600000000000004</v>
      </c>
      <c r="R23">
        <v>0.27300000000000002</v>
      </c>
      <c r="S23">
        <v>0.76300000000000001</v>
      </c>
      <c r="T23">
        <v>13.3</v>
      </c>
      <c r="U23">
        <v>0.22900000000000001</v>
      </c>
      <c r="V23">
        <v>6.9</v>
      </c>
      <c r="W23">
        <v>7.8</v>
      </c>
    </row>
    <row r="24" spans="1:23" x14ac:dyDescent="0.45">
      <c r="A24">
        <v>4</v>
      </c>
      <c r="B24" t="s">
        <v>42</v>
      </c>
      <c r="C24">
        <v>28</v>
      </c>
      <c r="D24" t="s">
        <v>27</v>
      </c>
      <c r="E24">
        <v>131</v>
      </c>
      <c r="F24">
        <v>690</v>
      </c>
      <c r="G24">
        <v>0.19</v>
      </c>
      <c r="H24">
        <v>80</v>
      </c>
      <c r="I24">
        <v>63</v>
      </c>
      <c r="J24">
        <v>1</v>
      </c>
      <c r="K24">
        <v>31.7</v>
      </c>
      <c r="L24">
        <v>19.899999999999999</v>
      </c>
      <c r="M24">
        <v>10.8</v>
      </c>
      <c r="N24">
        <v>1.8</v>
      </c>
      <c r="O24">
        <v>0.9</v>
      </c>
      <c r="P24">
        <v>2.4</v>
      </c>
      <c r="Q24">
        <v>0.54200000000000004</v>
      </c>
      <c r="R24">
        <v>0</v>
      </c>
      <c r="S24">
        <v>0.71</v>
      </c>
      <c r="T24">
        <v>10</v>
      </c>
      <c r="U24">
        <v>0.19</v>
      </c>
      <c r="V24">
        <v>3.7</v>
      </c>
      <c r="W24">
        <v>3.8</v>
      </c>
    </row>
    <row r="25" spans="1:23" x14ac:dyDescent="0.45">
      <c r="A25">
        <v>5</v>
      </c>
      <c r="B25" t="s">
        <v>33</v>
      </c>
      <c r="C25">
        <v>28</v>
      </c>
      <c r="D25" t="s">
        <v>30</v>
      </c>
      <c r="E25">
        <v>115</v>
      </c>
      <c r="F25">
        <v>690</v>
      </c>
      <c r="G25">
        <v>0.16700000000000001</v>
      </c>
      <c r="H25">
        <v>80</v>
      </c>
      <c r="I25">
        <v>52</v>
      </c>
      <c r="J25">
        <v>5</v>
      </c>
      <c r="K25">
        <v>36</v>
      </c>
      <c r="L25">
        <v>23.4</v>
      </c>
      <c r="M25">
        <v>3.1</v>
      </c>
      <c r="N25">
        <v>6.9</v>
      </c>
      <c r="O25">
        <v>2.2000000000000002</v>
      </c>
      <c r="P25">
        <v>0.5</v>
      </c>
      <c r="Q25">
        <v>0.48599999999999999</v>
      </c>
      <c r="R25">
        <v>0.22500000000000001</v>
      </c>
      <c r="S25">
        <v>0.73399999999999999</v>
      </c>
      <c r="T25">
        <v>10.199999999999999</v>
      </c>
      <c r="U25">
        <v>0.17100000000000001</v>
      </c>
      <c r="V25">
        <v>4.5</v>
      </c>
      <c r="W25">
        <v>4.2</v>
      </c>
    </row>
    <row r="26" spans="1:23" x14ac:dyDescent="0.45">
      <c r="A26">
        <v>6</v>
      </c>
      <c r="B26" t="s">
        <v>24</v>
      </c>
      <c r="C26">
        <v>29</v>
      </c>
      <c r="D26" t="s">
        <v>25</v>
      </c>
      <c r="E26">
        <v>110</v>
      </c>
      <c r="F26">
        <v>690</v>
      </c>
      <c r="G26">
        <v>0.159</v>
      </c>
      <c r="H26">
        <v>79</v>
      </c>
      <c r="I26">
        <v>48</v>
      </c>
      <c r="J26">
        <v>6</v>
      </c>
      <c r="K26">
        <v>35.700000000000003</v>
      </c>
      <c r="L26">
        <v>32.299999999999997</v>
      </c>
      <c r="M26">
        <v>5</v>
      </c>
      <c r="N26">
        <v>2.4</v>
      </c>
      <c r="O26">
        <v>1</v>
      </c>
      <c r="P26">
        <v>0.6</v>
      </c>
      <c r="Q26">
        <v>0.5</v>
      </c>
      <c r="R26">
        <v>0.27800000000000002</v>
      </c>
      <c r="S26">
        <v>0.86399999999999999</v>
      </c>
      <c r="T26">
        <v>10.7</v>
      </c>
      <c r="U26">
        <v>0.182</v>
      </c>
      <c r="V26">
        <v>2.6</v>
      </c>
      <c r="W26">
        <v>1.7</v>
      </c>
    </row>
    <row r="27" spans="1:23" x14ac:dyDescent="0.45">
      <c r="A27">
        <v>7</v>
      </c>
      <c r="B27" t="s">
        <v>45</v>
      </c>
      <c r="C27">
        <v>24</v>
      </c>
      <c r="D27" t="s">
        <v>41</v>
      </c>
      <c r="E27">
        <v>101</v>
      </c>
      <c r="F27">
        <v>690</v>
      </c>
      <c r="G27">
        <v>0.14599999999999999</v>
      </c>
      <c r="H27">
        <v>80</v>
      </c>
      <c r="I27">
        <v>55</v>
      </c>
      <c r="J27">
        <v>4</v>
      </c>
      <c r="K27">
        <v>37.299999999999997</v>
      </c>
      <c r="L27">
        <v>19.8</v>
      </c>
      <c r="M27">
        <v>6.7</v>
      </c>
      <c r="N27">
        <v>4.8</v>
      </c>
      <c r="O27">
        <v>1.7</v>
      </c>
      <c r="P27">
        <v>0.3</v>
      </c>
      <c r="Q27">
        <v>0.52300000000000002</v>
      </c>
      <c r="R27">
        <v>7.0999999999999994E-2</v>
      </c>
      <c r="S27">
        <v>0.81699999999999995</v>
      </c>
      <c r="T27">
        <v>13.4</v>
      </c>
      <c r="U27">
        <v>0.216</v>
      </c>
      <c r="V27">
        <v>5.6</v>
      </c>
      <c r="W27">
        <v>5.5</v>
      </c>
    </row>
    <row r="28" spans="1:23" x14ac:dyDescent="0.45">
      <c r="A28">
        <v>8</v>
      </c>
      <c r="B28" t="s">
        <v>46</v>
      </c>
      <c r="C28">
        <v>22</v>
      </c>
      <c r="D28" t="s">
        <v>21</v>
      </c>
      <c r="E28">
        <v>67</v>
      </c>
      <c r="F28">
        <v>690</v>
      </c>
      <c r="G28">
        <v>9.7000000000000003E-2</v>
      </c>
      <c r="H28">
        <v>78</v>
      </c>
      <c r="I28">
        <v>57</v>
      </c>
      <c r="J28">
        <v>3</v>
      </c>
      <c r="K28">
        <v>38.299999999999997</v>
      </c>
      <c r="L28">
        <v>18.600000000000001</v>
      </c>
      <c r="M28">
        <v>9.6</v>
      </c>
      <c r="N28">
        <v>9.5</v>
      </c>
      <c r="O28">
        <v>2.7</v>
      </c>
      <c r="P28">
        <v>0.4</v>
      </c>
      <c r="Q28">
        <v>0.53700000000000003</v>
      </c>
      <c r="R28">
        <v>0.20699999999999999</v>
      </c>
      <c r="S28">
        <v>0.76</v>
      </c>
      <c r="T28">
        <v>12.9</v>
      </c>
      <c r="U28">
        <v>0.20699999999999999</v>
      </c>
      <c r="V28">
        <v>7.8</v>
      </c>
      <c r="W28">
        <v>8.3000000000000007</v>
      </c>
    </row>
    <row r="29" spans="1:23" x14ac:dyDescent="0.45">
      <c r="A29">
        <v>9</v>
      </c>
      <c r="B29" t="s">
        <v>47</v>
      </c>
      <c r="C29">
        <v>26</v>
      </c>
      <c r="D29" t="s">
        <v>30</v>
      </c>
      <c r="E29">
        <v>33</v>
      </c>
      <c r="F29">
        <v>690</v>
      </c>
      <c r="G29">
        <v>4.8000000000000001E-2</v>
      </c>
      <c r="H29">
        <v>82</v>
      </c>
      <c r="I29">
        <v>52</v>
      </c>
      <c r="J29">
        <v>5</v>
      </c>
      <c r="K29">
        <v>37.200000000000003</v>
      </c>
      <c r="L29">
        <v>19.600000000000001</v>
      </c>
      <c r="M29">
        <v>12.7</v>
      </c>
      <c r="N29">
        <v>3.4</v>
      </c>
      <c r="O29">
        <v>1.2</v>
      </c>
      <c r="P29">
        <v>1.3</v>
      </c>
      <c r="Q29">
        <v>0.47899999999999998</v>
      </c>
      <c r="R29">
        <v>0.154</v>
      </c>
      <c r="S29">
        <v>0.85499999999999998</v>
      </c>
      <c r="T29">
        <v>12.6</v>
      </c>
      <c r="U29">
        <v>0.19900000000000001</v>
      </c>
      <c r="V29">
        <v>4.7</v>
      </c>
      <c r="W29">
        <v>4.0999999999999996</v>
      </c>
    </row>
    <row r="30" spans="1:23" x14ac:dyDescent="0.45">
      <c r="A30">
        <v>10</v>
      </c>
      <c r="B30" t="s">
        <v>20</v>
      </c>
      <c r="C30">
        <v>34</v>
      </c>
      <c r="D30" t="s">
        <v>21</v>
      </c>
      <c r="E30">
        <v>31</v>
      </c>
      <c r="F30">
        <v>690</v>
      </c>
      <c r="G30">
        <v>4.4999999999999998E-2</v>
      </c>
      <c r="H30">
        <v>76</v>
      </c>
      <c r="I30">
        <v>57</v>
      </c>
      <c r="J30">
        <v>3</v>
      </c>
      <c r="K30">
        <v>35.200000000000003</v>
      </c>
      <c r="L30">
        <v>23.9</v>
      </c>
      <c r="M30">
        <v>8.6999999999999993</v>
      </c>
      <c r="N30">
        <v>3</v>
      </c>
      <c r="O30">
        <v>0.8</v>
      </c>
      <c r="P30">
        <v>2.7</v>
      </c>
      <c r="Q30">
        <v>0.57899999999999996</v>
      </c>
      <c r="R30">
        <v>0</v>
      </c>
      <c r="S30">
        <v>0.70599999999999996</v>
      </c>
      <c r="T30">
        <v>10.7</v>
      </c>
      <c r="U30">
        <v>0.192</v>
      </c>
      <c r="V30">
        <v>4.2</v>
      </c>
      <c r="W30">
        <v>4.3</v>
      </c>
    </row>
    <row r="31" spans="1:23" x14ac:dyDescent="0.45">
      <c r="A31">
        <v>1</v>
      </c>
      <c r="B31" t="s">
        <v>34</v>
      </c>
      <c r="C31">
        <v>27</v>
      </c>
      <c r="D31" t="s">
        <v>23</v>
      </c>
      <c r="E31">
        <v>720</v>
      </c>
      <c r="F31">
        <v>750</v>
      </c>
      <c r="G31">
        <v>0.96</v>
      </c>
      <c r="H31">
        <v>78</v>
      </c>
      <c r="I31">
        <v>65</v>
      </c>
      <c r="J31">
        <v>1</v>
      </c>
      <c r="K31">
        <v>37.5</v>
      </c>
      <c r="L31">
        <v>24.5</v>
      </c>
      <c r="M31">
        <v>15.3</v>
      </c>
      <c r="N31">
        <v>1.3</v>
      </c>
      <c r="O31">
        <v>1.1000000000000001</v>
      </c>
      <c r="P31">
        <v>2</v>
      </c>
      <c r="Q31">
        <v>0.501</v>
      </c>
      <c r="R31">
        <v>0</v>
      </c>
      <c r="S31">
        <v>0.76100000000000001</v>
      </c>
      <c r="T31">
        <v>15.1</v>
      </c>
      <c r="U31">
        <v>0.248</v>
      </c>
      <c r="V31">
        <v>4</v>
      </c>
      <c r="W31">
        <v>3.4</v>
      </c>
    </row>
    <row r="32" spans="1:23" x14ac:dyDescent="0.45">
      <c r="A32">
        <v>2</v>
      </c>
      <c r="B32" t="s">
        <v>26</v>
      </c>
      <c r="C32">
        <v>26</v>
      </c>
      <c r="D32" t="s">
        <v>27</v>
      </c>
      <c r="E32">
        <v>364</v>
      </c>
      <c r="F32">
        <v>750</v>
      </c>
      <c r="G32">
        <v>0.48499999999999999</v>
      </c>
      <c r="H32">
        <v>79</v>
      </c>
      <c r="I32">
        <v>56</v>
      </c>
      <c r="J32">
        <v>3</v>
      </c>
      <c r="K32">
        <v>37.700000000000003</v>
      </c>
      <c r="L32">
        <v>23.6</v>
      </c>
      <c r="M32">
        <v>11</v>
      </c>
      <c r="N32">
        <v>5.8</v>
      </c>
      <c r="O32">
        <v>1.9</v>
      </c>
      <c r="P32">
        <v>0.9</v>
      </c>
      <c r="Q32">
        <v>0.504</v>
      </c>
      <c r="R32">
        <v>0.28599999999999998</v>
      </c>
      <c r="S32">
        <v>0.84</v>
      </c>
      <c r="T32">
        <v>14</v>
      </c>
      <c r="U32">
        <v>0.22500000000000001</v>
      </c>
      <c r="V32">
        <v>7.2</v>
      </c>
      <c r="W32">
        <v>7.6</v>
      </c>
    </row>
    <row r="33" spans="1:23" x14ac:dyDescent="0.45">
      <c r="A33">
        <v>3</v>
      </c>
      <c r="B33" t="s">
        <v>46</v>
      </c>
      <c r="C33">
        <v>23</v>
      </c>
      <c r="D33" t="s">
        <v>21</v>
      </c>
      <c r="E33">
        <v>304.5</v>
      </c>
      <c r="F33">
        <v>750</v>
      </c>
      <c r="G33">
        <v>0.40600000000000003</v>
      </c>
      <c r="H33">
        <v>79</v>
      </c>
      <c r="I33">
        <v>58</v>
      </c>
      <c r="J33">
        <v>2</v>
      </c>
      <c r="K33">
        <v>36.799999999999997</v>
      </c>
      <c r="L33">
        <v>16.8</v>
      </c>
      <c r="M33">
        <v>8.6</v>
      </c>
      <c r="N33">
        <v>10.5</v>
      </c>
      <c r="O33">
        <v>2.2000000000000002</v>
      </c>
      <c r="P33">
        <v>0.6</v>
      </c>
      <c r="Q33">
        <v>0.54800000000000004</v>
      </c>
      <c r="R33">
        <v>0</v>
      </c>
      <c r="S33">
        <v>0.8</v>
      </c>
      <c r="T33">
        <v>12.5</v>
      </c>
      <c r="U33">
        <v>0.20699999999999999</v>
      </c>
      <c r="V33">
        <v>6.9</v>
      </c>
      <c r="W33">
        <v>7.4</v>
      </c>
    </row>
    <row r="34" spans="1:23" x14ac:dyDescent="0.45">
      <c r="A34">
        <v>4</v>
      </c>
      <c r="B34" t="s">
        <v>45</v>
      </c>
      <c r="C34">
        <v>25</v>
      </c>
      <c r="D34" t="s">
        <v>41</v>
      </c>
      <c r="E34">
        <v>226</v>
      </c>
      <c r="F34">
        <v>750</v>
      </c>
      <c r="G34">
        <v>0.30099999999999999</v>
      </c>
      <c r="H34">
        <v>76</v>
      </c>
      <c r="I34">
        <v>51</v>
      </c>
      <c r="J34">
        <v>6</v>
      </c>
      <c r="K34">
        <v>35.700000000000003</v>
      </c>
      <c r="L34">
        <v>22.5</v>
      </c>
      <c r="M34">
        <v>5.8</v>
      </c>
      <c r="N34">
        <v>3.9</v>
      </c>
      <c r="O34">
        <v>1.5</v>
      </c>
      <c r="P34">
        <v>0.3</v>
      </c>
      <c r="Q34">
        <v>0.52400000000000002</v>
      </c>
      <c r="R34">
        <v>0.1</v>
      </c>
      <c r="S34">
        <v>0.82599999999999996</v>
      </c>
      <c r="T34">
        <v>13.2</v>
      </c>
      <c r="U34">
        <v>0.23300000000000001</v>
      </c>
      <c r="V34">
        <v>5.3</v>
      </c>
      <c r="W34">
        <v>5.7</v>
      </c>
    </row>
    <row r="35" spans="1:23" x14ac:dyDescent="0.45">
      <c r="A35">
        <v>5</v>
      </c>
      <c r="B35" t="s">
        <v>22</v>
      </c>
      <c r="C35">
        <v>32</v>
      </c>
      <c r="D35" t="s">
        <v>23</v>
      </c>
      <c r="E35">
        <v>112</v>
      </c>
      <c r="F35">
        <v>750</v>
      </c>
      <c r="G35">
        <v>0.14899999999999999</v>
      </c>
      <c r="H35">
        <v>72</v>
      </c>
      <c r="I35">
        <v>65</v>
      </c>
      <c r="J35">
        <v>1</v>
      </c>
      <c r="K35">
        <v>33.6</v>
      </c>
      <c r="L35">
        <v>21.4</v>
      </c>
      <c r="M35">
        <v>6.8</v>
      </c>
      <c r="N35">
        <v>3.7</v>
      </c>
      <c r="O35">
        <v>1.6</v>
      </c>
      <c r="P35">
        <v>1.8</v>
      </c>
      <c r="Q35">
        <v>0.51700000000000002</v>
      </c>
      <c r="R35">
        <v>0.28599999999999998</v>
      </c>
      <c r="S35">
        <v>0.75900000000000001</v>
      </c>
      <c r="T35">
        <v>10.9</v>
      </c>
      <c r="U35">
        <v>0.217</v>
      </c>
      <c r="V35">
        <v>5.0999999999999996</v>
      </c>
      <c r="W35">
        <v>6.3</v>
      </c>
    </row>
    <row r="36" spans="1:23" x14ac:dyDescent="0.45">
      <c r="A36">
        <v>6</v>
      </c>
      <c r="B36" t="s">
        <v>48</v>
      </c>
      <c r="C36">
        <v>29</v>
      </c>
      <c r="D36" t="s">
        <v>49</v>
      </c>
      <c r="E36">
        <v>42</v>
      </c>
      <c r="F36">
        <v>750</v>
      </c>
      <c r="G36">
        <v>5.6000000000000001E-2</v>
      </c>
      <c r="H36">
        <v>82</v>
      </c>
      <c r="I36">
        <v>45</v>
      </c>
      <c r="J36">
        <v>10</v>
      </c>
      <c r="K36">
        <v>36.4</v>
      </c>
      <c r="L36">
        <v>28.4</v>
      </c>
      <c r="M36">
        <v>7.3</v>
      </c>
      <c r="N36">
        <v>4.8</v>
      </c>
      <c r="O36">
        <v>1.4</v>
      </c>
      <c r="P36">
        <v>1.5</v>
      </c>
      <c r="Q36">
        <v>0.51600000000000001</v>
      </c>
      <c r="R36">
        <v>0.16700000000000001</v>
      </c>
      <c r="S36">
        <v>0.82899999999999996</v>
      </c>
      <c r="T36">
        <v>10.3</v>
      </c>
      <c r="U36">
        <v>0.16600000000000001</v>
      </c>
      <c r="V36">
        <v>5</v>
      </c>
      <c r="W36">
        <v>4.7</v>
      </c>
    </row>
    <row r="37" spans="1:23" x14ac:dyDescent="0.45">
      <c r="A37">
        <v>7</v>
      </c>
      <c r="B37" t="s">
        <v>50</v>
      </c>
      <c r="C37">
        <v>22</v>
      </c>
      <c r="D37" t="s">
        <v>51</v>
      </c>
      <c r="E37">
        <v>40</v>
      </c>
      <c r="F37">
        <v>750</v>
      </c>
      <c r="G37">
        <v>5.2999999999999999E-2</v>
      </c>
      <c r="H37">
        <v>82</v>
      </c>
      <c r="I37">
        <v>49</v>
      </c>
      <c r="J37">
        <v>7</v>
      </c>
      <c r="K37">
        <v>36.1</v>
      </c>
      <c r="L37">
        <v>17</v>
      </c>
      <c r="M37">
        <v>12.5</v>
      </c>
      <c r="N37">
        <v>1.5</v>
      </c>
      <c r="O37">
        <v>1.1000000000000001</v>
      </c>
      <c r="P37">
        <v>1.3</v>
      </c>
      <c r="Q37">
        <v>0.58799999999999997</v>
      </c>
      <c r="R37">
        <v>0</v>
      </c>
      <c r="S37">
        <v>0.62</v>
      </c>
      <c r="T37">
        <v>11.4</v>
      </c>
      <c r="U37">
        <v>0.185</v>
      </c>
      <c r="V37">
        <v>3.9</v>
      </c>
      <c r="W37">
        <v>3.3</v>
      </c>
    </row>
    <row r="38" spans="1:23" x14ac:dyDescent="0.45">
      <c r="A38">
        <v>8</v>
      </c>
      <c r="B38" t="s">
        <v>52</v>
      </c>
      <c r="C38">
        <v>33</v>
      </c>
      <c r="D38" t="s">
        <v>25</v>
      </c>
      <c r="E38">
        <v>33</v>
      </c>
      <c r="F38">
        <v>750</v>
      </c>
      <c r="G38">
        <v>4.3999999999999997E-2</v>
      </c>
      <c r="H38">
        <v>82</v>
      </c>
      <c r="I38">
        <v>53</v>
      </c>
      <c r="J38">
        <v>5</v>
      </c>
      <c r="K38">
        <v>34.1</v>
      </c>
      <c r="L38">
        <v>18</v>
      </c>
      <c r="M38">
        <v>12</v>
      </c>
      <c r="N38">
        <v>1.5</v>
      </c>
      <c r="O38">
        <v>0.5</v>
      </c>
      <c r="P38">
        <v>2.2999999999999998</v>
      </c>
      <c r="Q38">
        <v>0.626</v>
      </c>
      <c r="R38">
        <v>0</v>
      </c>
      <c r="S38">
        <v>0.74</v>
      </c>
      <c r="T38">
        <v>11</v>
      </c>
      <c r="U38">
        <v>0.189</v>
      </c>
      <c r="V38">
        <v>4</v>
      </c>
      <c r="W38">
        <v>3.6</v>
      </c>
    </row>
    <row r="39" spans="1:23" x14ac:dyDescent="0.45">
      <c r="A39">
        <v>9</v>
      </c>
      <c r="B39" t="s">
        <v>24</v>
      </c>
      <c r="C39">
        <v>30</v>
      </c>
      <c r="D39" t="s">
        <v>25</v>
      </c>
      <c r="E39">
        <v>30</v>
      </c>
      <c r="F39">
        <v>750</v>
      </c>
      <c r="G39">
        <v>0.04</v>
      </c>
      <c r="H39">
        <v>78</v>
      </c>
      <c r="I39">
        <v>53</v>
      </c>
      <c r="J39">
        <v>5</v>
      </c>
      <c r="K39">
        <v>36.299999999999997</v>
      </c>
      <c r="L39">
        <v>26.2</v>
      </c>
      <c r="M39">
        <v>4.5999999999999996</v>
      </c>
      <c r="N39">
        <v>3.4</v>
      </c>
      <c r="O39">
        <v>1.1000000000000001</v>
      </c>
      <c r="P39">
        <v>0.9</v>
      </c>
      <c r="Q39">
        <v>0.48699999999999999</v>
      </c>
      <c r="R39">
        <v>0.36399999999999999</v>
      </c>
      <c r="S39">
        <v>0.85299999999999998</v>
      </c>
      <c r="T39">
        <v>9.4</v>
      </c>
      <c r="U39">
        <v>0.159</v>
      </c>
      <c r="V39">
        <v>2.2000000000000002</v>
      </c>
      <c r="W39">
        <v>1.1000000000000001</v>
      </c>
    </row>
    <row r="40" spans="1:23" x14ac:dyDescent="0.45">
      <c r="A40">
        <v>10</v>
      </c>
      <c r="B40" t="s">
        <v>20</v>
      </c>
      <c r="C40">
        <v>35</v>
      </c>
      <c r="D40" t="s">
        <v>21</v>
      </c>
      <c r="E40">
        <v>15</v>
      </c>
      <c r="F40">
        <v>750</v>
      </c>
      <c r="G40">
        <v>0.02</v>
      </c>
      <c r="H40">
        <v>79</v>
      </c>
      <c r="I40">
        <v>58</v>
      </c>
      <c r="J40">
        <v>2</v>
      </c>
      <c r="K40">
        <v>32.299999999999997</v>
      </c>
      <c r="L40">
        <v>21.8</v>
      </c>
      <c r="M40">
        <v>7.5</v>
      </c>
      <c r="N40">
        <v>2.5</v>
      </c>
      <c r="O40">
        <v>0.8</v>
      </c>
      <c r="P40">
        <v>2.2000000000000002</v>
      </c>
      <c r="Q40">
        <v>0.58799999999999997</v>
      </c>
      <c r="R40">
        <v>0</v>
      </c>
      <c r="S40">
        <v>0.749</v>
      </c>
      <c r="T40">
        <v>10.9</v>
      </c>
      <c r="U40">
        <v>0.20499999999999999</v>
      </c>
      <c r="V40">
        <v>3.8</v>
      </c>
      <c r="W40">
        <v>3.8</v>
      </c>
    </row>
    <row r="41" spans="1:23" x14ac:dyDescent="0.45">
      <c r="A41">
        <v>1</v>
      </c>
      <c r="B41" t="s">
        <v>26</v>
      </c>
      <c r="C41">
        <v>27</v>
      </c>
      <c r="D41" t="s">
        <v>27</v>
      </c>
      <c r="E41">
        <v>652</v>
      </c>
      <c r="F41">
        <v>760</v>
      </c>
      <c r="G41">
        <v>0.85799999999999998</v>
      </c>
      <c r="H41">
        <v>79</v>
      </c>
      <c r="I41">
        <v>62</v>
      </c>
      <c r="J41">
        <v>1</v>
      </c>
      <c r="K41">
        <v>38.299999999999997</v>
      </c>
      <c r="L41">
        <v>24.2</v>
      </c>
      <c r="M41">
        <v>10.1</v>
      </c>
      <c r="N41">
        <v>6.6</v>
      </c>
      <c r="O41">
        <v>1.8</v>
      </c>
      <c r="P41">
        <v>0.9</v>
      </c>
      <c r="Q41">
        <v>0.49199999999999999</v>
      </c>
      <c r="R41">
        <v>0.247</v>
      </c>
      <c r="S41">
        <v>0.88800000000000001</v>
      </c>
      <c r="T41">
        <v>13.6</v>
      </c>
      <c r="U41">
        <v>0.215</v>
      </c>
      <c r="V41">
        <v>7.4</v>
      </c>
      <c r="W41">
        <v>7.8</v>
      </c>
    </row>
    <row r="42" spans="1:23" x14ac:dyDescent="0.45">
      <c r="A42">
        <v>2</v>
      </c>
      <c r="B42" t="s">
        <v>53</v>
      </c>
      <c r="C42">
        <v>27</v>
      </c>
      <c r="D42" t="s">
        <v>54</v>
      </c>
      <c r="E42">
        <v>373</v>
      </c>
      <c r="F42">
        <v>760</v>
      </c>
      <c r="G42">
        <v>0.49099999999999999</v>
      </c>
      <c r="H42">
        <v>77</v>
      </c>
      <c r="I42">
        <v>47</v>
      </c>
      <c r="J42">
        <v>7</v>
      </c>
      <c r="K42">
        <v>34.6</v>
      </c>
      <c r="L42">
        <v>26.3</v>
      </c>
      <c r="M42">
        <v>5.0999999999999996</v>
      </c>
      <c r="N42">
        <v>2.1</v>
      </c>
      <c r="O42">
        <v>1</v>
      </c>
      <c r="P42">
        <v>0.2</v>
      </c>
      <c r="Q42">
        <v>0.57199999999999995</v>
      </c>
      <c r="R42">
        <v>0</v>
      </c>
      <c r="S42">
        <v>0.77900000000000003</v>
      </c>
      <c r="T42">
        <v>12.1</v>
      </c>
      <c r="U42">
        <v>0.218</v>
      </c>
      <c r="V42">
        <v>3.7</v>
      </c>
      <c r="W42">
        <v>3.6</v>
      </c>
    </row>
    <row r="43" spans="1:23" x14ac:dyDescent="0.45">
      <c r="A43">
        <v>3</v>
      </c>
      <c r="B43" t="s">
        <v>46</v>
      </c>
      <c r="C43">
        <v>24</v>
      </c>
      <c r="D43" t="s">
        <v>21</v>
      </c>
      <c r="E43">
        <v>305</v>
      </c>
      <c r="F43">
        <v>760</v>
      </c>
      <c r="G43">
        <v>0.40100000000000002</v>
      </c>
      <c r="H43">
        <v>67</v>
      </c>
      <c r="I43">
        <v>54</v>
      </c>
      <c r="J43">
        <v>2</v>
      </c>
      <c r="K43">
        <v>38.299999999999997</v>
      </c>
      <c r="L43">
        <v>17.600000000000001</v>
      </c>
      <c r="M43">
        <v>7.3</v>
      </c>
      <c r="N43">
        <v>13.1</v>
      </c>
      <c r="O43">
        <v>2.2000000000000002</v>
      </c>
      <c r="P43">
        <v>0.7</v>
      </c>
      <c r="Q43">
        <v>0.56499999999999995</v>
      </c>
      <c r="R43">
        <v>0.20699999999999999</v>
      </c>
      <c r="S43">
        <v>0.81</v>
      </c>
      <c r="T43">
        <v>10.199999999999999</v>
      </c>
      <c r="U43">
        <v>0.191</v>
      </c>
      <c r="V43">
        <v>5.2</v>
      </c>
      <c r="W43">
        <v>6.1</v>
      </c>
    </row>
    <row r="44" spans="1:23" x14ac:dyDescent="0.45">
      <c r="A44">
        <v>4</v>
      </c>
      <c r="B44" t="s">
        <v>20</v>
      </c>
      <c r="C44">
        <v>36</v>
      </c>
      <c r="D44" t="s">
        <v>21</v>
      </c>
      <c r="E44">
        <v>153</v>
      </c>
      <c r="F44">
        <v>760</v>
      </c>
      <c r="G44">
        <v>0.20100000000000001</v>
      </c>
      <c r="H44">
        <v>80</v>
      </c>
      <c r="I44">
        <v>54</v>
      </c>
      <c r="J44">
        <v>2</v>
      </c>
      <c r="K44">
        <v>32.799999999999997</v>
      </c>
      <c r="L44">
        <v>21.5</v>
      </c>
      <c r="M44">
        <v>7.3</v>
      </c>
      <c r="N44">
        <v>2.6</v>
      </c>
      <c r="O44">
        <v>0.7</v>
      </c>
      <c r="P44">
        <v>1.8</v>
      </c>
      <c r="Q44">
        <v>0.57799999999999996</v>
      </c>
      <c r="R44">
        <v>0</v>
      </c>
      <c r="S44">
        <v>0.72299999999999998</v>
      </c>
      <c r="T44">
        <v>8.9</v>
      </c>
      <c r="U44">
        <v>0.16300000000000001</v>
      </c>
      <c r="V44">
        <v>3.2</v>
      </c>
      <c r="W44">
        <v>2.8</v>
      </c>
    </row>
    <row r="45" spans="1:23" x14ac:dyDescent="0.45">
      <c r="A45">
        <v>5</v>
      </c>
      <c r="B45" t="s">
        <v>55</v>
      </c>
      <c r="C45">
        <v>22</v>
      </c>
      <c r="D45" t="s">
        <v>56</v>
      </c>
      <c r="E45">
        <v>115</v>
      </c>
      <c r="F45">
        <v>760</v>
      </c>
      <c r="G45">
        <v>0.151</v>
      </c>
      <c r="H45">
        <v>82</v>
      </c>
      <c r="I45">
        <v>49</v>
      </c>
      <c r="J45">
        <v>5</v>
      </c>
      <c r="K45">
        <v>36.700000000000003</v>
      </c>
      <c r="L45">
        <v>21.3</v>
      </c>
      <c r="M45">
        <v>4</v>
      </c>
      <c r="N45">
        <v>11.1</v>
      </c>
      <c r="O45">
        <v>2.5</v>
      </c>
      <c r="P45">
        <v>0.4</v>
      </c>
      <c r="Q45">
        <v>0.46200000000000002</v>
      </c>
      <c r="R45">
        <v>0.33800000000000002</v>
      </c>
      <c r="S45">
        <v>0.73299999999999998</v>
      </c>
      <c r="T45">
        <v>9.1</v>
      </c>
      <c r="U45">
        <v>0.14399999999999999</v>
      </c>
      <c r="V45">
        <v>4.7</v>
      </c>
      <c r="W45">
        <v>4.3</v>
      </c>
    </row>
    <row r="46" spans="1:23" x14ac:dyDescent="0.45">
      <c r="A46">
        <v>6</v>
      </c>
      <c r="B46" t="s">
        <v>22</v>
      </c>
      <c r="C46">
        <v>33</v>
      </c>
      <c r="D46" t="s">
        <v>23</v>
      </c>
      <c r="E46">
        <v>98</v>
      </c>
      <c r="F46">
        <v>760</v>
      </c>
      <c r="G46">
        <v>0.129</v>
      </c>
      <c r="H46">
        <v>77</v>
      </c>
      <c r="I46">
        <v>52</v>
      </c>
      <c r="J46">
        <v>3</v>
      </c>
      <c r="K46">
        <v>34.799999999999997</v>
      </c>
      <c r="L46">
        <v>22.4</v>
      </c>
      <c r="M46">
        <v>6.9</v>
      </c>
      <c r="N46">
        <v>4</v>
      </c>
      <c r="O46">
        <v>1.8</v>
      </c>
      <c r="P46">
        <v>1.8</v>
      </c>
      <c r="Q46">
        <v>0.51200000000000001</v>
      </c>
      <c r="R46">
        <v>0.33300000000000002</v>
      </c>
      <c r="S46">
        <v>0.754</v>
      </c>
      <c r="T46">
        <v>10.1</v>
      </c>
      <c r="U46">
        <v>0.18</v>
      </c>
      <c r="V46">
        <v>5.3</v>
      </c>
      <c r="W46">
        <v>5.9</v>
      </c>
    </row>
    <row r="47" spans="1:23" x14ac:dyDescent="0.45">
      <c r="A47">
        <v>7</v>
      </c>
      <c r="B47" t="s">
        <v>57</v>
      </c>
      <c r="C47">
        <v>27</v>
      </c>
      <c r="D47" t="s">
        <v>58</v>
      </c>
      <c r="E47">
        <v>88</v>
      </c>
      <c r="F47">
        <v>760</v>
      </c>
      <c r="G47">
        <v>0.11600000000000001</v>
      </c>
      <c r="H47">
        <v>79</v>
      </c>
      <c r="I47">
        <v>45</v>
      </c>
      <c r="J47">
        <v>9</v>
      </c>
      <c r="K47">
        <v>37.799999999999997</v>
      </c>
      <c r="L47">
        <v>30.6</v>
      </c>
      <c r="M47">
        <v>5.7</v>
      </c>
      <c r="N47">
        <v>3.9</v>
      </c>
      <c r="O47">
        <v>0.8</v>
      </c>
      <c r="P47">
        <v>0.1</v>
      </c>
      <c r="Q47">
        <v>0.55800000000000005</v>
      </c>
      <c r="R47">
        <v>0.25</v>
      </c>
      <c r="S47">
        <v>0.85899999999999999</v>
      </c>
      <c r="T47">
        <v>14.6</v>
      </c>
      <c r="U47">
        <v>0.23499999999999999</v>
      </c>
      <c r="V47">
        <v>4.8</v>
      </c>
      <c r="W47">
        <v>4.4000000000000004</v>
      </c>
    </row>
    <row r="48" spans="1:23" x14ac:dyDescent="0.45">
      <c r="A48">
        <v>8</v>
      </c>
      <c r="B48" t="s">
        <v>45</v>
      </c>
      <c r="C48">
        <v>26</v>
      </c>
      <c r="D48" t="s">
        <v>41</v>
      </c>
      <c r="E48">
        <v>70</v>
      </c>
      <c r="F48">
        <v>760</v>
      </c>
      <c r="G48">
        <v>9.1999999999999998E-2</v>
      </c>
      <c r="H48">
        <v>79</v>
      </c>
      <c r="I48">
        <v>50</v>
      </c>
      <c r="J48">
        <v>4</v>
      </c>
      <c r="K48">
        <v>38.9</v>
      </c>
      <c r="L48">
        <v>20.9</v>
      </c>
      <c r="M48">
        <v>6.7</v>
      </c>
      <c r="N48">
        <v>4.5</v>
      </c>
      <c r="O48">
        <v>1.4</v>
      </c>
      <c r="P48">
        <v>0.3</v>
      </c>
      <c r="Q48">
        <v>0.498</v>
      </c>
      <c r="R48">
        <v>0.27800000000000002</v>
      </c>
      <c r="S48">
        <v>0.84799999999999998</v>
      </c>
      <c r="T48">
        <v>12.7</v>
      </c>
      <c r="U48">
        <v>0.19800000000000001</v>
      </c>
      <c r="V48">
        <v>5.3</v>
      </c>
      <c r="W48">
        <v>4.8</v>
      </c>
    </row>
    <row r="49" spans="1:23" x14ac:dyDescent="0.45">
      <c r="A49">
        <v>9</v>
      </c>
      <c r="B49" t="s">
        <v>59</v>
      </c>
      <c r="C49">
        <v>25</v>
      </c>
      <c r="D49" t="s">
        <v>60</v>
      </c>
      <c r="E49">
        <v>38</v>
      </c>
      <c r="F49">
        <v>760</v>
      </c>
      <c r="G49">
        <v>0.05</v>
      </c>
      <c r="H49">
        <v>75</v>
      </c>
      <c r="I49">
        <v>35</v>
      </c>
      <c r="J49">
        <v>18</v>
      </c>
      <c r="K49">
        <v>41.1</v>
      </c>
      <c r="L49">
        <v>22.2</v>
      </c>
      <c r="M49">
        <v>12.3</v>
      </c>
      <c r="N49">
        <v>3.9</v>
      </c>
      <c r="O49">
        <v>0.9</v>
      </c>
      <c r="P49">
        <v>1</v>
      </c>
      <c r="Q49">
        <v>0.57899999999999996</v>
      </c>
      <c r="R49">
        <v>0.14299999999999999</v>
      </c>
      <c r="S49">
        <v>0.73299999999999998</v>
      </c>
      <c r="T49">
        <v>9.3000000000000007</v>
      </c>
      <c r="U49">
        <v>0.14399999999999999</v>
      </c>
      <c r="V49">
        <v>4.9000000000000004</v>
      </c>
      <c r="W49">
        <v>4.3</v>
      </c>
    </row>
    <row r="50" spans="1:23" x14ac:dyDescent="0.45">
      <c r="A50">
        <v>10</v>
      </c>
      <c r="B50" t="s">
        <v>34</v>
      </c>
      <c r="C50">
        <v>28</v>
      </c>
      <c r="D50" t="s">
        <v>23</v>
      </c>
      <c r="E50">
        <v>35</v>
      </c>
      <c r="F50">
        <v>760</v>
      </c>
      <c r="G50">
        <v>4.5999999999999999E-2</v>
      </c>
      <c r="H50">
        <v>71</v>
      </c>
      <c r="I50">
        <v>52</v>
      </c>
      <c r="J50">
        <v>3</v>
      </c>
      <c r="K50">
        <v>36.799999999999997</v>
      </c>
      <c r="L50">
        <v>22.7</v>
      </c>
      <c r="M50">
        <v>13.4</v>
      </c>
      <c r="N50">
        <v>1.4</v>
      </c>
      <c r="O50">
        <v>1</v>
      </c>
      <c r="P50">
        <v>1.5</v>
      </c>
      <c r="Q50">
        <v>0.48299999999999998</v>
      </c>
      <c r="R50">
        <v>0</v>
      </c>
      <c r="S50">
        <v>0.75</v>
      </c>
      <c r="T50">
        <v>9.5</v>
      </c>
      <c r="U50">
        <v>0.17499999999999999</v>
      </c>
      <c r="V50">
        <v>1.8</v>
      </c>
      <c r="W50">
        <v>0.7</v>
      </c>
    </row>
    <row r="51" spans="1:23" x14ac:dyDescent="0.45">
      <c r="A51">
        <v>1</v>
      </c>
      <c r="B51" t="s">
        <v>26</v>
      </c>
      <c r="C51">
        <v>28</v>
      </c>
      <c r="D51" t="s">
        <v>27</v>
      </c>
      <c r="E51">
        <v>763</v>
      </c>
      <c r="F51">
        <v>780</v>
      </c>
      <c r="G51">
        <v>0.97799999999999998</v>
      </c>
      <c r="H51">
        <v>80</v>
      </c>
      <c r="I51">
        <v>63</v>
      </c>
      <c r="J51">
        <v>1</v>
      </c>
      <c r="K51">
        <v>39.5</v>
      </c>
      <c r="L51">
        <v>28.7</v>
      </c>
      <c r="M51">
        <v>10.5</v>
      </c>
      <c r="N51">
        <v>6.6</v>
      </c>
      <c r="O51">
        <v>1.6</v>
      </c>
      <c r="P51">
        <v>1.2</v>
      </c>
      <c r="Q51">
        <v>0.52200000000000002</v>
      </c>
      <c r="R51">
        <v>0.42699999999999999</v>
      </c>
      <c r="S51">
        <v>0.88200000000000001</v>
      </c>
      <c r="T51">
        <v>15.7</v>
      </c>
      <c r="U51">
        <v>0.23799999999999999</v>
      </c>
      <c r="V51">
        <v>8.4</v>
      </c>
      <c r="W51">
        <v>8.5</v>
      </c>
    </row>
    <row r="52" spans="1:23" x14ac:dyDescent="0.45">
      <c r="A52">
        <v>2</v>
      </c>
      <c r="B52" t="s">
        <v>46</v>
      </c>
      <c r="C52">
        <v>25</v>
      </c>
      <c r="D52" t="s">
        <v>21</v>
      </c>
      <c r="E52">
        <v>264</v>
      </c>
      <c r="F52">
        <v>780</v>
      </c>
      <c r="G52">
        <v>0.33800000000000002</v>
      </c>
      <c r="H52">
        <v>77</v>
      </c>
      <c r="I52">
        <v>62</v>
      </c>
      <c r="J52">
        <v>2</v>
      </c>
      <c r="K52">
        <v>36.1</v>
      </c>
      <c r="L52">
        <v>18.3</v>
      </c>
      <c r="M52">
        <v>6.2</v>
      </c>
      <c r="N52">
        <v>12.6</v>
      </c>
      <c r="O52">
        <v>1.5</v>
      </c>
      <c r="P52">
        <v>0.3</v>
      </c>
      <c r="Q52">
        <v>0.56100000000000005</v>
      </c>
      <c r="R52">
        <v>0.189</v>
      </c>
      <c r="S52">
        <v>0.84299999999999997</v>
      </c>
      <c r="T52">
        <v>12.7</v>
      </c>
      <c r="U52">
        <v>0.22</v>
      </c>
      <c r="V52">
        <v>5.2</v>
      </c>
      <c r="W52">
        <v>5.4</v>
      </c>
    </row>
    <row r="53" spans="1:23" x14ac:dyDescent="0.45">
      <c r="A53">
        <v>3</v>
      </c>
      <c r="B53" t="s">
        <v>34</v>
      </c>
      <c r="C53">
        <v>29</v>
      </c>
      <c r="D53" t="s">
        <v>23</v>
      </c>
      <c r="E53">
        <v>218</v>
      </c>
      <c r="F53">
        <v>780</v>
      </c>
      <c r="G53">
        <v>0.27900000000000003</v>
      </c>
      <c r="H53">
        <v>79</v>
      </c>
      <c r="I53">
        <v>58</v>
      </c>
      <c r="J53">
        <v>4</v>
      </c>
      <c r="K53">
        <v>37.4</v>
      </c>
      <c r="L53">
        <v>24.6</v>
      </c>
      <c r="M53">
        <v>13.1</v>
      </c>
      <c r="N53">
        <v>1.6</v>
      </c>
      <c r="O53">
        <v>0.8</v>
      </c>
      <c r="P53">
        <v>1.6</v>
      </c>
      <c r="Q53">
        <v>0.46899999999999997</v>
      </c>
      <c r="R53">
        <v>0</v>
      </c>
      <c r="S53">
        <v>0.81499999999999995</v>
      </c>
      <c r="T53">
        <v>11.9</v>
      </c>
      <c r="U53">
        <v>0.193</v>
      </c>
      <c r="V53">
        <v>2.6</v>
      </c>
      <c r="W53">
        <v>1.5</v>
      </c>
    </row>
    <row r="54" spans="1:23" x14ac:dyDescent="0.45">
      <c r="A54">
        <v>4</v>
      </c>
      <c r="B54" t="s">
        <v>20</v>
      </c>
      <c r="C54">
        <v>37</v>
      </c>
      <c r="D54" t="s">
        <v>21</v>
      </c>
      <c r="E54">
        <v>206</v>
      </c>
      <c r="F54">
        <v>780</v>
      </c>
      <c r="G54">
        <v>0.26400000000000001</v>
      </c>
      <c r="H54">
        <v>79</v>
      </c>
      <c r="I54">
        <v>62</v>
      </c>
      <c r="J54">
        <v>2</v>
      </c>
      <c r="K54">
        <v>33.299999999999997</v>
      </c>
      <c r="L54">
        <v>22</v>
      </c>
      <c r="M54">
        <v>7.9</v>
      </c>
      <c r="N54">
        <v>3.2</v>
      </c>
      <c r="O54">
        <v>0.8</v>
      </c>
      <c r="P54">
        <v>2.1</v>
      </c>
      <c r="Q54">
        <v>0.59899999999999998</v>
      </c>
      <c r="R54">
        <v>0</v>
      </c>
      <c r="S54">
        <v>0.73199999999999998</v>
      </c>
      <c r="T54">
        <v>11.2</v>
      </c>
      <c r="U54">
        <v>0.20399999999999999</v>
      </c>
      <c r="V54">
        <v>4.5999999999999996</v>
      </c>
      <c r="W54">
        <v>4.9000000000000004</v>
      </c>
    </row>
    <row r="55" spans="1:23" x14ac:dyDescent="0.45">
      <c r="A55">
        <v>5</v>
      </c>
      <c r="B55" t="s">
        <v>61</v>
      </c>
      <c r="C55">
        <v>23</v>
      </c>
      <c r="D55" t="s">
        <v>41</v>
      </c>
      <c r="E55">
        <v>138</v>
      </c>
      <c r="F55">
        <v>780</v>
      </c>
      <c r="G55">
        <v>0.17699999999999999</v>
      </c>
      <c r="H55">
        <v>79</v>
      </c>
      <c r="I55">
        <v>59</v>
      </c>
      <c r="J55">
        <v>3</v>
      </c>
      <c r="K55">
        <v>34.5</v>
      </c>
      <c r="L55">
        <v>23.6</v>
      </c>
      <c r="M55">
        <v>9.1</v>
      </c>
      <c r="N55">
        <v>2.9</v>
      </c>
      <c r="O55">
        <v>1.5</v>
      </c>
      <c r="P55">
        <v>0.8</v>
      </c>
      <c r="Q55">
        <v>0.495</v>
      </c>
      <c r="R55">
        <v>0</v>
      </c>
      <c r="S55">
        <v>0.74099999999999999</v>
      </c>
      <c r="T55">
        <v>10.7</v>
      </c>
      <c r="U55">
        <v>0.189</v>
      </c>
      <c r="V55">
        <v>4</v>
      </c>
      <c r="W55">
        <v>3.8</v>
      </c>
    </row>
    <row r="56" spans="1:23" x14ac:dyDescent="0.45">
      <c r="A56">
        <v>6</v>
      </c>
      <c r="B56" t="s">
        <v>62</v>
      </c>
      <c r="C56">
        <v>21</v>
      </c>
      <c r="D56" t="s">
        <v>63</v>
      </c>
      <c r="E56">
        <v>134</v>
      </c>
      <c r="F56">
        <v>780</v>
      </c>
      <c r="G56">
        <v>0.17199999999999999</v>
      </c>
      <c r="H56">
        <v>82</v>
      </c>
      <c r="I56">
        <v>38</v>
      </c>
      <c r="J56">
        <v>14</v>
      </c>
      <c r="K56">
        <v>38.299999999999997</v>
      </c>
      <c r="L56">
        <v>28.2</v>
      </c>
      <c r="M56">
        <v>6.5</v>
      </c>
      <c r="N56">
        <v>5.9</v>
      </c>
      <c r="O56">
        <v>2.4</v>
      </c>
      <c r="P56">
        <v>0.8</v>
      </c>
      <c r="Q56">
        <v>0.51500000000000001</v>
      </c>
      <c r="R56">
        <v>0.17299999999999999</v>
      </c>
      <c r="S56">
        <v>0.84499999999999997</v>
      </c>
      <c r="T56">
        <v>14</v>
      </c>
      <c r="U56">
        <v>0.21299999999999999</v>
      </c>
      <c r="V56">
        <v>8.1</v>
      </c>
      <c r="W56">
        <v>8.1999999999999993</v>
      </c>
    </row>
    <row r="57" spans="1:23" x14ac:dyDescent="0.45">
      <c r="A57">
        <v>7</v>
      </c>
      <c r="B57" t="s">
        <v>53</v>
      </c>
      <c r="C57">
        <v>28</v>
      </c>
      <c r="D57" t="s">
        <v>54</v>
      </c>
      <c r="E57">
        <v>70</v>
      </c>
      <c r="F57">
        <v>780</v>
      </c>
      <c r="G57">
        <v>0.09</v>
      </c>
      <c r="H57">
        <v>55</v>
      </c>
      <c r="I57">
        <v>24</v>
      </c>
      <c r="J57">
        <v>21</v>
      </c>
      <c r="K57">
        <v>37.5</v>
      </c>
      <c r="L57">
        <v>32.9</v>
      </c>
      <c r="M57">
        <v>5.8</v>
      </c>
      <c r="N57">
        <v>3.7</v>
      </c>
      <c r="O57">
        <v>1.3</v>
      </c>
      <c r="P57">
        <v>0.3</v>
      </c>
      <c r="Q57">
        <v>0.53</v>
      </c>
      <c r="R57">
        <v>0.1</v>
      </c>
      <c r="S57">
        <v>0.77200000000000002</v>
      </c>
      <c r="T57">
        <v>7.1</v>
      </c>
      <c r="U57">
        <v>0.16600000000000001</v>
      </c>
      <c r="V57">
        <v>3.3</v>
      </c>
      <c r="W57">
        <v>4.3</v>
      </c>
    </row>
    <row r="58" spans="1:23" x14ac:dyDescent="0.45">
      <c r="A58">
        <v>8</v>
      </c>
      <c r="B58" t="s">
        <v>45</v>
      </c>
      <c r="C58">
        <v>27</v>
      </c>
      <c r="D58" t="s">
        <v>41</v>
      </c>
      <c r="E58">
        <v>65</v>
      </c>
      <c r="F58">
        <v>780</v>
      </c>
      <c r="G58">
        <v>8.3000000000000004E-2</v>
      </c>
      <c r="H58">
        <v>73</v>
      </c>
      <c r="I58">
        <v>59</v>
      </c>
      <c r="J58">
        <v>3</v>
      </c>
      <c r="K58">
        <v>37.5</v>
      </c>
      <c r="L58">
        <v>21.7</v>
      </c>
      <c r="M58">
        <v>5.4</v>
      </c>
      <c r="N58">
        <v>5.2</v>
      </c>
      <c r="O58">
        <v>1.6</v>
      </c>
      <c r="P58">
        <v>0.5</v>
      </c>
      <c r="Q58">
        <v>0.48299999999999998</v>
      </c>
      <c r="R58">
        <v>0.27300000000000002</v>
      </c>
      <c r="S58">
        <v>0.82799999999999996</v>
      </c>
      <c r="T58">
        <v>11.2</v>
      </c>
      <c r="U58">
        <v>0.19700000000000001</v>
      </c>
      <c r="V58">
        <v>4.5999999999999996</v>
      </c>
      <c r="W58">
        <v>4.7</v>
      </c>
    </row>
    <row r="59" spans="1:23" x14ac:dyDescent="0.45">
      <c r="A59">
        <v>9</v>
      </c>
      <c r="B59" t="s">
        <v>55</v>
      </c>
      <c r="C59">
        <v>23</v>
      </c>
      <c r="D59" t="s">
        <v>56</v>
      </c>
      <c r="E59">
        <v>63</v>
      </c>
      <c r="F59">
        <v>780</v>
      </c>
      <c r="G59">
        <v>8.1000000000000003E-2</v>
      </c>
      <c r="H59">
        <v>81</v>
      </c>
      <c r="I59">
        <v>46</v>
      </c>
      <c r="J59">
        <v>7</v>
      </c>
      <c r="K59">
        <v>38.1</v>
      </c>
      <c r="L59">
        <v>21.2</v>
      </c>
      <c r="M59">
        <v>4.5</v>
      </c>
      <c r="N59">
        <v>13.9</v>
      </c>
      <c r="O59">
        <v>2.2999999999999998</v>
      </c>
      <c r="P59">
        <v>0.3</v>
      </c>
      <c r="Q59">
        <v>0.45800000000000002</v>
      </c>
      <c r="R59">
        <v>0.25700000000000001</v>
      </c>
      <c r="S59">
        <v>0.80900000000000005</v>
      </c>
      <c r="T59">
        <v>11.2</v>
      </c>
      <c r="U59">
        <v>0.17299999999999999</v>
      </c>
      <c r="V59">
        <v>5.6</v>
      </c>
      <c r="W59">
        <v>5.2</v>
      </c>
    </row>
    <row r="60" spans="1:23" x14ac:dyDescent="0.45">
      <c r="A60">
        <v>10</v>
      </c>
      <c r="B60" t="s">
        <v>64</v>
      </c>
      <c r="C60">
        <v>24</v>
      </c>
      <c r="D60" t="s">
        <v>35</v>
      </c>
      <c r="E60">
        <v>26</v>
      </c>
      <c r="F60">
        <v>780</v>
      </c>
      <c r="G60">
        <v>3.3000000000000002E-2</v>
      </c>
      <c r="H60">
        <v>82</v>
      </c>
      <c r="I60">
        <v>48</v>
      </c>
      <c r="J60">
        <v>6</v>
      </c>
      <c r="K60">
        <v>37.6</v>
      </c>
      <c r="L60">
        <v>22.1</v>
      </c>
      <c r="M60">
        <v>10.4</v>
      </c>
      <c r="N60">
        <v>2.7</v>
      </c>
      <c r="O60">
        <v>1</v>
      </c>
      <c r="P60">
        <v>2</v>
      </c>
      <c r="Q60">
        <v>0.502</v>
      </c>
      <c r="R60">
        <v>0</v>
      </c>
      <c r="S60">
        <v>0.67600000000000005</v>
      </c>
      <c r="T60">
        <v>6.2</v>
      </c>
      <c r="U60">
        <v>9.6000000000000002E-2</v>
      </c>
      <c r="V60">
        <v>2.1</v>
      </c>
      <c r="W60">
        <v>0.8</v>
      </c>
    </row>
    <row r="61" spans="1:23" x14ac:dyDescent="0.45">
      <c r="A61">
        <v>1</v>
      </c>
      <c r="B61" t="s">
        <v>26</v>
      </c>
      <c r="C61">
        <v>29</v>
      </c>
      <c r="D61" t="s">
        <v>27</v>
      </c>
      <c r="E61">
        <v>765</v>
      </c>
      <c r="F61">
        <v>780</v>
      </c>
      <c r="G61">
        <v>0.98099999999999998</v>
      </c>
      <c r="H61">
        <v>82</v>
      </c>
      <c r="I61">
        <v>67</v>
      </c>
      <c r="J61">
        <v>1</v>
      </c>
      <c r="K61">
        <v>38</v>
      </c>
      <c r="L61">
        <v>25.8</v>
      </c>
      <c r="M61">
        <v>9.8000000000000007</v>
      </c>
      <c r="N61">
        <v>6.8</v>
      </c>
      <c r="O61">
        <v>2</v>
      </c>
      <c r="P61">
        <v>0.6</v>
      </c>
      <c r="Q61">
        <v>0.496</v>
      </c>
      <c r="R61">
        <v>0.42299999999999999</v>
      </c>
      <c r="S61">
        <v>0.89600000000000002</v>
      </c>
      <c r="T61">
        <v>15.8</v>
      </c>
      <c r="U61">
        <v>0.24399999999999999</v>
      </c>
      <c r="V61">
        <v>8.6999999999999993</v>
      </c>
      <c r="W61">
        <v>9.1</v>
      </c>
    </row>
    <row r="62" spans="1:23" x14ac:dyDescent="0.45">
      <c r="A62">
        <v>2</v>
      </c>
      <c r="B62" t="s">
        <v>65</v>
      </c>
      <c r="C62">
        <v>26</v>
      </c>
      <c r="D62" t="s">
        <v>32</v>
      </c>
      <c r="E62">
        <v>407</v>
      </c>
      <c r="F62">
        <v>780</v>
      </c>
      <c r="G62">
        <v>0.52200000000000002</v>
      </c>
      <c r="H62">
        <v>78</v>
      </c>
      <c r="I62">
        <v>50</v>
      </c>
      <c r="J62">
        <v>6</v>
      </c>
      <c r="K62">
        <v>39.1</v>
      </c>
      <c r="L62">
        <v>30.3</v>
      </c>
      <c r="M62">
        <v>7.9</v>
      </c>
      <c r="N62">
        <v>2.6</v>
      </c>
      <c r="O62">
        <v>1.8</v>
      </c>
      <c r="P62">
        <v>0.6</v>
      </c>
      <c r="Q62">
        <v>0.46800000000000003</v>
      </c>
      <c r="R62">
        <v>0.186</v>
      </c>
      <c r="S62">
        <v>0.81799999999999995</v>
      </c>
      <c r="T62">
        <v>10.8</v>
      </c>
      <c r="U62">
        <v>0.17</v>
      </c>
      <c r="V62">
        <v>4.3</v>
      </c>
      <c r="W62">
        <v>3.6</v>
      </c>
    </row>
    <row r="63" spans="1:23" x14ac:dyDescent="0.45">
      <c r="A63">
        <v>3</v>
      </c>
      <c r="B63" t="s">
        <v>46</v>
      </c>
      <c r="C63">
        <v>26</v>
      </c>
      <c r="D63" t="s">
        <v>21</v>
      </c>
      <c r="E63">
        <v>205</v>
      </c>
      <c r="F63">
        <v>780</v>
      </c>
      <c r="G63">
        <v>0.26300000000000001</v>
      </c>
      <c r="H63">
        <v>72</v>
      </c>
      <c r="I63">
        <v>62</v>
      </c>
      <c r="J63">
        <v>2</v>
      </c>
      <c r="K63">
        <v>35.799999999999997</v>
      </c>
      <c r="L63">
        <v>18.8</v>
      </c>
      <c r="M63">
        <v>5.9</v>
      </c>
      <c r="N63">
        <v>12.6</v>
      </c>
      <c r="O63">
        <v>1.6</v>
      </c>
      <c r="P63">
        <v>0.2</v>
      </c>
      <c r="Q63">
        <v>0.52600000000000002</v>
      </c>
      <c r="R63">
        <v>0.23300000000000001</v>
      </c>
      <c r="S63">
        <v>0.871</v>
      </c>
      <c r="T63">
        <v>12.1</v>
      </c>
      <c r="U63">
        <v>0.22600000000000001</v>
      </c>
      <c r="V63">
        <v>5.2</v>
      </c>
      <c r="W63">
        <v>5.9</v>
      </c>
    </row>
    <row r="64" spans="1:23" x14ac:dyDescent="0.45">
      <c r="A64">
        <v>4</v>
      </c>
      <c r="B64" t="s">
        <v>66</v>
      </c>
      <c r="C64">
        <v>23</v>
      </c>
      <c r="D64" t="s">
        <v>35</v>
      </c>
      <c r="E64">
        <v>193</v>
      </c>
      <c r="F64">
        <v>780</v>
      </c>
      <c r="G64">
        <v>0.247</v>
      </c>
      <c r="H64">
        <v>68</v>
      </c>
      <c r="I64">
        <v>51</v>
      </c>
      <c r="J64">
        <v>5</v>
      </c>
      <c r="K64">
        <v>36.299999999999997</v>
      </c>
      <c r="L64">
        <v>23.5</v>
      </c>
      <c r="M64">
        <v>11.5</v>
      </c>
      <c r="N64">
        <v>2</v>
      </c>
      <c r="O64">
        <v>2</v>
      </c>
      <c r="P64">
        <v>3.4</v>
      </c>
      <c r="Q64">
        <v>0.52600000000000002</v>
      </c>
      <c r="R64">
        <v>0</v>
      </c>
      <c r="S64">
        <v>0.64500000000000002</v>
      </c>
      <c r="T64">
        <v>9.5</v>
      </c>
      <c r="U64">
        <v>0.186</v>
      </c>
      <c r="V64">
        <v>4.5999999999999996</v>
      </c>
      <c r="W64">
        <v>5.3</v>
      </c>
    </row>
    <row r="65" spans="1:23" x14ac:dyDescent="0.45">
      <c r="A65">
        <v>5</v>
      </c>
      <c r="B65" t="s">
        <v>20</v>
      </c>
      <c r="C65">
        <v>38</v>
      </c>
      <c r="D65" t="s">
        <v>21</v>
      </c>
      <c r="E65">
        <v>135</v>
      </c>
      <c r="F65">
        <v>780</v>
      </c>
      <c r="G65">
        <v>0.17299999999999999</v>
      </c>
      <c r="H65">
        <v>79</v>
      </c>
      <c r="I65">
        <v>62</v>
      </c>
      <c r="J65">
        <v>2</v>
      </c>
      <c r="K65">
        <v>33.299999999999997</v>
      </c>
      <c r="L65">
        <v>23.4</v>
      </c>
      <c r="M65">
        <v>6.1</v>
      </c>
      <c r="N65">
        <v>3.5</v>
      </c>
      <c r="O65">
        <v>0.8</v>
      </c>
      <c r="P65">
        <v>1.6</v>
      </c>
      <c r="Q65">
        <v>0.56399999999999995</v>
      </c>
      <c r="R65">
        <v>0</v>
      </c>
      <c r="S65">
        <v>0.76500000000000001</v>
      </c>
      <c r="T65">
        <v>10.8</v>
      </c>
      <c r="U65">
        <v>0.19700000000000001</v>
      </c>
      <c r="V65">
        <v>4.3</v>
      </c>
      <c r="W65">
        <v>4.5</v>
      </c>
    </row>
    <row r="66" spans="1:23" x14ac:dyDescent="0.45">
      <c r="A66">
        <v>6</v>
      </c>
      <c r="B66" t="s">
        <v>67</v>
      </c>
      <c r="C66">
        <v>22</v>
      </c>
      <c r="D66" t="s">
        <v>23</v>
      </c>
      <c r="E66">
        <v>133</v>
      </c>
      <c r="F66">
        <v>780</v>
      </c>
      <c r="G66">
        <v>0.17100000000000001</v>
      </c>
      <c r="H66">
        <v>80</v>
      </c>
      <c r="I66">
        <v>54</v>
      </c>
      <c r="J66">
        <v>4</v>
      </c>
      <c r="K66">
        <v>36.9</v>
      </c>
      <c r="L66">
        <v>20</v>
      </c>
      <c r="M66">
        <v>12.8</v>
      </c>
      <c r="N66">
        <v>3.9</v>
      </c>
      <c r="O66">
        <v>2.2000000000000002</v>
      </c>
      <c r="P66">
        <v>1.6</v>
      </c>
      <c r="Q66">
        <v>0.57199999999999995</v>
      </c>
      <c r="R66">
        <v>0.22700000000000001</v>
      </c>
      <c r="S66">
        <v>0.68500000000000005</v>
      </c>
      <c r="T66">
        <v>10.8</v>
      </c>
      <c r="U66">
        <v>0.17599999999999999</v>
      </c>
      <c r="V66">
        <v>7.3</v>
      </c>
      <c r="W66">
        <v>7.9</v>
      </c>
    </row>
    <row r="67" spans="1:23" x14ac:dyDescent="0.45">
      <c r="A67">
        <v>7</v>
      </c>
      <c r="B67" t="s">
        <v>45</v>
      </c>
      <c r="C67">
        <v>28</v>
      </c>
      <c r="D67" t="s">
        <v>41</v>
      </c>
      <c r="E67">
        <v>56</v>
      </c>
      <c r="F67">
        <v>780</v>
      </c>
      <c r="G67">
        <v>7.1999999999999995E-2</v>
      </c>
      <c r="H67">
        <v>73</v>
      </c>
      <c r="I67">
        <v>57</v>
      </c>
      <c r="J67">
        <v>3</v>
      </c>
      <c r="K67">
        <v>35.200000000000003</v>
      </c>
      <c r="L67">
        <v>20.2</v>
      </c>
      <c r="M67">
        <v>4.5999999999999996</v>
      </c>
      <c r="N67">
        <v>4.9000000000000004</v>
      </c>
      <c r="O67">
        <v>1.4</v>
      </c>
      <c r="P67">
        <v>0.2</v>
      </c>
      <c r="Q67">
        <v>0.48899999999999999</v>
      </c>
      <c r="R67">
        <v>0.32</v>
      </c>
      <c r="S67">
        <v>0.85899999999999999</v>
      </c>
      <c r="T67">
        <v>11.7</v>
      </c>
      <c r="U67">
        <v>0.219</v>
      </c>
      <c r="V67">
        <v>4.5999999999999996</v>
      </c>
      <c r="W67">
        <v>5.0999999999999996</v>
      </c>
    </row>
    <row r="68" spans="1:23" x14ac:dyDescent="0.45">
      <c r="A68">
        <v>8</v>
      </c>
      <c r="B68" t="s">
        <v>48</v>
      </c>
      <c r="C68">
        <v>32</v>
      </c>
      <c r="D68" t="s">
        <v>49</v>
      </c>
      <c r="E68">
        <v>55</v>
      </c>
      <c r="F68">
        <v>780</v>
      </c>
      <c r="G68">
        <v>7.0999999999999994E-2</v>
      </c>
      <c r="H68">
        <v>81</v>
      </c>
      <c r="I68">
        <v>47</v>
      </c>
      <c r="J68">
        <v>7</v>
      </c>
      <c r="K68">
        <v>37.299999999999997</v>
      </c>
      <c r="L68">
        <v>29.8</v>
      </c>
      <c r="M68">
        <v>5</v>
      </c>
      <c r="N68">
        <v>4</v>
      </c>
      <c r="O68">
        <v>0.9</v>
      </c>
      <c r="P68">
        <v>0.4</v>
      </c>
      <c r="Q68">
        <v>0.504</v>
      </c>
      <c r="R68">
        <v>0.2</v>
      </c>
      <c r="S68">
        <v>0.86199999999999999</v>
      </c>
      <c r="T68">
        <v>9.8000000000000007</v>
      </c>
      <c r="U68">
        <v>0.156</v>
      </c>
      <c r="V68">
        <v>3.2</v>
      </c>
      <c r="W68">
        <v>2.1</v>
      </c>
    </row>
    <row r="69" spans="1:23" x14ac:dyDescent="0.45">
      <c r="A69">
        <v>9</v>
      </c>
      <c r="B69" t="s">
        <v>55</v>
      </c>
      <c r="C69">
        <v>24</v>
      </c>
      <c r="D69" t="s">
        <v>56</v>
      </c>
      <c r="E69">
        <v>28</v>
      </c>
      <c r="F69">
        <v>780</v>
      </c>
      <c r="G69">
        <v>3.5999999999999997E-2</v>
      </c>
      <c r="H69">
        <v>77</v>
      </c>
      <c r="I69">
        <v>46</v>
      </c>
      <c r="J69">
        <v>8</v>
      </c>
      <c r="K69">
        <v>36.200000000000003</v>
      </c>
      <c r="L69">
        <v>20.9</v>
      </c>
      <c r="M69">
        <v>3.6</v>
      </c>
      <c r="N69">
        <v>10.8</v>
      </c>
      <c r="O69">
        <v>2.2000000000000002</v>
      </c>
      <c r="P69">
        <v>0.3</v>
      </c>
      <c r="Q69">
        <v>0.48799999999999999</v>
      </c>
      <c r="R69">
        <v>0.31</v>
      </c>
      <c r="S69">
        <v>0.79</v>
      </c>
      <c r="T69">
        <v>8.8000000000000007</v>
      </c>
      <c r="U69">
        <v>0.151</v>
      </c>
      <c r="V69">
        <v>0.8</v>
      </c>
      <c r="W69">
        <v>-0.8</v>
      </c>
    </row>
    <row r="70" spans="1:23" x14ac:dyDescent="0.45">
      <c r="A70">
        <v>10</v>
      </c>
      <c r="B70" t="s">
        <v>34</v>
      </c>
      <c r="C70">
        <v>30</v>
      </c>
      <c r="D70" t="s">
        <v>23</v>
      </c>
      <c r="E70">
        <v>21</v>
      </c>
      <c r="F70">
        <v>780</v>
      </c>
      <c r="G70">
        <v>2.7E-2</v>
      </c>
      <c r="H70">
        <v>74</v>
      </c>
      <c r="I70">
        <v>54</v>
      </c>
      <c r="J70">
        <v>4</v>
      </c>
      <c r="K70">
        <v>36.6</v>
      </c>
      <c r="L70">
        <v>23.8</v>
      </c>
      <c r="M70">
        <v>11.8</v>
      </c>
      <c r="N70">
        <v>1.2</v>
      </c>
      <c r="O70">
        <v>0.9</v>
      </c>
      <c r="P70">
        <v>1</v>
      </c>
      <c r="Q70">
        <v>0.45800000000000002</v>
      </c>
      <c r="R70">
        <v>0</v>
      </c>
      <c r="S70">
        <v>0.78700000000000003</v>
      </c>
      <c r="T70">
        <v>8.9</v>
      </c>
      <c r="U70">
        <v>0.157</v>
      </c>
      <c r="V70">
        <v>4.3</v>
      </c>
      <c r="W70">
        <v>4</v>
      </c>
    </row>
    <row r="71" spans="1:23" x14ac:dyDescent="0.45">
      <c r="A71">
        <v>1</v>
      </c>
      <c r="B71" t="s">
        <v>46</v>
      </c>
      <c r="C71">
        <v>27</v>
      </c>
      <c r="D71" t="s">
        <v>21</v>
      </c>
      <c r="E71">
        <v>733</v>
      </c>
      <c r="F71">
        <v>780</v>
      </c>
      <c r="G71">
        <v>0.94</v>
      </c>
      <c r="H71">
        <v>80</v>
      </c>
      <c r="I71">
        <v>65</v>
      </c>
      <c r="J71">
        <v>1</v>
      </c>
      <c r="K71">
        <v>36.299999999999997</v>
      </c>
      <c r="L71">
        <v>23.9</v>
      </c>
      <c r="M71">
        <v>6.3</v>
      </c>
      <c r="N71">
        <v>12.2</v>
      </c>
      <c r="O71">
        <v>1.7</v>
      </c>
      <c r="P71">
        <v>0.5</v>
      </c>
      <c r="Q71">
        <v>0.52200000000000002</v>
      </c>
      <c r="R71">
        <v>0.20499999999999999</v>
      </c>
      <c r="S71">
        <v>0.84799999999999998</v>
      </c>
      <c r="T71">
        <v>15.9</v>
      </c>
      <c r="U71">
        <v>0.26300000000000001</v>
      </c>
      <c r="V71">
        <v>7.4</v>
      </c>
      <c r="W71">
        <v>8.1</v>
      </c>
    </row>
    <row r="72" spans="1:23" x14ac:dyDescent="0.45">
      <c r="A72">
        <v>2</v>
      </c>
      <c r="B72" t="s">
        <v>62</v>
      </c>
      <c r="C72">
        <v>23</v>
      </c>
      <c r="D72" t="s">
        <v>63</v>
      </c>
      <c r="E72">
        <v>449</v>
      </c>
      <c r="F72">
        <v>780</v>
      </c>
      <c r="G72">
        <v>0.57599999999999996</v>
      </c>
      <c r="H72">
        <v>82</v>
      </c>
      <c r="I72">
        <v>40</v>
      </c>
      <c r="J72">
        <v>14</v>
      </c>
      <c r="K72">
        <v>40</v>
      </c>
      <c r="L72">
        <v>37.1</v>
      </c>
      <c r="M72">
        <v>5.2</v>
      </c>
      <c r="N72">
        <v>4.5999999999999996</v>
      </c>
      <c r="O72">
        <v>2.9</v>
      </c>
      <c r="P72">
        <v>1.5</v>
      </c>
      <c r="Q72">
        <v>0.48199999999999998</v>
      </c>
      <c r="R72">
        <v>0.182</v>
      </c>
      <c r="S72">
        <v>0.85699999999999998</v>
      </c>
      <c r="T72">
        <v>16.899999999999999</v>
      </c>
      <c r="U72">
        <v>0.247</v>
      </c>
      <c r="V72">
        <v>8.8000000000000007</v>
      </c>
      <c r="W72">
        <v>8.1</v>
      </c>
    </row>
    <row r="73" spans="1:23" x14ac:dyDescent="0.45">
      <c r="A73">
        <v>3</v>
      </c>
      <c r="B73" t="s">
        <v>26</v>
      </c>
      <c r="C73">
        <v>30</v>
      </c>
      <c r="D73" t="s">
        <v>27</v>
      </c>
      <c r="E73">
        <v>271</v>
      </c>
      <c r="F73">
        <v>780</v>
      </c>
      <c r="G73">
        <v>0.34699999999999998</v>
      </c>
      <c r="H73">
        <v>74</v>
      </c>
      <c r="I73">
        <v>59</v>
      </c>
      <c r="J73">
        <v>2</v>
      </c>
      <c r="K73">
        <v>40.6</v>
      </c>
      <c r="L73">
        <v>28.1</v>
      </c>
      <c r="M73">
        <v>9.1999999999999993</v>
      </c>
      <c r="N73">
        <v>7.6</v>
      </c>
      <c r="O73">
        <v>1.8</v>
      </c>
      <c r="P73">
        <v>0.9</v>
      </c>
      <c r="Q73">
        <v>0.52500000000000002</v>
      </c>
      <c r="R73">
        <v>0.4</v>
      </c>
      <c r="S73">
        <v>0.91</v>
      </c>
      <c r="T73">
        <v>15.2</v>
      </c>
      <c r="U73">
        <v>0.24299999999999999</v>
      </c>
      <c r="V73">
        <v>8.5</v>
      </c>
      <c r="W73">
        <v>9.1999999999999993</v>
      </c>
    </row>
    <row r="74" spans="1:23" x14ac:dyDescent="0.45">
      <c r="A74">
        <v>4</v>
      </c>
      <c r="B74" t="s">
        <v>68</v>
      </c>
      <c r="C74">
        <v>29</v>
      </c>
      <c r="D74" t="s">
        <v>27</v>
      </c>
      <c r="E74">
        <v>254</v>
      </c>
      <c r="F74">
        <v>780</v>
      </c>
      <c r="G74">
        <v>0.32600000000000001</v>
      </c>
      <c r="H74">
        <v>77</v>
      </c>
      <c r="I74">
        <v>59</v>
      </c>
      <c r="J74">
        <v>2</v>
      </c>
      <c r="K74">
        <v>39.700000000000003</v>
      </c>
      <c r="L74">
        <v>26.1</v>
      </c>
      <c r="M74">
        <v>9.9</v>
      </c>
      <c r="N74">
        <v>2.6</v>
      </c>
      <c r="O74">
        <v>0.5</v>
      </c>
      <c r="P74">
        <v>2.2000000000000002</v>
      </c>
      <c r="Q74">
        <v>0.60399999999999998</v>
      </c>
      <c r="R74">
        <v>0</v>
      </c>
      <c r="S74">
        <v>0.83599999999999997</v>
      </c>
      <c r="T74">
        <v>14.8</v>
      </c>
      <c r="U74">
        <v>0.23200000000000001</v>
      </c>
      <c r="V74">
        <v>5.6</v>
      </c>
      <c r="W74">
        <v>5.2</v>
      </c>
    </row>
    <row r="75" spans="1:23" x14ac:dyDescent="0.45">
      <c r="A75">
        <v>5</v>
      </c>
      <c r="B75" t="s">
        <v>65</v>
      </c>
      <c r="C75">
        <v>27</v>
      </c>
      <c r="D75" t="s">
        <v>32</v>
      </c>
      <c r="E75">
        <v>128</v>
      </c>
      <c r="F75">
        <v>780</v>
      </c>
      <c r="G75">
        <v>0.16400000000000001</v>
      </c>
      <c r="H75">
        <v>79</v>
      </c>
      <c r="I75">
        <v>57</v>
      </c>
      <c r="J75">
        <v>3</v>
      </c>
      <c r="K75">
        <v>37.6</v>
      </c>
      <c r="L75">
        <v>29</v>
      </c>
      <c r="M75">
        <v>6.3</v>
      </c>
      <c r="N75">
        <v>3.3</v>
      </c>
      <c r="O75">
        <v>1.5</v>
      </c>
      <c r="P75">
        <v>0.6</v>
      </c>
      <c r="Q75">
        <v>0.46300000000000002</v>
      </c>
      <c r="R75">
        <v>0.29199999999999998</v>
      </c>
      <c r="S75">
        <v>0.81799999999999995</v>
      </c>
      <c r="T75">
        <v>12.2</v>
      </c>
      <c r="U75">
        <v>0.19700000000000001</v>
      </c>
      <c r="V75">
        <v>5.2</v>
      </c>
      <c r="W75">
        <v>4.9000000000000004</v>
      </c>
    </row>
    <row r="76" spans="1:23" x14ac:dyDescent="0.45">
      <c r="A76">
        <v>6</v>
      </c>
      <c r="B76" t="s">
        <v>67</v>
      </c>
      <c r="C76">
        <v>23</v>
      </c>
      <c r="D76" t="s">
        <v>23</v>
      </c>
      <c r="E76">
        <v>113</v>
      </c>
      <c r="F76">
        <v>780</v>
      </c>
      <c r="G76">
        <v>0.14499999999999999</v>
      </c>
      <c r="H76">
        <v>68</v>
      </c>
      <c r="I76">
        <v>45</v>
      </c>
      <c r="J76">
        <v>8</v>
      </c>
      <c r="K76">
        <v>40.299999999999997</v>
      </c>
      <c r="L76">
        <v>23</v>
      </c>
      <c r="M76">
        <v>14.6</v>
      </c>
      <c r="N76">
        <v>4.9000000000000004</v>
      </c>
      <c r="O76">
        <v>1.8</v>
      </c>
      <c r="P76">
        <v>1.5</v>
      </c>
      <c r="Q76">
        <v>0.59399999999999997</v>
      </c>
      <c r="R76">
        <v>0.20200000000000001</v>
      </c>
      <c r="S76">
        <v>0.76100000000000001</v>
      </c>
      <c r="T76">
        <v>12</v>
      </c>
      <c r="U76">
        <v>0.21</v>
      </c>
      <c r="V76">
        <v>7.7</v>
      </c>
      <c r="W76">
        <v>9.1999999999999993</v>
      </c>
    </row>
    <row r="77" spans="1:23" x14ac:dyDescent="0.45">
      <c r="A77">
        <v>7</v>
      </c>
      <c r="B77" t="s">
        <v>66</v>
      </c>
      <c r="C77">
        <v>24</v>
      </c>
      <c r="D77" t="s">
        <v>35</v>
      </c>
      <c r="E77">
        <v>28</v>
      </c>
      <c r="F77">
        <v>780</v>
      </c>
      <c r="G77">
        <v>3.5999999999999997E-2</v>
      </c>
      <c r="H77">
        <v>75</v>
      </c>
      <c r="I77">
        <v>42</v>
      </c>
      <c r="J77">
        <v>11</v>
      </c>
      <c r="K77">
        <v>36.799999999999997</v>
      </c>
      <c r="L77">
        <v>23.4</v>
      </c>
      <c r="M77">
        <v>11.4</v>
      </c>
      <c r="N77">
        <v>2.9</v>
      </c>
      <c r="O77">
        <v>1.9</v>
      </c>
      <c r="P77">
        <v>3.4</v>
      </c>
      <c r="Q77">
        <v>0.50800000000000001</v>
      </c>
      <c r="R77">
        <v>0.2</v>
      </c>
      <c r="S77">
        <v>0.70199999999999996</v>
      </c>
      <c r="T77">
        <v>10.9</v>
      </c>
      <c r="U77">
        <v>0.189</v>
      </c>
      <c r="V77">
        <v>6</v>
      </c>
      <c r="W77">
        <v>6.6</v>
      </c>
    </row>
    <row r="78" spans="1:23" x14ac:dyDescent="0.45">
      <c r="A78">
        <v>8</v>
      </c>
      <c r="B78" t="s">
        <v>55</v>
      </c>
      <c r="C78">
        <v>25</v>
      </c>
      <c r="D78" t="s">
        <v>56</v>
      </c>
      <c r="E78">
        <v>17</v>
      </c>
      <c r="F78">
        <v>780</v>
      </c>
      <c r="G78">
        <v>2.1999999999999999E-2</v>
      </c>
      <c r="H78">
        <v>81</v>
      </c>
      <c r="I78">
        <v>52</v>
      </c>
      <c r="J78">
        <v>5</v>
      </c>
      <c r="K78">
        <v>37.200000000000003</v>
      </c>
      <c r="L78">
        <v>20.6</v>
      </c>
      <c r="M78">
        <v>3.9</v>
      </c>
      <c r="N78">
        <v>10</v>
      </c>
      <c r="O78">
        <v>1.9</v>
      </c>
      <c r="P78">
        <v>0.2</v>
      </c>
      <c r="Q78">
        <v>0.46300000000000002</v>
      </c>
      <c r="R78">
        <v>0.19400000000000001</v>
      </c>
      <c r="S78">
        <v>0.76800000000000002</v>
      </c>
      <c r="T78">
        <v>7.6</v>
      </c>
      <c r="U78">
        <v>0.121</v>
      </c>
      <c r="V78">
        <v>3.8</v>
      </c>
      <c r="W78">
        <v>3</v>
      </c>
    </row>
    <row r="79" spans="1:23" x14ac:dyDescent="0.45">
      <c r="A79">
        <v>9</v>
      </c>
      <c r="B79" t="s">
        <v>69</v>
      </c>
      <c r="C79">
        <v>26</v>
      </c>
      <c r="D79" t="s">
        <v>49</v>
      </c>
      <c r="E79">
        <v>11</v>
      </c>
      <c r="F79">
        <v>780</v>
      </c>
      <c r="G79">
        <v>1.4E-2</v>
      </c>
      <c r="H79">
        <v>82</v>
      </c>
      <c r="I79">
        <v>37</v>
      </c>
      <c r="J79">
        <v>16</v>
      </c>
      <c r="K79">
        <v>37.200000000000003</v>
      </c>
      <c r="L79">
        <v>18.899999999999999</v>
      </c>
      <c r="M79">
        <v>8.9</v>
      </c>
      <c r="N79">
        <v>8</v>
      </c>
      <c r="O79">
        <v>2.5</v>
      </c>
      <c r="P79">
        <v>0.4</v>
      </c>
      <c r="Q79">
        <v>0.46899999999999997</v>
      </c>
      <c r="R79">
        <v>0.23899999999999999</v>
      </c>
      <c r="S79">
        <v>0.78200000000000003</v>
      </c>
      <c r="T79">
        <v>9.6999999999999993</v>
      </c>
      <c r="U79">
        <v>0.153</v>
      </c>
      <c r="V79">
        <v>5.9</v>
      </c>
      <c r="W79">
        <v>5.6</v>
      </c>
    </row>
    <row r="80" spans="1:23" x14ac:dyDescent="0.45">
      <c r="A80">
        <v>10</v>
      </c>
      <c r="B80" t="s">
        <v>34</v>
      </c>
      <c r="C80">
        <v>31</v>
      </c>
      <c r="D80" t="s">
        <v>60</v>
      </c>
      <c r="E80">
        <v>9</v>
      </c>
      <c r="F80">
        <v>780</v>
      </c>
      <c r="G80">
        <v>1.2E-2</v>
      </c>
      <c r="H80">
        <v>73</v>
      </c>
      <c r="I80">
        <v>42</v>
      </c>
      <c r="J80">
        <v>12</v>
      </c>
      <c r="K80">
        <v>34.1</v>
      </c>
      <c r="L80">
        <v>24.1</v>
      </c>
      <c r="M80">
        <v>11.3</v>
      </c>
      <c r="N80">
        <v>1.6</v>
      </c>
      <c r="O80">
        <v>0.8</v>
      </c>
      <c r="P80">
        <v>1.3</v>
      </c>
      <c r="Q80">
        <v>0.45400000000000001</v>
      </c>
      <c r="R80">
        <v>0</v>
      </c>
      <c r="S80">
        <v>0.82399999999999995</v>
      </c>
      <c r="T80">
        <v>9.4</v>
      </c>
      <c r="U80">
        <v>0.182</v>
      </c>
      <c r="V80">
        <v>2.5</v>
      </c>
      <c r="W80">
        <v>1.9</v>
      </c>
    </row>
    <row r="81" spans="1:23" x14ac:dyDescent="0.45">
      <c r="A81">
        <v>1</v>
      </c>
      <c r="B81" t="s">
        <v>62</v>
      </c>
      <c r="C81">
        <v>24</v>
      </c>
      <c r="D81" t="s">
        <v>63</v>
      </c>
      <c r="E81">
        <v>665</v>
      </c>
      <c r="F81">
        <v>800</v>
      </c>
      <c r="G81">
        <v>0.83099999999999996</v>
      </c>
      <c r="H81">
        <v>82</v>
      </c>
      <c r="I81">
        <v>50</v>
      </c>
      <c r="J81">
        <v>8</v>
      </c>
      <c r="K81">
        <v>40.4</v>
      </c>
      <c r="L81">
        <v>35</v>
      </c>
      <c r="M81">
        <v>5.5</v>
      </c>
      <c r="N81">
        <v>5.9</v>
      </c>
      <c r="O81">
        <v>3.2</v>
      </c>
      <c r="P81">
        <v>1.6</v>
      </c>
      <c r="Q81">
        <v>0.53500000000000003</v>
      </c>
      <c r="R81">
        <v>0.13200000000000001</v>
      </c>
      <c r="S81">
        <v>0.84099999999999997</v>
      </c>
      <c r="T81">
        <v>21.2</v>
      </c>
      <c r="U81">
        <v>0.308</v>
      </c>
      <c r="V81">
        <v>11.8</v>
      </c>
      <c r="W81">
        <v>12.2</v>
      </c>
    </row>
    <row r="82" spans="1:23" x14ac:dyDescent="0.45">
      <c r="A82">
        <v>2</v>
      </c>
      <c r="B82" t="s">
        <v>26</v>
      </c>
      <c r="C82">
        <v>31</v>
      </c>
      <c r="D82" t="s">
        <v>27</v>
      </c>
      <c r="E82">
        <v>527</v>
      </c>
      <c r="F82">
        <v>800</v>
      </c>
      <c r="G82">
        <v>0.65900000000000003</v>
      </c>
      <c r="H82">
        <v>76</v>
      </c>
      <c r="I82">
        <v>57</v>
      </c>
      <c r="J82">
        <v>2</v>
      </c>
      <c r="K82">
        <v>39</v>
      </c>
      <c r="L82">
        <v>29.9</v>
      </c>
      <c r="M82">
        <v>9.3000000000000007</v>
      </c>
      <c r="N82">
        <v>6.1</v>
      </c>
      <c r="O82">
        <v>1.6</v>
      </c>
      <c r="P82">
        <v>0.8</v>
      </c>
      <c r="Q82">
        <v>0.52700000000000002</v>
      </c>
      <c r="R82">
        <v>0.41399999999999998</v>
      </c>
      <c r="S82">
        <v>0.91600000000000004</v>
      </c>
      <c r="T82">
        <v>15</v>
      </c>
      <c r="U82">
        <v>0.24299999999999999</v>
      </c>
      <c r="V82">
        <v>8.1</v>
      </c>
      <c r="W82">
        <v>8.8000000000000007</v>
      </c>
    </row>
    <row r="83" spans="1:23" x14ac:dyDescent="0.45">
      <c r="A83">
        <v>3</v>
      </c>
      <c r="B83" t="s">
        <v>46</v>
      </c>
      <c r="C83">
        <v>28</v>
      </c>
      <c r="D83" t="s">
        <v>21</v>
      </c>
      <c r="E83">
        <v>508</v>
      </c>
      <c r="F83">
        <v>800</v>
      </c>
      <c r="G83">
        <v>0.63500000000000001</v>
      </c>
      <c r="H83">
        <v>72</v>
      </c>
      <c r="I83">
        <v>62</v>
      </c>
      <c r="J83">
        <v>1</v>
      </c>
      <c r="K83">
        <v>36.6</v>
      </c>
      <c r="L83">
        <v>19.600000000000001</v>
      </c>
      <c r="M83">
        <v>6.2</v>
      </c>
      <c r="N83">
        <v>11.9</v>
      </c>
      <c r="O83">
        <v>1.6</v>
      </c>
      <c r="P83">
        <v>0.2</v>
      </c>
      <c r="Q83">
        <v>0.49199999999999999</v>
      </c>
      <c r="R83">
        <v>0.19600000000000001</v>
      </c>
      <c r="S83">
        <v>0.85299999999999998</v>
      </c>
      <c r="T83">
        <v>10.9</v>
      </c>
      <c r="U83">
        <v>0.19900000000000001</v>
      </c>
      <c r="V83">
        <v>4.9000000000000004</v>
      </c>
      <c r="W83">
        <v>5.3</v>
      </c>
    </row>
    <row r="84" spans="1:23" x14ac:dyDescent="0.45">
      <c r="A84">
        <v>4</v>
      </c>
      <c r="B84" t="s">
        <v>67</v>
      </c>
      <c r="C84">
        <v>24</v>
      </c>
      <c r="D84" t="s">
        <v>23</v>
      </c>
      <c r="E84">
        <v>109</v>
      </c>
      <c r="F84">
        <v>800</v>
      </c>
      <c r="G84">
        <v>0.13600000000000001</v>
      </c>
      <c r="H84">
        <v>80</v>
      </c>
      <c r="I84">
        <v>36</v>
      </c>
      <c r="J84">
        <v>17</v>
      </c>
      <c r="K84">
        <v>39.6</v>
      </c>
      <c r="L84">
        <v>28.3</v>
      </c>
      <c r="M84">
        <v>11.9</v>
      </c>
      <c r="N84">
        <v>3.2</v>
      </c>
      <c r="O84">
        <v>1.3</v>
      </c>
      <c r="P84">
        <v>1.3</v>
      </c>
      <c r="Q84">
        <v>0.58699999999999997</v>
      </c>
      <c r="R84">
        <v>0.28000000000000003</v>
      </c>
      <c r="S84">
        <v>0.751</v>
      </c>
      <c r="T84">
        <v>16.7</v>
      </c>
      <c r="U84">
        <v>0.253</v>
      </c>
      <c r="V84">
        <v>8.6999999999999993</v>
      </c>
      <c r="W84">
        <v>9</v>
      </c>
    </row>
    <row r="85" spans="1:23" x14ac:dyDescent="0.45">
      <c r="A85">
        <v>5</v>
      </c>
      <c r="B85" t="s">
        <v>70</v>
      </c>
      <c r="C85">
        <v>25</v>
      </c>
      <c r="D85" t="s">
        <v>71</v>
      </c>
      <c r="E85">
        <v>86</v>
      </c>
      <c r="F85">
        <v>800</v>
      </c>
      <c r="G85">
        <v>0.108</v>
      </c>
      <c r="H85">
        <v>81</v>
      </c>
      <c r="I85">
        <v>53</v>
      </c>
      <c r="J85">
        <v>6</v>
      </c>
      <c r="K85">
        <v>37.799999999999997</v>
      </c>
      <c r="L85">
        <v>27</v>
      </c>
      <c r="M85">
        <v>6.6</v>
      </c>
      <c r="N85">
        <v>5.8</v>
      </c>
      <c r="O85">
        <v>2.5</v>
      </c>
      <c r="P85">
        <v>0.6</v>
      </c>
      <c r="Q85">
        <v>0.50600000000000001</v>
      </c>
      <c r="R85">
        <v>0.21199999999999999</v>
      </c>
      <c r="S85">
        <v>0.81100000000000005</v>
      </c>
      <c r="T85">
        <v>13.2</v>
      </c>
      <c r="U85">
        <v>0.20699999999999999</v>
      </c>
      <c r="V85">
        <v>7.3</v>
      </c>
      <c r="W85">
        <v>7.4</v>
      </c>
    </row>
    <row r="86" spans="1:23" x14ac:dyDescent="0.45">
      <c r="A86">
        <v>6</v>
      </c>
      <c r="B86" t="s">
        <v>65</v>
      </c>
      <c r="C86">
        <v>28</v>
      </c>
      <c r="D86" t="s">
        <v>32</v>
      </c>
      <c r="E86">
        <v>55</v>
      </c>
      <c r="F86">
        <v>800</v>
      </c>
      <c r="G86">
        <v>6.9000000000000006E-2</v>
      </c>
      <c r="H86">
        <v>78</v>
      </c>
      <c r="I86">
        <v>50</v>
      </c>
      <c r="J86">
        <v>7</v>
      </c>
      <c r="K86">
        <v>37.799999999999997</v>
      </c>
      <c r="L86">
        <v>30.7</v>
      </c>
      <c r="M86">
        <v>6.4</v>
      </c>
      <c r="N86">
        <v>2.9</v>
      </c>
      <c r="O86">
        <v>1.3</v>
      </c>
      <c r="P86">
        <v>0.6</v>
      </c>
      <c r="Q86">
        <v>0.46400000000000002</v>
      </c>
      <c r="R86">
        <v>0.29499999999999998</v>
      </c>
      <c r="S86">
        <v>0.82599999999999996</v>
      </c>
      <c r="T86">
        <v>9.8000000000000007</v>
      </c>
      <c r="U86">
        <v>0.16</v>
      </c>
      <c r="V86">
        <v>3.7</v>
      </c>
      <c r="W86">
        <v>2.9</v>
      </c>
    </row>
    <row r="87" spans="1:23" x14ac:dyDescent="0.45">
      <c r="A87">
        <v>7</v>
      </c>
      <c r="B87" t="s">
        <v>66</v>
      </c>
      <c r="C87">
        <v>25</v>
      </c>
      <c r="D87" t="s">
        <v>35</v>
      </c>
      <c r="E87">
        <v>40</v>
      </c>
      <c r="F87">
        <v>800</v>
      </c>
      <c r="G87">
        <v>0.05</v>
      </c>
      <c r="H87">
        <v>79</v>
      </c>
      <c r="I87">
        <v>46</v>
      </c>
      <c r="J87">
        <v>10</v>
      </c>
      <c r="K87">
        <v>35.799999999999997</v>
      </c>
      <c r="L87">
        <v>22.8</v>
      </c>
      <c r="M87">
        <v>12.1</v>
      </c>
      <c r="N87">
        <v>2.1</v>
      </c>
      <c r="O87">
        <v>2.1</v>
      </c>
      <c r="P87">
        <v>2.7</v>
      </c>
      <c r="Q87">
        <v>0.51400000000000001</v>
      </c>
      <c r="R87">
        <v>0</v>
      </c>
      <c r="S87">
        <v>0.69499999999999995</v>
      </c>
      <c r="T87">
        <v>10.7</v>
      </c>
      <c r="U87">
        <v>0.182</v>
      </c>
      <c r="V87">
        <v>5</v>
      </c>
      <c r="W87">
        <v>5</v>
      </c>
    </row>
    <row r="88" spans="1:23" x14ac:dyDescent="0.45">
      <c r="A88">
        <v>8</v>
      </c>
      <c r="B88" t="s">
        <v>72</v>
      </c>
      <c r="C88">
        <v>24</v>
      </c>
      <c r="D88" t="s">
        <v>58</v>
      </c>
      <c r="E88">
        <v>36</v>
      </c>
      <c r="F88">
        <v>800</v>
      </c>
      <c r="G88">
        <v>4.4999999999999998E-2</v>
      </c>
      <c r="H88">
        <v>82</v>
      </c>
      <c r="I88">
        <v>47</v>
      </c>
      <c r="J88">
        <v>9</v>
      </c>
      <c r="K88">
        <v>39</v>
      </c>
      <c r="L88">
        <v>27.7</v>
      </c>
      <c r="M88">
        <v>12</v>
      </c>
      <c r="N88">
        <v>2.4</v>
      </c>
      <c r="O88">
        <v>1.4</v>
      </c>
      <c r="P88">
        <v>0.6</v>
      </c>
      <c r="Q88">
        <v>0.52</v>
      </c>
      <c r="R88">
        <v>0</v>
      </c>
      <c r="S88">
        <v>0.7</v>
      </c>
      <c r="T88">
        <v>10.1</v>
      </c>
      <c r="U88">
        <v>0.152</v>
      </c>
      <c r="V88">
        <v>3.7</v>
      </c>
      <c r="W88">
        <v>2.5</v>
      </c>
    </row>
    <row r="89" spans="1:23" x14ac:dyDescent="0.45">
      <c r="A89">
        <v>9</v>
      </c>
      <c r="B89" t="s">
        <v>69</v>
      </c>
      <c r="C89">
        <v>27</v>
      </c>
      <c r="D89" t="s">
        <v>49</v>
      </c>
      <c r="E89">
        <v>26</v>
      </c>
      <c r="F89">
        <v>800</v>
      </c>
      <c r="G89">
        <v>3.3000000000000002E-2</v>
      </c>
      <c r="H89">
        <v>82</v>
      </c>
      <c r="I89">
        <v>54</v>
      </c>
      <c r="J89">
        <v>3</v>
      </c>
      <c r="K89">
        <v>37.299999999999997</v>
      </c>
      <c r="L89">
        <v>18.899999999999999</v>
      </c>
      <c r="M89">
        <v>8.1</v>
      </c>
      <c r="N89">
        <v>7.8</v>
      </c>
      <c r="O89">
        <v>2.7</v>
      </c>
      <c r="P89">
        <v>0.3</v>
      </c>
      <c r="Q89">
        <v>0.47299999999999998</v>
      </c>
      <c r="R89">
        <v>0.21099999999999999</v>
      </c>
      <c r="S89">
        <v>0.78500000000000003</v>
      </c>
      <c r="T89">
        <v>10.4</v>
      </c>
      <c r="U89">
        <v>0.16300000000000001</v>
      </c>
      <c r="V89">
        <v>6.2</v>
      </c>
      <c r="W89">
        <v>6.1</v>
      </c>
    </row>
    <row r="90" spans="1:23" x14ac:dyDescent="0.45">
      <c r="A90">
        <v>10</v>
      </c>
      <c r="B90" t="s">
        <v>73</v>
      </c>
      <c r="C90">
        <v>25</v>
      </c>
      <c r="D90" t="s">
        <v>58</v>
      </c>
      <c r="E90">
        <v>15</v>
      </c>
      <c r="F90">
        <v>800</v>
      </c>
      <c r="G90">
        <v>1.9E-2</v>
      </c>
      <c r="H90">
        <v>82</v>
      </c>
      <c r="I90">
        <v>47</v>
      </c>
      <c r="J90">
        <v>9</v>
      </c>
      <c r="K90">
        <v>34.700000000000003</v>
      </c>
      <c r="L90">
        <v>14.7</v>
      </c>
      <c r="M90">
        <v>2.9</v>
      </c>
      <c r="N90">
        <v>13.8</v>
      </c>
      <c r="O90">
        <v>3</v>
      </c>
      <c r="P90">
        <v>0.2</v>
      </c>
      <c r="Q90">
        <v>0.57399999999999995</v>
      </c>
      <c r="R90">
        <v>0.35799999999999998</v>
      </c>
      <c r="S90">
        <v>0.84</v>
      </c>
      <c r="T90">
        <v>14.1</v>
      </c>
      <c r="U90">
        <v>0.23799999999999999</v>
      </c>
      <c r="V90">
        <v>4.3</v>
      </c>
      <c r="W90">
        <v>3.9</v>
      </c>
    </row>
    <row r="91" spans="1:23" x14ac:dyDescent="0.45">
      <c r="A91">
        <v>1</v>
      </c>
      <c r="B91" t="s">
        <v>46</v>
      </c>
      <c r="C91">
        <v>29</v>
      </c>
      <c r="D91" t="s">
        <v>21</v>
      </c>
      <c r="E91">
        <v>664.5</v>
      </c>
      <c r="F91">
        <v>850</v>
      </c>
      <c r="G91">
        <v>0.78200000000000003</v>
      </c>
      <c r="H91">
        <v>77</v>
      </c>
      <c r="I91">
        <v>57</v>
      </c>
      <c r="J91">
        <v>3</v>
      </c>
      <c r="K91">
        <v>37.5</v>
      </c>
      <c r="L91">
        <v>22.5</v>
      </c>
      <c r="M91">
        <v>7.9</v>
      </c>
      <c r="N91">
        <v>12.8</v>
      </c>
      <c r="O91">
        <v>1.8</v>
      </c>
      <c r="P91">
        <v>0.3</v>
      </c>
      <c r="Q91">
        <v>0.50900000000000001</v>
      </c>
      <c r="R91">
        <v>0.314</v>
      </c>
      <c r="S91">
        <v>0.91100000000000003</v>
      </c>
      <c r="T91">
        <v>16.100000000000001</v>
      </c>
      <c r="U91">
        <v>0.26700000000000002</v>
      </c>
      <c r="V91">
        <v>8.1999999999999993</v>
      </c>
      <c r="W91">
        <v>9.3000000000000007</v>
      </c>
    </row>
    <row r="92" spans="1:23" x14ac:dyDescent="0.45">
      <c r="A92">
        <v>2</v>
      </c>
      <c r="B92" t="s">
        <v>62</v>
      </c>
      <c r="C92">
        <v>25</v>
      </c>
      <c r="D92" t="s">
        <v>63</v>
      </c>
      <c r="E92">
        <v>598.79999999999995</v>
      </c>
      <c r="F92">
        <v>850</v>
      </c>
      <c r="G92">
        <v>0.70399999999999996</v>
      </c>
      <c r="H92">
        <v>81</v>
      </c>
      <c r="I92">
        <v>47</v>
      </c>
      <c r="J92">
        <v>9</v>
      </c>
      <c r="K92">
        <v>40.200000000000003</v>
      </c>
      <c r="L92">
        <v>32.5</v>
      </c>
      <c r="M92">
        <v>8</v>
      </c>
      <c r="N92">
        <v>8</v>
      </c>
      <c r="O92">
        <v>2.9</v>
      </c>
      <c r="P92">
        <v>0.8</v>
      </c>
      <c r="Q92">
        <v>0.53800000000000003</v>
      </c>
      <c r="R92">
        <v>0.27600000000000002</v>
      </c>
      <c r="S92">
        <v>0.85</v>
      </c>
      <c r="T92">
        <v>19.8</v>
      </c>
      <c r="U92">
        <v>0.29199999999999998</v>
      </c>
      <c r="V92">
        <v>12</v>
      </c>
      <c r="W92">
        <v>12.6</v>
      </c>
    </row>
    <row r="93" spans="1:23" x14ac:dyDescent="0.45">
      <c r="A93">
        <v>3</v>
      </c>
      <c r="B93" t="s">
        <v>72</v>
      </c>
      <c r="C93">
        <v>25</v>
      </c>
      <c r="D93" t="s">
        <v>58</v>
      </c>
      <c r="E93">
        <v>362</v>
      </c>
      <c r="F93">
        <v>850</v>
      </c>
      <c r="G93">
        <v>0.42599999999999999</v>
      </c>
      <c r="H93">
        <v>80</v>
      </c>
      <c r="I93">
        <v>51</v>
      </c>
      <c r="J93">
        <v>7</v>
      </c>
      <c r="K93">
        <v>39.1</v>
      </c>
      <c r="L93">
        <v>29.1</v>
      </c>
      <c r="M93">
        <v>10.7</v>
      </c>
      <c r="N93">
        <v>2.7</v>
      </c>
      <c r="O93">
        <v>1.8</v>
      </c>
      <c r="P93">
        <v>0.9</v>
      </c>
      <c r="Q93">
        <v>0.51900000000000002</v>
      </c>
      <c r="R93">
        <v>0.313</v>
      </c>
      <c r="S93">
        <v>0.76600000000000001</v>
      </c>
      <c r="T93">
        <v>15.2</v>
      </c>
      <c r="U93">
        <v>0.23300000000000001</v>
      </c>
      <c r="V93">
        <v>6.5</v>
      </c>
      <c r="W93">
        <v>6.1</v>
      </c>
    </row>
    <row r="94" spans="1:23" x14ac:dyDescent="0.45">
      <c r="A94">
        <v>4</v>
      </c>
      <c r="B94" t="s">
        <v>74</v>
      </c>
      <c r="C94">
        <v>26</v>
      </c>
      <c r="D94" t="s">
        <v>54</v>
      </c>
      <c r="E94">
        <v>200</v>
      </c>
      <c r="F94">
        <v>850</v>
      </c>
      <c r="G94">
        <v>0.23499999999999999</v>
      </c>
      <c r="H94">
        <v>80</v>
      </c>
      <c r="I94">
        <v>52</v>
      </c>
      <c r="J94">
        <v>6</v>
      </c>
      <c r="K94">
        <v>36.200000000000003</v>
      </c>
      <c r="L94">
        <v>22.7</v>
      </c>
      <c r="M94">
        <v>9.3000000000000007</v>
      </c>
      <c r="N94">
        <v>2.4</v>
      </c>
      <c r="O94">
        <v>1.5</v>
      </c>
      <c r="P94">
        <v>3.5</v>
      </c>
      <c r="Q94">
        <v>0.56699999999999995</v>
      </c>
      <c r="R94">
        <v>0</v>
      </c>
      <c r="S94">
        <v>0.746</v>
      </c>
      <c r="T94">
        <v>10.9</v>
      </c>
      <c r="U94">
        <v>0.18099999999999999</v>
      </c>
      <c r="V94">
        <v>4.9000000000000004</v>
      </c>
      <c r="W94">
        <v>4.7</v>
      </c>
    </row>
    <row r="95" spans="1:23" x14ac:dyDescent="0.45">
      <c r="A95">
        <v>5</v>
      </c>
      <c r="B95" t="s">
        <v>66</v>
      </c>
      <c r="C95">
        <v>26</v>
      </c>
      <c r="D95" t="s">
        <v>35</v>
      </c>
      <c r="E95">
        <v>179.3</v>
      </c>
      <c r="F95">
        <v>850</v>
      </c>
      <c r="G95">
        <v>0.21099999999999999</v>
      </c>
      <c r="H95">
        <v>82</v>
      </c>
      <c r="I95">
        <v>45</v>
      </c>
      <c r="J95">
        <v>12</v>
      </c>
      <c r="K95">
        <v>36.9</v>
      </c>
      <c r="L95">
        <v>24.8</v>
      </c>
      <c r="M95">
        <v>13.5</v>
      </c>
      <c r="N95">
        <v>1.8</v>
      </c>
      <c r="O95">
        <v>2.6</v>
      </c>
      <c r="P95">
        <v>3.4</v>
      </c>
      <c r="Q95">
        <v>0.50800000000000001</v>
      </c>
      <c r="R95">
        <v>0</v>
      </c>
      <c r="S95">
        <v>0.69599999999999995</v>
      </c>
      <c r="T95">
        <v>12.4</v>
      </c>
      <c r="U95">
        <v>0.19700000000000001</v>
      </c>
      <c r="V95">
        <v>5.6</v>
      </c>
      <c r="W95">
        <v>5.4</v>
      </c>
    </row>
    <row r="96" spans="1:23" x14ac:dyDescent="0.45">
      <c r="A96">
        <v>6</v>
      </c>
      <c r="B96" t="s">
        <v>67</v>
      </c>
      <c r="C96">
        <v>25</v>
      </c>
      <c r="D96" t="s">
        <v>23</v>
      </c>
      <c r="E96">
        <v>94.3</v>
      </c>
      <c r="F96">
        <v>850</v>
      </c>
      <c r="G96">
        <v>0.111</v>
      </c>
      <c r="H96">
        <v>79</v>
      </c>
      <c r="I96">
        <v>46</v>
      </c>
      <c r="J96">
        <v>11</v>
      </c>
      <c r="K96">
        <v>39.1</v>
      </c>
      <c r="L96">
        <v>25.8</v>
      </c>
      <c r="M96">
        <v>12.5</v>
      </c>
      <c r="N96">
        <v>4.0999999999999996</v>
      </c>
      <c r="O96">
        <v>1.6</v>
      </c>
      <c r="P96">
        <v>0.8</v>
      </c>
      <c r="Q96">
        <v>0.57899999999999996</v>
      </c>
      <c r="R96">
        <v>0.216</v>
      </c>
      <c r="S96">
        <v>0.753</v>
      </c>
      <c r="T96">
        <v>16.100000000000001</v>
      </c>
      <c r="U96">
        <v>0.25</v>
      </c>
      <c r="V96">
        <v>9.1999999999999993</v>
      </c>
      <c r="W96">
        <v>9.8000000000000007</v>
      </c>
    </row>
    <row r="97" spans="1:23" x14ac:dyDescent="0.45">
      <c r="A97">
        <v>7</v>
      </c>
      <c r="B97" t="s">
        <v>73</v>
      </c>
      <c r="C97">
        <v>26</v>
      </c>
      <c r="D97" t="s">
        <v>58</v>
      </c>
      <c r="E97">
        <v>28</v>
      </c>
      <c r="F97">
        <v>850</v>
      </c>
      <c r="G97">
        <v>3.3000000000000002E-2</v>
      </c>
      <c r="H97">
        <v>82</v>
      </c>
      <c r="I97">
        <v>51</v>
      </c>
      <c r="J97">
        <v>7</v>
      </c>
      <c r="K97">
        <v>38.700000000000003</v>
      </c>
      <c r="L97">
        <v>17.100000000000001</v>
      </c>
      <c r="M97">
        <v>3</v>
      </c>
      <c r="N97">
        <v>13.6</v>
      </c>
      <c r="O97">
        <v>3.2</v>
      </c>
      <c r="P97">
        <v>0.2</v>
      </c>
      <c r="Q97">
        <v>0.53800000000000003</v>
      </c>
      <c r="R97">
        <v>0.24199999999999999</v>
      </c>
      <c r="S97">
        <v>0.86299999999999999</v>
      </c>
      <c r="T97">
        <v>15.6</v>
      </c>
      <c r="U97">
        <v>0.23599999999999999</v>
      </c>
      <c r="V97">
        <v>5.5</v>
      </c>
      <c r="W97">
        <v>4.8</v>
      </c>
    </row>
    <row r="98" spans="1:23" x14ac:dyDescent="0.45">
      <c r="A98">
        <v>8</v>
      </c>
      <c r="B98" t="s">
        <v>75</v>
      </c>
      <c r="C98">
        <v>22</v>
      </c>
      <c r="D98" t="s">
        <v>43</v>
      </c>
      <c r="E98">
        <v>22</v>
      </c>
      <c r="F98">
        <v>850</v>
      </c>
      <c r="G98">
        <v>2.5999999999999999E-2</v>
      </c>
      <c r="H98">
        <v>81</v>
      </c>
      <c r="I98">
        <v>55</v>
      </c>
      <c r="J98">
        <v>4</v>
      </c>
      <c r="K98">
        <v>39.200000000000003</v>
      </c>
      <c r="L98">
        <v>20.399999999999999</v>
      </c>
      <c r="M98">
        <v>4.2</v>
      </c>
      <c r="N98">
        <v>12.2</v>
      </c>
      <c r="O98">
        <v>1.7</v>
      </c>
      <c r="P98">
        <v>0.3</v>
      </c>
      <c r="Q98">
        <v>0.505</v>
      </c>
      <c r="R98">
        <v>9.0999999999999998E-2</v>
      </c>
      <c r="S98">
        <v>0.88200000000000001</v>
      </c>
      <c r="T98">
        <v>12.2</v>
      </c>
      <c r="U98">
        <v>0.184</v>
      </c>
      <c r="V98">
        <v>4.5</v>
      </c>
      <c r="W98">
        <v>3.5</v>
      </c>
    </row>
    <row r="99" spans="1:23" x14ac:dyDescent="0.45">
      <c r="A99">
        <v>9</v>
      </c>
      <c r="B99" t="s">
        <v>76</v>
      </c>
      <c r="C99">
        <v>29</v>
      </c>
      <c r="D99" t="s">
        <v>43</v>
      </c>
      <c r="E99">
        <v>20</v>
      </c>
      <c r="F99">
        <v>850</v>
      </c>
      <c r="G99">
        <v>2.4E-2</v>
      </c>
      <c r="H99">
        <v>81</v>
      </c>
      <c r="I99">
        <v>55</v>
      </c>
      <c r="J99">
        <v>4</v>
      </c>
      <c r="K99">
        <v>37.1</v>
      </c>
      <c r="L99">
        <v>25.7</v>
      </c>
      <c r="M99">
        <v>8.4</v>
      </c>
      <c r="N99">
        <v>2.9</v>
      </c>
      <c r="O99">
        <v>1.1000000000000001</v>
      </c>
      <c r="P99">
        <v>0.7</v>
      </c>
      <c r="Q99">
        <v>0.47099999999999997</v>
      </c>
      <c r="R99">
        <v>0.32600000000000001</v>
      </c>
      <c r="S99">
        <v>0.85099999999999998</v>
      </c>
      <c r="T99">
        <v>9.1999999999999993</v>
      </c>
      <c r="U99">
        <v>0.14599999999999999</v>
      </c>
      <c r="V99">
        <v>2.4</v>
      </c>
      <c r="W99">
        <v>1.2</v>
      </c>
    </row>
    <row r="100" spans="1:23" x14ac:dyDescent="0.45">
      <c r="A100">
        <v>10</v>
      </c>
      <c r="B100" t="s">
        <v>77</v>
      </c>
      <c r="C100">
        <v>24</v>
      </c>
      <c r="D100" t="s">
        <v>78</v>
      </c>
      <c r="E100">
        <v>18</v>
      </c>
      <c r="F100">
        <v>850</v>
      </c>
      <c r="G100">
        <v>2.1000000000000001E-2</v>
      </c>
      <c r="H100">
        <v>75</v>
      </c>
      <c r="I100">
        <v>57</v>
      </c>
      <c r="J100">
        <v>2</v>
      </c>
      <c r="K100">
        <v>36.4</v>
      </c>
      <c r="L100">
        <v>18.899999999999999</v>
      </c>
      <c r="M100">
        <v>3</v>
      </c>
      <c r="N100">
        <v>8.4</v>
      </c>
      <c r="O100">
        <v>1.5</v>
      </c>
      <c r="P100">
        <v>0.1</v>
      </c>
      <c r="Q100">
        <v>0.52600000000000002</v>
      </c>
      <c r="R100">
        <v>0.441</v>
      </c>
      <c r="S100">
        <v>0.90100000000000002</v>
      </c>
      <c r="T100">
        <v>11.3</v>
      </c>
      <c r="U100">
        <v>0.19900000000000001</v>
      </c>
      <c r="V100">
        <v>3.8</v>
      </c>
      <c r="W100">
        <v>3.5</v>
      </c>
    </row>
    <row r="101" spans="1:23" x14ac:dyDescent="0.45">
      <c r="A101">
        <v>1</v>
      </c>
      <c r="B101" t="s">
        <v>46</v>
      </c>
      <c r="C101">
        <v>30</v>
      </c>
      <c r="D101" t="s">
        <v>21</v>
      </c>
      <c r="E101">
        <v>636</v>
      </c>
      <c r="F101">
        <v>920</v>
      </c>
      <c r="G101">
        <v>0.69099999999999995</v>
      </c>
      <c r="H101">
        <v>79</v>
      </c>
      <c r="I101">
        <v>63</v>
      </c>
      <c r="J101">
        <v>1</v>
      </c>
      <c r="K101">
        <v>37.200000000000003</v>
      </c>
      <c r="L101">
        <v>22.3</v>
      </c>
      <c r="M101">
        <v>6.6</v>
      </c>
      <c r="N101">
        <v>11.5</v>
      </c>
      <c r="O101">
        <v>1.7</v>
      </c>
      <c r="P101">
        <v>0.4</v>
      </c>
      <c r="Q101">
        <v>0.48</v>
      </c>
      <c r="R101">
        <v>0.38400000000000001</v>
      </c>
      <c r="S101">
        <v>0.89</v>
      </c>
      <c r="T101">
        <v>16.5</v>
      </c>
      <c r="U101">
        <v>0.27</v>
      </c>
      <c r="V101">
        <v>8.5</v>
      </c>
      <c r="W101">
        <v>9.5</v>
      </c>
    </row>
    <row r="102" spans="1:23" x14ac:dyDescent="0.45">
      <c r="A102">
        <v>2</v>
      </c>
      <c r="B102" t="s">
        <v>67</v>
      </c>
      <c r="C102">
        <v>26</v>
      </c>
      <c r="D102" t="s">
        <v>23</v>
      </c>
      <c r="E102">
        <v>614</v>
      </c>
      <c r="F102">
        <v>920</v>
      </c>
      <c r="G102">
        <v>0.66700000000000004</v>
      </c>
      <c r="H102">
        <v>79</v>
      </c>
      <c r="I102">
        <v>53</v>
      </c>
      <c r="J102">
        <v>8</v>
      </c>
      <c r="K102">
        <v>39.1</v>
      </c>
      <c r="L102">
        <v>25.2</v>
      </c>
      <c r="M102">
        <v>11.5</v>
      </c>
      <c r="N102">
        <v>3.9</v>
      </c>
      <c r="O102">
        <v>1.9</v>
      </c>
      <c r="P102">
        <v>0.6</v>
      </c>
      <c r="Q102">
        <v>0.6</v>
      </c>
      <c r="R102">
        <v>0.217</v>
      </c>
      <c r="S102">
        <v>0.749</v>
      </c>
      <c r="T102">
        <v>17.3</v>
      </c>
      <c r="U102">
        <v>0.26900000000000002</v>
      </c>
      <c r="V102">
        <v>9.1999999999999993</v>
      </c>
      <c r="W102">
        <v>9.8000000000000007</v>
      </c>
    </row>
    <row r="103" spans="1:23" x14ac:dyDescent="0.45">
      <c r="A103">
        <v>3</v>
      </c>
      <c r="B103" t="s">
        <v>62</v>
      </c>
      <c r="C103">
        <v>26</v>
      </c>
      <c r="D103" t="s">
        <v>63</v>
      </c>
      <c r="E103">
        <v>564</v>
      </c>
      <c r="F103">
        <v>920</v>
      </c>
      <c r="G103">
        <v>0.61299999999999999</v>
      </c>
      <c r="H103">
        <v>82</v>
      </c>
      <c r="I103">
        <v>55</v>
      </c>
      <c r="J103">
        <v>5</v>
      </c>
      <c r="K103">
        <v>39</v>
      </c>
      <c r="L103">
        <v>33.6</v>
      </c>
      <c r="M103">
        <v>6.9</v>
      </c>
      <c r="N103">
        <v>6.3</v>
      </c>
      <c r="O103">
        <v>2.8</v>
      </c>
      <c r="P103">
        <v>0.7</v>
      </c>
      <c r="Q103">
        <v>0.52600000000000002</v>
      </c>
      <c r="R103">
        <v>0.376</v>
      </c>
      <c r="S103">
        <v>0.84799999999999998</v>
      </c>
      <c r="T103">
        <v>19</v>
      </c>
      <c r="U103">
        <v>0.28499999999999998</v>
      </c>
      <c r="V103">
        <v>10.1</v>
      </c>
      <c r="W103">
        <v>10.6</v>
      </c>
    </row>
    <row r="104" spans="1:23" x14ac:dyDescent="0.45">
      <c r="A104">
        <v>4</v>
      </c>
      <c r="B104" t="s">
        <v>72</v>
      </c>
      <c r="C104">
        <v>26</v>
      </c>
      <c r="D104" t="s">
        <v>58</v>
      </c>
      <c r="E104">
        <v>214</v>
      </c>
      <c r="F104">
        <v>920</v>
      </c>
      <c r="G104">
        <v>0.23300000000000001</v>
      </c>
      <c r="H104">
        <v>82</v>
      </c>
      <c r="I104">
        <v>55</v>
      </c>
      <c r="J104">
        <v>6</v>
      </c>
      <c r="K104">
        <v>38.1</v>
      </c>
      <c r="L104">
        <v>31</v>
      </c>
      <c r="M104">
        <v>11.1</v>
      </c>
      <c r="N104">
        <v>2.8</v>
      </c>
      <c r="O104">
        <v>1.5</v>
      </c>
      <c r="P104">
        <v>0.6</v>
      </c>
      <c r="Q104">
        <v>0.56200000000000006</v>
      </c>
      <c r="R104">
        <v>0.372</v>
      </c>
      <c r="S104">
        <v>0.76200000000000001</v>
      </c>
      <c r="T104">
        <v>15.9</v>
      </c>
      <c r="U104">
        <v>0.245</v>
      </c>
      <c r="V104">
        <v>6.7</v>
      </c>
      <c r="W104">
        <v>6.6</v>
      </c>
    </row>
    <row r="105" spans="1:23" x14ac:dyDescent="0.45">
      <c r="A105">
        <v>5</v>
      </c>
      <c r="B105" t="s">
        <v>74</v>
      </c>
      <c r="C105">
        <v>27</v>
      </c>
      <c r="D105" t="s">
        <v>54</v>
      </c>
      <c r="E105">
        <v>162</v>
      </c>
      <c r="F105">
        <v>920</v>
      </c>
      <c r="G105">
        <v>0.17599999999999999</v>
      </c>
      <c r="H105">
        <v>82</v>
      </c>
      <c r="I105">
        <v>45</v>
      </c>
      <c r="J105">
        <v>11</v>
      </c>
      <c r="K105">
        <v>38.6</v>
      </c>
      <c r="L105">
        <v>28.6</v>
      </c>
      <c r="M105">
        <v>10.9</v>
      </c>
      <c r="N105">
        <v>2.2000000000000002</v>
      </c>
      <c r="O105">
        <v>1</v>
      </c>
      <c r="P105">
        <v>4</v>
      </c>
      <c r="Q105">
        <v>0.55100000000000005</v>
      </c>
      <c r="R105">
        <v>0.25</v>
      </c>
      <c r="S105">
        <v>0.77500000000000002</v>
      </c>
      <c r="T105">
        <v>13.5</v>
      </c>
      <c r="U105">
        <v>0.20499999999999999</v>
      </c>
      <c r="V105">
        <v>6.4</v>
      </c>
      <c r="W105">
        <v>6.5</v>
      </c>
    </row>
    <row r="106" spans="1:23" x14ac:dyDescent="0.45">
      <c r="A106">
        <v>6</v>
      </c>
      <c r="B106" t="s">
        <v>79</v>
      </c>
      <c r="C106">
        <v>24</v>
      </c>
      <c r="D106" t="s">
        <v>25</v>
      </c>
      <c r="E106">
        <v>102</v>
      </c>
      <c r="F106">
        <v>920</v>
      </c>
      <c r="G106">
        <v>0.111</v>
      </c>
      <c r="H106">
        <v>82</v>
      </c>
      <c r="I106">
        <v>56</v>
      </c>
      <c r="J106">
        <v>4</v>
      </c>
      <c r="K106">
        <v>36.6</v>
      </c>
      <c r="L106">
        <v>24.3</v>
      </c>
      <c r="M106">
        <v>12</v>
      </c>
      <c r="N106">
        <v>2</v>
      </c>
      <c r="O106">
        <v>1.7</v>
      </c>
      <c r="P106">
        <v>3.9</v>
      </c>
      <c r="Q106">
        <v>0.53100000000000003</v>
      </c>
      <c r="R106">
        <v>0</v>
      </c>
      <c r="S106">
        <v>0.73199999999999998</v>
      </c>
      <c r="T106">
        <v>15.1</v>
      </c>
      <c r="U106">
        <v>0.24099999999999999</v>
      </c>
      <c r="V106">
        <v>5.2</v>
      </c>
      <c r="W106">
        <v>4.5999999999999996</v>
      </c>
    </row>
    <row r="107" spans="1:23" x14ac:dyDescent="0.45">
      <c r="A107">
        <v>7</v>
      </c>
      <c r="B107" t="s">
        <v>66</v>
      </c>
      <c r="C107">
        <v>27</v>
      </c>
      <c r="D107" t="s">
        <v>35</v>
      </c>
      <c r="E107">
        <v>64</v>
      </c>
      <c r="F107">
        <v>920</v>
      </c>
      <c r="G107">
        <v>7.0000000000000007E-2</v>
      </c>
      <c r="H107">
        <v>82</v>
      </c>
      <c r="I107">
        <v>41</v>
      </c>
      <c r="J107">
        <v>16</v>
      </c>
      <c r="K107">
        <v>38.1</v>
      </c>
      <c r="L107">
        <v>24.3</v>
      </c>
      <c r="M107">
        <v>14</v>
      </c>
      <c r="N107">
        <v>2.9</v>
      </c>
      <c r="O107">
        <v>2.1</v>
      </c>
      <c r="P107">
        <v>4.5999999999999996</v>
      </c>
      <c r="Q107">
        <v>0.501</v>
      </c>
      <c r="R107">
        <v>0.16700000000000001</v>
      </c>
      <c r="S107">
        <v>0.71299999999999997</v>
      </c>
      <c r="T107">
        <v>11.2</v>
      </c>
      <c r="U107">
        <v>0.17299999999999999</v>
      </c>
      <c r="V107">
        <v>6.3</v>
      </c>
      <c r="W107">
        <v>5.9</v>
      </c>
    </row>
    <row r="108" spans="1:23" x14ac:dyDescent="0.45">
      <c r="A108">
        <v>8</v>
      </c>
      <c r="B108" t="s">
        <v>76</v>
      </c>
      <c r="C108">
        <v>30</v>
      </c>
      <c r="D108" t="s">
        <v>43</v>
      </c>
      <c r="E108">
        <v>12</v>
      </c>
      <c r="F108">
        <v>920</v>
      </c>
      <c r="G108">
        <v>1.2999999999999999E-2</v>
      </c>
      <c r="H108">
        <v>81</v>
      </c>
      <c r="I108">
        <v>54</v>
      </c>
      <c r="J108">
        <v>7</v>
      </c>
      <c r="K108">
        <v>37.6</v>
      </c>
      <c r="L108">
        <v>27.2</v>
      </c>
      <c r="M108">
        <v>7</v>
      </c>
      <c r="N108">
        <v>2.2999999999999998</v>
      </c>
      <c r="O108">
        <v>1.1000000000000001</v>
      </c>
      <c r="P108">
        <v>0.6</v>
      </c>
      <c r="Q108">
        <v>0.501</v>
      </c>
      <c r="R108">
        <v>0.27900000000000003</v>
      </c>
      <c r="S108">
        <v>0.86099999999999999</v>
      </c>
      <c r="T108">
        <v>11.2</v>
      </c>
      <c r="U108">
        <v>0.17599999999999999</v>
      </c>
      <c r="V108">
        <v>2.9</v>
      </c>
      <c r="W108">
        <v>1.8</v>
      </c>
    </row>
    <row r="109" spans="1:23" x14ac:dyDescent="0.45">
      <c r="A109">
        <v>9</v>
      </c>
      <c r="B109" t="s">
        <v>73</v>
      </c>
      <c r="C109">
        <v>27</v>
      </c>
      <c r="D109" t="s">
        <v>58</v>
      </c>
      <c r="E109">
        <v>9</v>
      </c>
      <c r="F109">
        <v>920</v>
      </c>
      <c r="G109">
        <v>0.01</v>
      </c>
      <c r="H109">
        <v>78</v>
      </c>
      <c r="I109">
        <v>55</v>
      </c>
      <c r="J109">
        <v>6</v>
      </c>
      <c r="K109">
        <v>37.4</v>
      </c>
      <c r="L109">
        <v>17.2</v>
      </c>
      <c r="M109">
        <v>2.6</v>
      </c>
      <c r="N109">
        <v>14.5</v>
      </c>
      <c r="O109">
        <v>2.7</v>
      </c>
      <c r="P109">
        <v>0.2</v>
      </c>
      <c r="Q109">
        <v>0.51400000000000001</v>
      </c>
      <c r="R109">
        <v>0.41599999999999998</v>
      </c>
      <c r="S109">
        <v>0.81899999999999995</v>
      </c>
      <c r="T109">
        <v>14.4</v>
      </c>
      <c r="U109">
        <v>0.23799999999999999</v>
      </c>
      <c r="V109">
        <v>4.5</v>
      </c>
      <c r="W109">
        <v>4.2</v>
      </c>
    </row>
    <row r="110" spans="1:23" x14ac:dyDescent="0.45">
      <c r="A110">
        <v>10</v>
      </c>
      <c r="B110" t="s">
        <v>26</v>
      </c>
      <c r="C110">
        <v>33</v>
      </c>
      <c r="D110" t="s">
        <v>27</v>
      </c>
      <c r="E110">
        <v>5</v>
      </c>
      <c r="F110">
        <v>920</v>
      </c>
      <c r="G110">
        <v>5.0000000000000001E-3</v>
      </c>
      <c r="H110">
        <v>75</v>
      </c>
      <c r="I110">
        <v>52</v>
      </c>
      <c r="J110">
        <v>9</v>
      </c>
      <c r="K110">
        <v>39.299999999999997</v>
      </c>
      <c r="L110">
        <v>24.3</v>
      </c>
      <c r="M110">
        <v>9.5</v>
      </c>
      <c r="N110">
        <v>7.5</v>
      </c>
      <c r="O110">
        <v>1.4</v>
      </c>
      <c r="P110">
        <v>0.8</v>
      </c>
      <c r="Q110">
        <v>0.47299999999999998</v>
      </c>
      <c r="R110">
        <v>0.33300000000000002</v>
      </c>
      <c r="S110">
        <v>0.93</v>
      </c>
      <c r="T110">
        <v>9.5</v>
      </c>
      <c r="U110">
        <v>0.154</v>
      </c>
      <c r="V110">
        <v>6.1</v>
      </c>
      <c r="W110">
        <v>6.1</v>
      </c>
    </row>
    <row r="111" spans="1:23" x14ac:dyDescent="0.45">
      <c r="A111">
        <v>10</v>
      </c>
      <c r="B111" t="s">
        <v>50</v>
      </c>
      <c r="C111">
        <v>29</v>
      </c>
      <c r="D111" t="s">
        <v>71</v>
      </c>
      <c r="E111">
        <v>5</v>
      </c>
      <c r="F111">
        <v>920</v>
      </c>
      <c r="G111">
        <v>5.0000000000000001E-3</v>
      </c>
      <c r="H111">
        <v>82</v>
      </c>
      <c r="I111">
        <v>59</v>
      </c>
      <c r="J111">
        <v>3</v>
      </c>
      <c r="K111">
        <v>34.200000000000003</v>
      </c>
      <c r="L111">
        <v>13.6</v>
      </c>
      <c r="M111">
        <v>9.8000000000000007</v>
      </c>
      <c r="N111">
        <v>1.4</v>
      </c>
      <c r="O111">
        <v>0.8</v>
      </c>
      <c r="P111">
        <v>0.5</v>
      </c>
      <c r="Q111">
        <v>0.54800000000000004</v>
      </c>
      <c r="R111">
        <v>0</v>
      </c>
      <c r="S111">
        <v>0.70599999999999996</v>
      </c>
      <c r="T111">
        <v>8.6999999999999993</v>
      </c>
      <c r="U111">
        <v>0.14899999999999999</v>
      </c>
      <c r="V111">
        <v>2.7</v>
      </c>
      <c r="W111">
        <v>1.8</v>
      </c>
    </row>
    <row r="112" spans="1:23" x14ac:dyDescent="0.45">
      <c r="A112">
        <v>1</v>
      </c>
      <c r="B112" t="s">
        <v>62</v>
      </c>
      <c r="C112">
        <v>27</v>
      </c>
      <c r="D112" t="s">
        <v>63</v>
      </c>
      <c r="E112">
        <v>891</v>
      </c>
      <c r="F112">
        <v>960</v>
      </c>
      <c r="G112">
        <v>0.92800000000000005</v>
      </c>
      <c r="H112">
        <v>82</v>
      </c>
      <c r="I112">
        <v>61</v>
      </c>
      <c r="J112">
        <v>2</v>
      </c>
      <c r="K112">
        <v>37</v>
      </c>
      <c r="L112">
        <v>31.5</v>
      </c>
      <c r="M112">
        <v>6</v>
      </c>
      <c r="N112">
        <v>5.5</v>
      </c>
      <c r="O112">
        <v>2.7</v>
      </c>
      <c r="P112">
        <v>1</v>
      </c>
      <c r="Q112">
        <v>0.53900000000000003</v>
      </c>
      <c r="R112">
        <v>0.312</v>
      </c>
      <c r="S112">
        <v>0.85099999999999998</v>
      </c>
      <c r="T112">
        <v>20.3</v>
      </c>
      <c r="U112">
        <v>0.32100000000000001</v>
      </c>
      <c r="V112">
        <v>9.8000000000000007</v>
      </c>
      <c r="W112">
        <v>10.1</v>
      </c>
    </row>
    <row r="113" spans="1:23" x14ac:dyDescent="0.45">
      <c r="A113">
        <v>2</v>
      </c>
      <c r="B113" t="s">
        <v>46</v>
      </c>
      <c r="C113">
        <v>31</v>
      </c>
      <c r="D113" t="s">
        <v>21</v>
      </c>
      <c r="E113">
        <v>497</v>
      </c>
      <c r="F113">
        <v>960</v>
      </c>
      <c r="G113">
        <v>0.51800000000000002</v>
      </c>
      <c r="H113">
        <v>79</v>
      </c>
      <c r="I113">
        <v>58</v>
      </c>
      <c r="J113">
        <v>3</v>
      </c>
      <c r="K113">
        <v>37.1</v>
      </c>
      <c r="L113">
        <v>19.399999999999999</v>
      </c>
      <c r="M113">
        <v>7</v>
      </c>
      <c r="N113">
        <v>12.5</v>
      </c>
      <c r="O113">
        <v>1.3</v>
      </c>
      <c r="P113">
        <v>0.2</v>
      </c>
      <c r="Q113">
        <v>0.47699999999999998</v>
      </c>
      <c r="R113">
        <v>0.32</v>
      </c>
      <c r="S113">
        <v>0.90600000000000003</v>
      </c>
      <c r="T113">
        <v>15.4</v>
      </c>
      <c r="U113">
        <v>0.251</v>
      </c>
      <c r="V113">
        <v>7.6</v>
      </c>
      <c r="W113">
        <v>8.3000000000000007</v>
      </c>
    </row>
    <row r="114" spans="1:23" x14ac:dyDescent="0.45">
      <c r="A114">
        <v>3</v>
      </c>
      <c r="B114" t="s">
        <v>79</v>
      </c>
      <c r="C114">
        <v>25</v>
      </c>
      <c r="D114" t="s">
        <v>25</v>
      </c>
      <c r="E114">
        <v>476</v>
      </c>
      <c r="F114">
        <v>960</v>
      </c>
      <c r="G114">
        <v>0.496</v>
      </c>
      <c r="H114">
        <v>82</v>
      </c>
      <c r="I114">
        <v>55</v>
      </c>
      <c r="J114">
        <v>6</v>
      </c>
      <c r="K114">
        <v>37.700000000000003</v>
      </c>
      <c r="L114">
        <v>25.6</v>
      </c>
      <c r="M114">
        <v>13</v>
      </c>
      <c r="N114">
        <v>2.5</v>
      </c>
      <c r="O114">
        <v>1.5</v>
      </c>
      <c r="P114">
        <v>3.9</v>
      </c>
      <c r="Q114">
        <v>0.55200000000000005</v>
      </c>
      <c r="R114">
        <v>0.14299999999999999</v>
      </c>
      <c r="S114">
        <v>0.76200000000000001</v>
      </c>
      <c r="T114">
        <v>17</v>
      </c>
      <c r="U114">
        <v>0.26400000000000001</v>
      </c>
      <c r="V114">
        <v>8.1</v>
      </c>
      <c r="W114">
        <v>8.4</v>
      </c>
    </row>
    <row r="115" spans="1:23" x14ac:dyDescent="0.45">
      <c r="A115">
        <v>4</v>
      </c>
      <c r="B115" t="s">
        <v>67</v>
      </c>
      <c r="C115">
        <v>27</v>
      </c>
      <c r="D115" t="s">
        <v>23</v>
      </c>
      <c r="E115">
        <v>222</v>
      </c>
      <c r="F115">
        <v>960</v>
      </c>
      <c r="G115">
        <v>0.23100000000000001</v>
      </c>
      <c r="H115">
        <v>67</v>
      </c>
      <c r="I115">
        <v>44</v>
      </c>
      <c r="J115">
        <v>12</v>
      </c>
      <c r="K115">
        <v>37.299999999999997</v>
      </c>
      <c r="L115">
        <v>27.6</v>
      </c>
      <c r="M115">
        <v>10.1</v>
      </c>
      <c r="N115">
        <v>4.2</v>
      </c>
      <c r="O115">
        <v>1.6</v>
      </c>
      <c r="P115">
        <v>0.5</v>
      </c>
      <c r="Q115">
        <v>0.56999999999999995</v>
      </c>
      <c r="R115">
        <v>0.28399999999999997</v>
      </c>
      <c r="S115">
        <v>0.72199999999999998</v>
      </c>
      <c r="T115">
        <v>13.4</v>
      </c>
      <c r="U115">
        <v>0.25800000000000001</v>
      </c>
      <c r="V115">
        <v>7.4</v>
      </c>
      <c r="W115">
        <v>9.9</v>
      </c>
    </row>
    <row r="116" spans="1:23" x14ac:dyDescent="0.45">
      <c r="A116">
        <v>5</v>
      </c>
      <c r="B116" t="s">
        <v>72</v>
      </c>
      <c r="C116">
        <v>27</v>
      </c>
      <c r="D116" t="s">
        <v>58</v>
      </c>
      <c r="E116">
        <v>142</v>
      </c>
      <c r="F116">
        <v>960</v>
      </c>
      <c r="G116">
        <v>0.14799999999999999</v>
      </c>
      <c r="H116">
        <v>82</v>
      </c>
      <c r="I116">
        <v>54</v>
      </c>
      <c r="J116">
        <v>7</v>
      </c>
      <c r="K116">
        <v>40.299999999999997</v>
      </c>
      <c r="L116">
        <v>29</v>
      </c>
      <c r="M116">
        <v>11.8</v>
      </c>
      <c r="N116">
        <v>3.3</v>
      </c>
      <c r="O116">
        <v>1.1000000000000001</v>
      </c>
      <c r="P116">
        <v>1</v>
      </c>
      <c r="Q116">
        <v>0.52700000000000002</v>
      </c>
      <c r="R116">
        <v>0.28599999999999998</v>
      </c>
      <c r="S116">
        <v>0.77</v>
      </c>
      <c r="T116">
        <v>15.5</v>
      </c>
      <c r="U116">
        <v>0.22500000000000001</v>
      </c>
      <c r="V116">
        <v>6.5</v>
      </c>
      <c r="W116">
        <v>5.8</v>
      </c>
    </row>
    <row r="117" spans="1:23" x14ac:dyDescent="0.45">
      <c r="A117">
        <v>6</v>
      </c>
      <c r="B117" t="s">
        <v>70</v>
      </c>
      <c r="C117">
        <v>28</v>
      </c>
      <c r="D117" t="s">
        <v>71</v>
      </c>
      <c r="E117">
        <v>75</v>
      </c>
      <c r="F117">
        <v>960</v>
      </c>
      <c r="G117">
        <v>7.8E-2</v>
      </c>
      <c r="H117">
        <v>82</v>
      </c>
      <c r="I117">
        <v>63</v>
      </c>
      <c r="J117">
        <v>1</v>
      </c>
      <c r="K117">
        <v>34.799999999999997</v>
      </c>
      <c r="L117">
        <v>21.5</v>
      </c>
      <c r="M117">
        <v>6.7</v>
      </c>
      <c r="N117">
        <v>6</v>
      </c>
      <c r="O117">
        <v>1.8</v>
      </c>
      <c r="P117">
        <v>0.7</v>
      </c>
      <c r="Q117">
        <v>0.48199999999999998</v>
      </c>
      <c r="R117">
        <v>0.31900000000000001</v>
      </c>
      <c r="S117">
        <v>0.79400000000000004</v>
      </c>
      <c r="T117">
        <v>12.4</v>
      </c>
      <c r="U117">
        <v>0.20899999999999999</v>
      </c>
      <c r="V117">
        <v>6.7</v>
      </c>
      <c r="W117">
        <v>7.3</v>
      </c>
    </row>
    <row r="118" spans="1:23" x14ac:dyDescent="0.45">
      <c r="A118">
        <v>7</v>
      </c>
      <c r="B118" t="s">
        <v>75</v>
      </c>
      <c r="C118">
        <v>24</v>
      </c>
      <c r="D118" t="s">
        <v>43</v>
      </c>
      <c r="E118">
        <v>32</v>
      </c>
      <c r="F118">
        <v>960</v>
      </c>
      <c r="G118">
        <v>3.3000000000000002E-2</v>
      </c>
      <c r="H118">
        <v>77</v>
      </c>
      <c r="I118">
        <v>55</v>
      </c>
      <c r="J118">
        <v>5</v>
      </c>
      <c r="K118">
        <v>36</v>
      </c>
      <c r="L118">
        <v>22.2</v>
      </c>
      <c r="M118">
        <v>3.5</v>
      </c>
      <c r="N118">
        <v>10.1</v>
      </c>
      <c r="O118">
        <v>2.1</v>
      </c>
      <c r="P118">
        <v>0.1</v>
      </c>
      <c r="Q118">
        <v>0.51600000000000001</v>
      </c>
      <c r="R118">
        <v>0.20499999999999999</v>
      </c>
      <c r="S118">
        <v>0.84299999999999997</v>
      </c>
      <c r="T118">
        <v>12.7</v>
      </c>
      <c r="U118">
        <v>0.22</v>
      </c>
      <c r="V118">
        <v>5.0999999999999996</v>
      </c>
      <c r="W118">
        <v>5.2</v>
      </c>
    </row>
    <row r="119" spans="1:23" x14ac:dyDescent="0.45">
      <c r="A119">
        <v>8</v>
      </c>
      <c r="B119" t="s">
        <v>65</v>
      </c>
      <c r="C119">
        <v>31</v>
      </c>
      <c r="D119" t="s">
        <v>32</v>
      </c>
      <c r="E119">
        <v>29</v>
      </c>
      <c r="F119">
        <v>960</v>
      </c>
      <c r="G119">
        <v>0.03</v>
      </c>
      <c r="H119">
        <v>81</v>
      </c>
      <c r="I119">
        <v>43</v>
      </c>
      <c r="J119">
        <v>13</v>
      </c>
      <c r="K119">
        <v>38</v>
      </c>
      <c r="L119">
        <v>25.9</v>
      </c>
      <c r="M119">
        <v>9</v>
      </c>
      <c r="N119">
        <v>3.3</v>
      </c>
      <c r="O119">
        <v>1.5</v>
      </c>
      <c r="P119">
        <v>0.8</v>
      </c>
      <c r="Q119">
        <v>0.47</v>
      </c>
      <c r="R119">
        <v>0.34100000000000003</v>
      </c>
      <c r="S119">
        <v>0.82899999999999996</v>
      </c>
      <c r="T119">
        <v>11.4</v>
      </c>
      <c r="U119">
        <v>0.17699999999999999</v>
      </c>
      <c r="V119">
        <v>5.2</v>
      </c>
      <c r="W119">
        <v>4.7</v>
      </c>
    </row>
    <row r="120" spans="1:23" x14ac:dyDescent="0.45">
      <c r="A120">
        <v>9</v>
      </c>
      <c r="B120" t="s">
        <v>26</v>
      </c>
      <c r="C120">
        <v>34</v>
      </c>
      <c r="D120" t="s">
        <v>27</v>
      </c>
      <c r="E120">
        <v>25</v>
      </c>
      <c r="F120">
        <v>960</v>
      </c>
      <c r="G120">
        <v>2.5999999999999999E-2</v>
      </c>
      <c r="H120">
        <v>60</v>
      </c>
      <c r="I120">
        <v>56</v>
      </c>
      <c r="J120">
        <v>4</v>
      </c>
      <c r="K120">
        <v>38</v>
      </c>
      <c r="L120">
        <v>19.399999999999999</v>
      </c>
      <c r="M120">
        <v>8.5</v>
      </c>
      <c r="N120">
        <v>7.2</v>
      </c>
      <c r="O120">
        <v>1.8</v>
      </c>
      <c r="P120">
        <v>1</v>
      </c>
      <c r="Q120">
        <v>0.45400000000000001</v>
      </c>
      <c r="R120">
        <v>0.38900000000000001</v>
      </c>
      <c r="S120">
        <v>0.89100000000000001</v>
      </c>
      <c r="T120">
        <v>6.6</v>
      </c>
      <c r="U120">
        <v>0.14000000000000001</v>
      </c>
      <c r="V120">
        <v>3.8</v>
      </c>
      <c r="W120">
        <v>4.7</v>
      </c>
    </row>
    <row r="121" spans="1:23" x14ac:dyDescent="0.45">
      <c r="A121">
        <v>9</v>
      </c>
      <c r="B121" t="s">
        <v>80</v>
      </c>
      <c r="C121">
        <v>27</v>
      </c>
      <c r="D121" t="s">
        <v>71</v>
      </c>
      <c r="E121">
        <v>25</v>
      </c>
      <c r="F121">
        <v>960</v>
      </c>
      <c r="G121">
        <v>2.5999999999999999E-2</v>
      </c>
      <c r="H121">
        <v>81</v>
      </c>
      <c r="I121">
        <v>63</v>
      </c>
      <c r="J121">
        <v>1</v>
      </c>
      <c r="K121">
        <v>32.9</v>
      </c>
      <c r="L121">
        <v>17</v>
      </c>
      <c r="M121">
        <v>3.5</v>
      </c>
      <c r="N121">
        <v>8</v>
      </c>
      <c r="O121">
        <v>2</v>
      </c>
      <c r="P121">
        <v>0.1</v>
      </c>
      <c r="Q121">
        <v>0.51500000000000001</v>
      </c>
      <c r="R121">
        <v>0.41499999999999998</v>
      </c>
      <c r="S121">
        <v>0.82299999999999995</v>
      </c>
      <c r="T121">
        <v>13</v>
      </c>
      <c r="U121">
        <v>0.23499999999999999</v>
      </c>
      <c r="V121">
        <v>5.5</v>
      </c>
      <c r="W121">
        <v>6.1</v>
      </c>
    </row>
    <row r="122" spans="1:23" x14ac:dyDescent="0.45">
      <c r="A122">
        <v>1</v>
      </c>
      <c r="B122" t="s">
        <v>62</v>
      </c>
      <c r="C122">
        <v>28</v>
      </c>
      <c r="D122" t="s">
        <v>63</v>
      </c>
      <c r="E122">
        <v>900</v>
      </c>
      <c r="F122">
        <v>960</v>
      </c>
      <c r="G122">
        <v>0.93799999999999994</v>
      </c>
      <c r="H122">
        <v>80</v>
      </c>
      <c r="I122">
        <v>67</v>
      </c>
      <c r="J122">
        <v>1</v>
      </c>
      <c r="K122">
        <v>38.799999999999997</v>
      </c>
      <c r="L122">
        <v>30.1</v>
      </c>
      <c r="M122">
        <v>6.4</v>
      </c>
      <c r="N122">
        <v>6.1</v>
      </c>
      <c r="O122">
        <v>2.2999999999999998</v>
      </c>
      <c r="P122">
        <v>0.9</v>
      </c>
      <c r="Q122">
        <v>0.51900000000000002</v>
      </c>
      <c r="R122">
        <v>0.27</v>
      </c>
      <c r="S122">
        <v>0.83199999999999996</v>
      </c>
      <c r="T122">
        <v>17.7</v>
      </c>
      <c r="U122">
        <v>0.27400000000000002</v>
      </c>
      <c r="V122">
        <v>8.3000000000000007</v>
      </c>
      <c r="W122">
        <v>8.6</v>
      </c>
    </row>
    <row r="123" spans="1:23" x14ac:dyDescent="0.45">
      <c r="A123">
        <v>2</v>
      </c>
      <c r="B123" t="s">
        <v>70</v>
      </c>
      <c r="C123">
        <v>29</v>
      </c>
      <c r="D123" t="s">
        <v>71</v>
      </c>
      <c r="E123">
        <v>561</v>
      </c>
      <c r="F123">
        <v>960</v>
      </c>
      <c r="G123">
        <v>0.58399999999999996</v>
      </c>
      <c r="H123">
        <v>76</v>
      </c>
      <c r="I123">
        <v>57</v>
      </c>
      <c r="J123">
        <v>3</v>
      </c>
      <c r="K123">
        <v>36.200000000000003</v>
      </c>
      <c r="L123">
        <v>25</v>
      </c>
      <c r="M123">
        <v>6.6</v>
      </c>
      <c r="N123">
        <v>6.7</v>
      </c>
      <c r="O123">
        <v>1.8</v>
      </c>
      <c r="P123">
        <v>0.9</v>
      </c>
      <c r="Q123">
        <v>0.47</v>
      </c>
      <c r="R123">
        <v>0.33700000000000002</v>
      </c>
      <c r="S123">
        <v>0.79400000000000004</v>
      </c>
      <c r="T123">
        <v>12.8</v>
      </c>
      <c r="U123">
        <v>0.223</v>
      </c>
      <c r="V123">
        <v>7.2</v>
      </c>
      <c r="W123">
        <v>8.4</v>
      </c>
    </row>
    <row r="124" spans="1:23" x14ac:dyDescent="0.45">
      <c r="A124">
        <v>3</v>
      </c>
      <c r="B124" t="s">
        <v>79</v>
      </c>
      <c r="C124">
        <v>26</v>
      </c>
      <c r="D124" t="s">
        <v>25</v>
      </c>
      <c r="E124">
        <v>337</v>
      </c>
      <c r="F124">
        <v>960</v>
      </c>
      <c r="G124">
        <v>0.35099999999999998</v>
      </c>
      <c r="H124">
        <v>68</v>
      </c>
      <c r="I124">
        <v>47</v>
      </c>
      <c r="J124">
        <v>10</v>
      </c>
      <c r="K124">
        <v>37.700000000000003</v>
      </c>
      <c r="L124">
        <v>23.2</v>
      </c>
      <c r="M124">
        <v>12.2</v>
      </c>
      <c r="N124">
        <v>2.7</v>
      </c>
      <c r="O124">
        <v>2.2999999999999998</v>
      </c>
      <c r="P124">
        <v>4.5</v>
      </c>
      <c r="Q124">
        <v>0.55100000000000005</v>
      </c>
      <c r="R124">
        <v>0.125</v>
      </c>
      <c r="S124">
        <v>0.70099999999999996</v>
      </c>
      <c r="T124">
        <v>13.9</v>
      </c>
      <c r="U124">
        <v>0.26</v>
      </c>
      <c r="V124">
        <v>7.8</v>
      </c>
      <c r="W124">
        <v>10</v>
      </c>
    </row>
    <row r="125" spans="1:23" x14ac:dyDescent="0.45">
      <c r="A125">
        <v>4</v>
      </c>
      <c r="B125" t="s">
        <v>72</v>
      </c>
      <c r="C125">
        <v>28</v>
      </c>
      <c r="D125" t="s">
        <v>58</v>
      </c>
      <c r="E125">
        <v>262</v>
      </c>
      <c r="F125">
        <v>960</v>
      </c>
      <c r="G125">
        <v>0.27300000000000002</v>
      </c>
      <c r="H125">
        <v>81</v>
      </c>
      <c r="I125">
        <v>55</v>
      </c>
      <c r="J125">
        <v>5</v>
      </c>
      <c r="K125">
        <v>37.700000000000003</v>
      </c>
      <c r="L125">
        <v>28</v>
      </c>
      <c r="M125">
        <v>11.2</v>
      </c>
      <c r="N125">
        <v>3</v>
      </c>
      <c r="O125">
        <v>1.3</v>
      </c>
      <c r="P125">
        <v>0.6</v>
      </c>
      <c r="Q125">
        <v>0.52600000000000002</v>
      </c>
      <c r="R125">
        <v>0.17599999999999999</v>
      </c>
      <c r="S125">
        <v>0.77800000000000002</v>
      </c>
      <c r="T125">
        <v>15.1</v>
      </c>
      <c r="U125">
        <v>0.23699999999999999</v>
      </c>
      <c r="V125">
        <v>5.6</v>
      </c>
      <c r="W125">
        <v>5.3</v>
      </c>
    </row>
    <row r="126" spans="1:23" x14ac:dyDescent="0.45">
      <c r="A126">
        <v>5</v>
      </c>
      <c r="B126" t="s">
        <v>74</v>
      </c>
      <c r="C126">
        <v>29</v>
      </c>
      <c r="D126" t="s">
        <v>54</v>
      </c>
      <c r="E126">
        <v>100</v>
      </c>
      <c r="F126">
        <v>960</v>
      </c>
      <c r="G126">
        <v>0.104</v>
      </c>
      <c r="H126">
        <v>82</v>
      </c>
      <c r="I126">
        <v>51</v>
      </c>
      <c r="J126">
        <v>8</v>
      </c>
      <c r="K126">
        <v>38.4</v>
      </c>
      <c r="L126">
        <v>24</v>
      </c>
      <c r="M126">
        <v>11.2</v>
      </c>
      <c r="N126">
        <v>1.9</v>
      </c>
      <c r="O126">
        <v>1.1000000000000001</v>
      </c>
      <c r="P126">
        <v>3</v>
      </c>
      <c r="Q126">
        <v>0.52200000000000002</v>
      </c>
      <c r="R126">
        <v>0.16700000000000001</v>
      </c>
      <c r="S126">
        <v>0.73799999999999999</v>
      </c>
      <c r="T126">
        <v>13</v>
      </c>
      <c r="U126">
        <v>0.19800000000000001</v>
      </c>
      <c r="V126">
        <v>4.8</v>
      </c>
      <c r="W126">
        <v>4</v>
      </c>
    </row>
    <row r="127" spans="1:23" x14ac:dyDescent="0.45">
      <c r="A127">
        <v>6</v>
      </c>
      <c r="B127" t="s">
        <v>81</v>
      </c>
      <c r="C127">
        <v>28</v>
      </c>
      <c r="D127" t="s">
        <v>82</v>
      </c>
      <c r="E127">
        <v>81</v>
      </c>
      <c r="F127">
        <v>960</v>
      </c>
      <c r="G127">
        <v>8.4000000000000005E-2</v>
      </c>
      <c r="H127">
        <v>81</v>
      </c>
      <c r="I127">
        <v>55</v>
      </c>
      <c r="J127">
        <v>4</v>
      </c>
      <c r="K127">
        <v>41.3</v>
      </c>
      <c r="L127">
        <v>25.6</v>
      </c>
      <c r="M127">
        <v>5.6</v>
      </c>
      <c r="N127">
        <v>3.5</v>
      </c>
      <c r="O127">
        <v>2.1</v>
      </c>
      <c r="P127">
        <v>0.8</v>
      </c>
      <c r="Q127">
        <v>0.52400000000000002</v>
      </c>
      <c r="R127">
        <v>0.36599999999999999</v>
      </c>
      <c r="S127">
        <v>0.83299999999999996</v>
      </c>
      <c r="T127">
        <v>10.8</v>
      </c>
      <c r="U127">
        <v>0.155</v>
      </c>
      <c r="V127">
        <v>4.5999999999999996</v>
      </c>
      <c r="W127">
        <v>3.5</v>
      </c>
    </row>
    <row r="128" spans="1:23" x14ac:dyDescent="0.45">
      <c r="A128">
        <v>7</v>
      </c>
      <c r="B128" t="s">
        <v>77</v>
      </c>
      <c r="C128">
        <v>27</v>
      </c>
      <c r="D128" t="s">
        <v>78</v>
      </c>
      <c r="E128">
        <v>66</v>
      </c>
      <c r="F128">
        <v>960</v>
      </c>
      <c r="G128">
        <v>6.9000000000000006E-2</v>
      </c>
      <c r="H128">
        <v>72</v>
      </c>
      <c r="I128">
        <v>57</v>
      </c>
      <c r="J128">
        <v>2</v>
      </c>
      <c r="K128">
        <v>29.7</v>
      </c>
      <c r="L128">
        <v>17.3</v>
      </c>
      <c r="M128">
        <v>2.4</v>
      </c>
      <c r="N128">
        <v>7.4</v>
      </c>
      <c r="O128">
        <v>1.3</v>
      </c>
      <c r="P128">
        <v>0.2</v>
      </c>
      <c r="Q128">
        <v>0.48799999999999999</v>
      </c>
      <c r="R128">
        <v>0.38700000000000001</v>
      </c>
      <c r="S128">
        <v>0.94699999999999995</v>
      </c>
      <c r="T128">
        <v>9.1</v>
      </c>
      <c r="U128">
        <v>0.20499999999999999</v>
      </c>
      <c r="V128">
        <v>3.1</v>
      </c>
      <c r="W128">
        <v>3.8</v>
      </c>
    </row>
    <row r="129" spans="1:23" x14ac:dyDescent="0.45">
      <c r="A129">
        <v>8</v>
      </c>
      <c r="B129" t="s">
        <v>83</v>
      </c>
      <c r="C129">
        <v>25</v>
      </c>
      <c r="D129" t="s">
        <v>82</v>
      </c>
      <c r="E129">
        <v>64</v>
      </c>
      <c r="F129">
        <v>960</v>
      </c>
      <c r="G129">
        <v>6.7000000000000004E-2</v>
      </c>
      <c r="H129">
        <v>81</v>
      </c>
      <c r="I129">
        <v>55</v>
      </c>
      <c r="J129">
        <v>4</v>
      </c>
      <c r="K129">
        <v>41.1</v>
      </c>
      <c r="L129">
        <v>23.4</v>
      </c>
      <c r="M129">
        <v>3.8</v>
      </c>
      <c r="N129">
        <v>10</v>
      </c>
      <c r="O129">
        <v>2</v>
      </c>
      <c r="P129">
        <v>0.2</v>
      </c>
      <c r="Q129">
        <v>0.46100000000000002</v>
      </c>
      <c r="R129">
        <v>0.33800000000000002</v>
      </c>
      <c r="S129">
        <v>0.76600000000000001</v>
      </c>
      <c r="T129">
        <v>9.1999999999999993</v>
      </c>
      <c r="U129">
        <v>0.13200000000000001</v>
      </c>
      <c r="V129">
        <v>3.9</v>
      </c>
      <c r="W129">
        <v>2.6</v>
      </c>
    </row>
    <row r="130" spans="1:23" x14ac:dyDescent="0.45">
      <c r="A130">
        <v>9</v>
      </c>
      <c r="B130" t="s">
        <v>84</v>
      </c>
      <c r="C130">
        <v>26</v>
      </c>
      <c r="D130" t="s">
        <v>63</v>
      </c>
      <c r="E130">
        <v>32</v>
      </c>
      <c r="F130">
        <v>960</v>
      </c>
      <c r="G130">
        <v>3.3000000000000002E-2</v>
      </c>
      <c r="H130">
        <v>82</v>
      </c>
      <c r="I130">
        <v>67</v>
      </c>
      <c r="J130">
        <v>1</v>
      </c>
      <c r="K130">
        <v>38.6</v>
      </c>
      <c r="L130">
        <v>21</v>
      </c>
      <c r="M130">
        <v>7.7</v>
      </c>
      <c r="N130">
        <v>7</v>
      </c>
      <c r="O130">
        <v>1.9</v>
      </c>
      <c r="P130">
        <v>1.1000000000000001</v>
      </c>
      <c r="Q130">
        <v>0.50600000000000001</v>
      </c>
      <c r="R130">
        <v>0.2</v>
      </c>
      <c r="S130">
        <v>0.76</v>
      </c>
      <c r="T130">
        <v>12.7</v>
      </c>
      <c r="U130">
        <v>0.192</v>
      </c>
      <c r="V130">
        <v>6.8</v>
      </c>
      <c r="W130">
        <v>6.5</v>
      </c>
    </row>
    <row r="131" spans="1:23" x14ac:dyDescent="0.45">
      <c r="A131">
        <v>10</v>
      </c>
      <c r="B131" t="s">
        <v>85</v>
      </c>
      <c r="C131">
        <v>30</v>
      </c>
      <c r="D131" t="s">
        <v>56</v>
      </c>
      <c r="E131">
        <v>26</v>
      </c>
      <c r="F131">
        <v>960</v>
      </c>
      <c r="G131">
        <v>2.7E-2</v>
      </c>
      <c r="H131">
        <v>82</v>
      </c>
      <c r="I131">
        <v>48</v>
      </c>
      <c r="J131">
        <v>9</v>
      </c>
      <c r="K131">
        <v>40.299999999999997</v>
      </c>
      <c r="L131">
        <v>9.8000000000000007</v>
      </c>
      <c r="M131">
        <v>18.7</v>
      </c>
      <c r="N131">
        <v>2.2999999999999998</v>
      </c>
      <c r="O131">
        <v>0.8</v>
      </c>
      <c r="P131">
        <v>0.9</v>
      </c>
      <c r="Q131">
        <v>0.53900000000000003</v>
      </c>
      <c r="R131">
        <v>0.317</v>
      </c>
      <c r="S131">
        <v>0.6</v>
      </c>
      <c r="T131">
        <v>12.6</v>
      </c>
      <c r="U131">
        <v>0.183</v>
      </c>
      <c r="V131">
        <v>5.8</v>
      </c>
      <c r="W131">
        <v>4.9000000000000004</v>
      </c>
    </row>
    <row r="132" spans="1:23" x14ac:dyDescent="0.45">
      <c r="A132">
        <v>1</v>
      </c>
      <c r="B132" t="s">
        <v>67</v>
      </c>
      <c r="C132">
        <v>29</v>
      </c>
      <c r="D132" t="s">
        <v>43</v>
      </c>
      <c r="E132">
        <v>835</v>
      </c>
      <c r="F132">
        <v>980</v>
      </c>
      <c r="G132">
        <v>0.85199999999999998</v>
      </c>
      <c r="H132">
        <v>76</v>
      </c>
      <c r="I132">
        <v>62</v>
      </c>
      <c r="J132">
        <v>1</v>
      </c>
      <c r="K132">
        <v>37.6</v>
      </c>
      <c r="L132">
        <v>25.6</v>
      </c>
      <c r="M132">
        <v>12.2</v>
      </c>
      <c r="N132">
        <v>5.0999999999999996</v>
      </c>
      <c r="O132">
        <v>1.6</v>
      </c>
      <c r="P132">
        <v>1</v>
      </c>
      <c r="Q132">
        <v>0.52</v>
      </c>
      <c r="R132">
        <v>0.30499999999999999</v>
      </c>
      <c r="S132">
        <v>0.76500000000000001</v>
      </c>
      <c r="T132">
        <v>14.4</v>
      </c>
      <c r="U132">
        <v>0.24199999999999999</v>
      </c>
      <c r="V132">
        <v>7.5</v>
      </c>
      <c r="W132">
        <v>8.3000000000000007</v>
      </c>
    </row>
    <row r="133" spans="1:23" x14ac:dyDescent="0.45">
      <c r="A133">
        <v>2</v>
      </c>
      <c r="B133" t="s">
        <v>66</v>
      </c>
      <c r="C133">
        <v>30</v>
      </c>
      <c r="D133" t="s">
        <v>35</v>
      </c>
      <c r="E133">
        <v>647</v>
      </c>
      <c r="F133">
        <v>980</v>
      </c>
      <c r="G133">
        <v>0.66</v>
      </c>
      <c r="H133">
        <v>82</v>
      </c>
      <c r="I133">
        <v>55</v>
      </c>
      <c r="J133">
        <v>4</v>
      </c>
      <c r="K133">
        <v>39.5</v>
      </c>
      <c r="L133">
        <v>26.1</v>
      </c>
      <c r="M133">
        <v>13</v>
      </c>
      <c r="N133">
        <v>3.5</v>
      </c>
      <c r="O133">
        <v>1.8</v>
      </c>
      <c r="P133">
        <v>4.2</v>
      </c>
      <c r="Q133">
        <v>0.52900000000000003</v>
      </c>
      <c r="R133">
        <v>0</v>
      </c>
      <c r="S133">
        <v>0.77900000000000003</v>
      </c>
      <c r="T133">
        <v>15.8</v>
      </c>
      <c r="U133">
        <v>0.23400000000000001</v>
      </c>
      <c r="V133">
        <v>8.5</v>
      </c>
      <c r="W133">
        <v>8.4</v>
      </c>
    </row>
    <row r="134" spans="1:23" x14ac:dyDescent="0.45">
      <c r="A134">
        <v>3</v>
      </c>
      <c r="B134" t="s">
        <v>62</v>
      </c>
      <c r="C134">
        <v>29</v>
      </c>
      <c r="D134" t="s">
        <v>63</v>
      </c>
      <c r="E134">
        <v>565</v>
      </c>
      <c r="F134">
        <v>980</v>
      </c>
      <c r="G134">
        <v>0.57699999999999996</v>
      </c>
      <c r="H134">
        <v>78</v>
      </c>
      <c r="I134">
        <v>57</v>
      </c>
      <c r="J134">
        <v>3</v>
      </c>
      <c r="K134">
        <v>39.299999999999997</v>
      </c>
      <c r="L134">
        <v>32.6</v>
      </c>
      <c r="M134">
        <v>6.7</v>
      </c>
      <c r="N134">
        <v>5.5</v>
      </c>
      <c r="O134">
        <v>2.8</v>
      </c>
      <c r="P134">
        <v>0.8</v>
      </c>
      <c r="Q134">
        <v>0.495</v>
      </c>
      <c r="R134">
        <v>0.35199999999999998</v>
      </c>
      <c r="S134">
        <v>0.83699999999999997</v>
      </c>
      <c r="T134">
        <v>17.2</v>
      </c>
      <c r="U134">
        <v>0.27</v>
      </c>
      <c r="V134">
        <v>8.9</v>
      </c>
      <c r="W134">
        <v>9.5</v>
      </c>
    </row>
    <row r="135" spans="1:23" x14ac:dyDescent="0.45">
      <c r="A135">
        <v>4</v>
      </c>
      <c r="B135" t="s">
        <v>74</v>
      </c>
      <c r="C135">
        <v>30</v>
      </c>
      <c r="D135" t="s">
        <v>54</v>
      </c>
      <c r="E135">
        <v>359</v>
      </c>
      <c r="F135">
        <v>980</v>
      </c>
      <c r="G135">
        <v>0.36599999999999999</v>
      </c>
      <c r="H135">
        <v>81</v>
      </c>
      <c r="I135">
        <v>60</v>
      </c>
      <c r="J135">
        <v>2</v>
      </c>
      <c r="K135">
        <v>37.1</v>
      </c>
      <c r="L135">
        <v>24.2</v>
      </c>
      <c r="M135">
        <v>12.1</v>
      </c>
      <c r="N135">
        <v>1.9</v>
      </c>
      <c r="O135">
        <v>0.9</v>
      </c>
      <c r="P135">
        <v>2</v>
      </c>
      <c r="Q135">
        <v>0.503</v>
      </c>
      <c r="R135">
        <v>0.14299999999999999</v>
      </c>
      <c r="S135">
        <v>0.71899999999999997</v>
      </c>
      <c r="T135">
        <v>10.6</v>
      </c>
      <c r="U135">
        <v>0.17</v>
      </c>
      <c r="V135">
        <v>3.2</v>
      </c>
      <c r="W135">
        <v>2.2000000000000002</v>
      </c>
    </row>
    <row r="136" spans="1:23" x14ac:dyDescent="0.45">
      <c r="A136">
        <v>5</v>
      </c>
      <c r="B136" t="s">
        <v>65</v>
      </c>
      <c r="C136">
        <v>33</v>
      </c>
      <c r="D136" t="s">
        <v>32</v>
      </c>
      <c r="E136">
        <v>54</v>
      </c>
      <c r="F136">
        <v>980</v>
      </c>
      <c r="G136">
        <v>5.5E-2</v>
      </c>
      <c r="H136">
        <v>71</v>
      </c>
      <c r="I136">
        <v>43</v>
      </c>
      <c r="J136">
        <v>12</v>
      </c>
      <c r="K136">
        <v>37.299999999999997</v>
      </c>
      <c r="L136">
        <v>29.9</v>
      </c>
      <c r="M136">
        <v>6.8</v>
      </c>
      <c r="N136">
        <v>3.2</v>
      </c>
      <c r="O136">
        <v>1</v>
      </c>
      <c r="P136">
        <v>0.4</v>
      </c>
      <c r="Q136">
        <v>0.46800000000000003</v>
      </c>
      <c r="R136">
        <v>0.38</v>
      </c>
      <c r="S136">
        <v>0.82799999999999996</v>
      </c>
      <c r="T136">
        <v>10.5</v>
      </c>
      <c r="U136">
        <v>0.191</v>
      </c>
      <c r="V136">
        <v>3.7</v>
      </c>
      <c r="W136">
        <v>3.6</v>
      </c>
    </row>
    <row r="137" spans="1:23" x14ac:dyDescent="0.45">
      <c r="A137">
        <v>6</v>
      </c>
      <c r="B137" t="s">
        <v>79</v>
      </c>
      <c r="C137">
        <v>27</v>
      </c>
      <c r="D137" t="s">
        <v>25</v>
      </c>
      <c r="E137">
        <v>33</v>
      </c>
      <c r="F137">
        <v>980</v>
      </c>
      <c r="G137">
        <v>3.4000000000000002E-2</v>
      </c>
      <c r="H137">
        <v>82</v>
      </c>
      <c r="I137">
        <v>49</v>
      </c>
      <c r="J137">
        <v>8</v>
      </c>
      <c r="K137">
        <v>39.200000000000003</v>
      </c>
      <c r="L137">
        <v>23.4</v>
      </c>
      <c r="M137">
        <v>11.7</v>
      </c>
      <c r="N137">
        <v>3.7</v>
      </c>
      <c r="O137">
        <v>1.5</v>
      </c>
      <c r="P137">
        <v>3.2</v>
      </c>
      <c r="Q137">
        <v>0.501</v>
      </c>
      <c r="R137">
        <v>0.17599999999999999</v>
      </c>
      <c r="S137">
        <v>0.73199999999999998</v>
      </c>
      <c r="T137">
        <v>13.2</v>
      </c>
      <c r="U137">
        <v>0.19700000000000001</v>
      </c>
      <c r="V137">
        <v>7</v>
      </c>
      <c r="W137">
        <v>6.7</v>
      </c>
    </row>
    <row r="138" spans="1:23" x14ac:dyDescent="0.45">
      <c r="A138">
        <v>7</v>
      </c>
      <c r="B138" t="s">
        <v>86</v>
      </c>
      <c r="C138">
        <v>20</v>
      </c>
      <c r="D138" t="s">
        <v>87</v>
      </c>
      <c r="E138">
        <v>30</v>
      </c>
      <c r="F138">
        <v>980</v>
      </c>
      <c r="G138">
        <v>3.1E-2</v>
      </c>
      <c r="H138">
        <v>81</v>
      </c>
      <c r="I138">
        <v>41</v>
      </c>
      <c r="J138">
        <v>16</v>
      </c>
      <c r="K138">
        <v>37.9</v>
      </c>
      <c r="L138">
        <v>23.4</v>
      </c>
      <c r="M138">
        <v>13.9</v>
      </c>
      <c r="N138">
        <v>1.9</v>
      </c>
      <c r="O138">
        <v>0.7</v>
      </c>
      <c r="P138">
        <v>3.5</v>
      </c>
      <c r="Q138">
        <v>0.56200000000000006</v>
      </c>
      <c r="R138">
        <v>0</v>
      </c>
      <c r="S138">
        <v>0.59199999999999997</v>
      </c>
      <c r="T138">
        <v>10.4</v>
      </c>
      <c r="U138">
        <v>0.16300000000000001</v>
      </c>
      <c r="V138">
        <v>4.4000000000000004</v>
      </c>
      <c r="W138">
        <v>3.7</v>
      </c>
    </row>
    <row r="139" spans="1:23" x14ac:dyDescent="0.45">
      <c r="A139">
        <v>8</v>
      </c>
      <c r="B139" t="s">
        <v>72</v>
      </c>
      <c r="C139">
        <v>29</v>
      </c>
      <c r="D139" t="s">
        <v>58</v>
      </c>
      <c r="E139">
        <v>10</v>
      </c>
      <c r="F139">
        <v>980</v>
      </c>
      <c r="G139">
        <v>0.01</v>
      </c>
      <c r="H139">
        <v>82</v>
      </c>
      <c r="I139">
        <v>47</v>
      </c>
      <c r="J139">
        <v>10</v>
      </c>
      <c r="K139">
        <v>37.799999999999997</v>
      </c>
      <c r="L139">
        <v>27</v>
      </c>
      <c r="M139">
        <v>11.2</v>
      </c>
      <c r="N139">
        <v>3.8</v>
      </c>
      <c r="O139">
        <v>1.5</v>
      </c>
      <c r="P139">
        <v>1</v>
      </c>
      <c r="Q139">
        <v>0.55200000000000005</v>
      </c>
      <c r="R139">
        <v>0.2</v>
      </c>
      <c r="S139">
        <v>0.74</v>
      </c>
      <c r="T139">
        <v>15.4</v>
      </c>
      <c r="U139">
        <v>0.23799999999999999</v>
      </c>
      <c r="V139">
        <v>7.6</v>
      </c>
      <c r="W139">
        <v>7.6</v>
      </c>
    </row>
    <row r="140" spans="1:23" x14ac:dyDescent="0.45">
      <c r="A140">
        <v>8</v>
      </c>
      <c r="B140" t="s">
        <v>77</v>
      </c>
      <c r="C140">
        <v>28</v>
      </c>
      <c r="D140" t="s">
        <v>78</v>
      </c>
      <c r="E140">
        <v>10</v>
      </c>
      <c r="F140">
        <v>980</v>
      </c>
      <c r="G140">
        <v>0.01</v>
      </c>
      <c r="H140">
        <v>75</v>
      </c>
      <c r="I140">
        <v>54</v>
      </c>
      <c r="J140">
        <v>6</v>
      </c>
      <c r="K140">
        <v>31.7</v>
      </c>
      <c r="L140">
        <v>18.2</v>
      </c>
      <c r="M140">
        <v>2.7</v>
      </c>
      <c r="N140">
        <v>8</v>
      </c>
      <c r="O140">
        <v>1.2</v>
      </c>
      <c r="P140">
        <v>0.1</v>
      </c>
      <c r="Q140">
        <v>0.48399999999999999</v>
      </c>
      <c r="R140">
        <v>0.41599999999999998</v>
      </c>
      <c r="S140">
        <v>0.94799999999999995</v>
      </c>
      <c r="T140">
        <v>9.8000000000000007</v>
      </c>
      <c r="U140">
        <v>0.19700000000000001</v>
      </c>
      <c r="V140">
        <v>3.1</v>
      </c>
      <c r="W140">
        <v>3.2</v>
      </c>
    </row>
    <row r="141" spans="1:23" x14ac:dyDescent="0.45">
      <c r="A141">
        <v>1</v>
      </c>
      <c r="B141" t="s">
        <v>66</v>
      </c>
      <c r="C141">
        <v>31</v>
      </c>
      <c r="D141" t="s">
        <v>35</v>
      </c>
      <c r="E141">
        <v>889</v>
      </c>
      <c r="F141">
        <v>1010</v>
      </c>
      <c r="G141">
        <v>0.88</v>
      </c>
      <c r="H141">
        <v>80</v>
      </c>
      <c r="I141">
        <v>58</v>
      </c>
      <c r="J141">
        <v>2</v>
      </c>
      <c r="K141">
        <v>41</v>
      </c>
      <c r="L141">
        <v>27.3</v>
      </c>
      <c r="M141">
        <v>11.9</v>
      </c>
      <c r="N141">
        <v>3.6</v>
      </c>
      <c r="O141">
        <v>1.6</v>
      </c>
      <c r="P141">
        <v>3.7</v>
      </c>
      <c r="Q141">
        <v>0.52800000000000002</v>
      </c>
      <c r="R141">
        <v>0.42099999999999999</v>
      </c>
      <c r="S141">
        <v>0.71599999999999997</v>
      </c>
      <c r="T141">
        <v>14.3</v>
      </c>
      <c r="U141">
        <v>0.21</v>
      </c>
      <c r="V141">
        <v>7.4</v>
      </c>
      <c r="W141">
        <v>7</v>
      </c>
    </row>
    <row r="142" spans="1:23" x14ac:dyDescent="0.45">
      <c r="A142">
        <v>2</v>
      </c>
      <c r="B142" t="s">
        <v>79</v>
      </c>
      <c r="C142">
        <v>28</v>
      </c>
      <c r="D142" t="s">
        <v>25</v>
      </c>
      <c r="E142">
        <v>730</v>
      </c>
      <c r="F142">
        <v>1010</v>
      </c>
      <c r="G142">
        <v>0.72299999999999998</v>
      </c>
      <c r="H142">
        <v>80</v>
      </c>
      <c r="I142">
        <v>55</v>
      </c>
      <c r="J142">
        <v>7</v>
      </c>
      <c r="K142">
        <v>40.5</v>
      </c>
      <c r="L142">
        <v>29.8</v>
      </c>
      <c r="M142">
        <v>10.7</v>
      </c>
      <c r="N142">
        <v>4.8</v>
      </c>
      <c r="O142">
        <v>1.7</v>
      </c>
      <c r="P142">
        <v>3.3</v>
      </c>
      <c r="Q142">
        <v>0.50700000000000001</v>
      </c>
      <c r="R142">
        <v>0.34499999999999997</v>
      </c>
      <c r="S142">
        <v>0.749</v>
      </c>
      <c r="T142">
        <v>20</v>
      </c>
      <c r="U142">
        <v>0.29599999999999999</v>
      </c>
      <c r="V142">
        <v>10.6</v>
      </c>
      <c r="W142">
        <v>10.9</v>
      </c>
    </row>
    <row r="143" spans="1:23" x14ac:dyDescent="0.45">
      <c r="A143">
        <v>3</v>
      </c>
      <c r="B143" t="s">
        <v>84</v>
      </c>
      <c r="C143">
        <v>28</v>
      </c>
      <c r="D143" t="s">
        <v>63</v>
      </c>
      <c r="E143">
        <v>390</v>
      </c>
      <c r="F143">
        <v>1010</v>
      </c>
      <c r="G143">
        <v>0.38600000000000001</v>
      </c>
      <c r="H143">
        <v>72</v>
      </c>
      <c r="I143">
        <v>55</v>
      </c>
      <c r="J143">
        <v>6</v>
      </c>
      <c r="K143">
        <v>38.299999999999997</v>
      </c>
      <c r="L143">
        <v>22</v>
      </c>
      <c r="M143">
        <v>8.6999999999999993</v>
      </c>
      <c r="N143">
        <v>5.6</v>
      </c>
      <c r="O143">
        <v>2.9</v>
      </c>
      <c r="P143">
        <v>0.8</v>
      </c>
      <c r="Q143">
        <v>0.49099999999999999</v>
      </c>
      <c r="R143">
        <v>0.32</v>
      </c>
      <c r="S143">
        <v>0.66</v>
      </c>
      <c r="T143">
        <v>11.2</v>
      </c>
      <c r="U143">
        <v>0.19400000000000001</v>
      </c>
      <c r="V143">
        <v>7.2</v>
      </c>
      <c r="W143">
        <v>8.3000000000000007</v>
      </c>
    </row>
    <row r="144" spans="1:23" x14ac:dyDescent="0.45">
      <c r="A144">
        <v>4</v>
      </c>
      <c r="B144" t="s">
        <v>86</v>
      </c>
      <c r="C144">
        <v>21</v>
      </c>
      <c r="D144" t="s">
        <v>87</v>
      </c>
      <c r="E144">
        <v>289</v>
      </c>
      <c r="F144">
        <v>1010</v>
      </c>
      <c r="G144">
        <v>0.28599999999999998</v>
      </c>
      <c r="H144">
        <v>81</v>
      </c>
      <c r="I144">
        <v>50</v>
      </c>
      <c r="J144">
        <v>10</v>
      </c>
      <c r="K144">
        <v>39.799999999999997</v>
      </c>
      <c r="L144">
        <v>29.3</v>
      </c>
      <c r="M144">
        <v>13.2</v>
      </c>
      <c r="N144">
        <v>2.4</v>
      </c>
      <c r="O144">
        <v>0.9</v>
      </c>
      <c r="P144">
        <v>2.9</v>
      </c>
      <c r="Q144">
        <v>0.59899999999999998</v>
      </c>
      <c r="R144">
        <v>0</v>
      </c>
      <c r="S144">
        <v>0.55400000000000005</v>
      </c>
      <c r="T144">
        <v>16.899999999999999</v>
      </c>
      <c r="U144">
        <v>0.252</v>
      </c>
      <c r="V144">
        <v>7.1</v>
      </c>
      <c r="W144">
        <v>6.6</v>
      </c>
    </row>
    <row r="145" spans="1:23" x14ac:dyDescent="0.45">
      <c r="A145">
        <v>5</v>
      </c>
      <c r="B145" t="s">
        <v>74</v>
      </c>
      <c r="C145">
        <v>31</v>
      </c>
      <c r="D145" t="s">
        <v>54</v>
      </c>
      <c r="E145">
        <v>255</v>
      </c>
      <c r="F145">
        <v>1010</v>
      </c>
      <c r="G145">
        <v>0.252</v>
      </c>
      <c r="H145">
        <v>79</v>
      </c>
      <c r="I145">
        <v>57</v>
      </c>
      <c r="J145">
        <v>4</v>
      </c>
      <c r="K145">
        <v>37.6</v>
      </c>
      <c r="L145">
        <v>24.5</v>
      </c>
      <c r="M145">
        <v>11.2</v>
      </c>
      <c r="N145">
        <v>2.2999999999999998</v>
      </c>
      <c r="O145">
        <v>1.1000000000000001</v>
      </c>
      <c r="P145">
        <v>2.7</v>
      </c>
      <c r="Q145">
        <v>0.496</v>
      </c>
      <c r="R145">
        <v>0.28599999999999998</v>
      </c>
      <c r="S145">
        <v>0.76500000000000001</v>
      </c>
      <c r="T145">
        <v>13.1</v>
      </c>
      <c r="U145">
        <v>0.21099999999999999</v>
      </c>
      <c r="V145">
        <v>4.9000000000000004</v>
      </c>
      <c r="W145">
        <v>4.5</v>
      </c>
    </row>
    <row r="146" spans="1:23" x14ac:dyDescent="0.45">
      <c r="A146">
        <v>6</v>
      </c>
      <c r="B146" t="s">
        <v>88</v>
      </c>
      <c r="C146">
        <v>25</v>
      </c>
      <c r="D146" t="s">
        <v>30</v>
      </c>
      <c r="E146">
        <v>20</v>
      </c>
      <c r="F146">
        <v>1010</v>
      </c>
      <c r="G146">
        <v>0.02</v>
      </c>
      <c r="H146">
        <v>82</v>
      </c>
      <c r="I146">
        <v>63</v>
      </c>
      <c r="J146">
        <v>1</v>
      </c>
      <c r="K146">
        <v>35.1</v>
      </c>
      <c r="L146">
        <v>16.5</v>
      </c>
      <c r="M146">
        <v>3.3</v>
      </c>
      <c r="N146">
        <v>6</v>
      </c>
      <c r="O146">
        <v>2.2999999999999998</v>
      </c>
      <c r="P146">
        <v>0.2</v>
      </c>
      <c r="Q146">
        <v>0.504</v>
      </c>
      <c r="R146">
        <v>0.27800000000000002</v>
      </c>
      <c r="S146">
        <v>0.59499999999999997</v>
      </c>
      <c r="T146">
        <v>9.3000000000000007</v>
      </c>
      <c r="U146">
        <v>0.155</v>
      </c>
      <c r="V146">
        <v>3.5</v>
      </c>
      <c r="W146">
        <v>2.8</v>
      </c>
    </row>
    <row r="147" spans="1:23" x14ac:dyDescent="0.45">
      <c r="A147">
        <v>7</v>
      </c>
      <c r="B147" t="s">
        <v>89</v>
      </c>
      <c r="C147">
        <v>24</v>
      </c>
      <c r="D147" t="s">
        <v>30</v>
      </c>
      <c r="E147">
        <v>17</v>
      </c>
      <c r="F147">
        <v>1010</v>
      </c>
      <c r="G147">
        <v>1.7000000000000001E-2</v>
      </c>
      <c r="H147">
        <v>79</v>
      </c>
      <c r="I147">
        <v>63</v>
      </c>
      <c r="J147">
        <v>1</v>
      </c>
      <c r="K147">
        <v>32.9</v>
      </c>
      <c r="L147">
        <v>18.100000000000001</v>
      </c>
      <c r="M147">
        <v>10.8</v>
      </c>
      <c r="N147">
        <v>2.6</v>
      </c>
      <c r="O147">
        <v>1.8</v>
      </c>
      <c r="P147">
        <v>2.1</v>
      </c>
      <c r="Q147">
        <v>0.53800000000000003</v>
      </c>
      <c r="R147">
        <v>0.25</v>
      </c>
      <c r="S147">
        <v>0.74099999999999999</v>
      </c>
      <c r="T147">
        <v>11.7</v>
      </c>
      <c r="U147">
        <v>0.216</v>
      </c>
      <c r="V147">
        <v>5.6</v>
      </c>
      <c r="W147">
        <v>6.5</v>
      </c>
    </row>
    <row r="148" spans="1:23" x14ac:dyDescent="0.45">
      <c r="A148">
        <v>7</v>
      </c>
      <c r="B148" t="s">
        <v>72</v>
      </c>
      <c r="C148">
        <v>30</v>
      </c>
      <c r="D148" t="s">
        <v>58</v>
      </c>
      <c r="E148">
        <v>17</v>
      </c>
      <c r="F148">
        <v>1010</v>
      </c>
      <c r="G148">
        <v>1.7000000000000001E-2</v>
      </c>
      <c r="H148">
        <v>82</v>
      </c>
      <c r="I148">
        <v>53</v>
      </c>
      <c r="J148">
        <v>8</v>
      </c>
      <c r="K148">
        <v>40.6</v>
      </c>
      <c r="L148">
        <v>25.2</v>
      </c>
      <c r="M148">
        <v>11.5</v>
      </c>
      <c r="N148">
        <v>4</v>
      </c>
      <c r="O148">
        <v>1.5</v>
      </c>
      <c r="P148">
        <v>1.5</v>
      </c>
      <c r="Q148">
        <v>0.497</v>
      </c>
      <c r="R148">
        <v>0.25</v>
      </c>
      <c r="S148">
        <v>0.69399999999999995</v>
      </c>
      <c r="T148">
        <v>13.4</v>
      </c>
      <c r="U148">
        <v>0.193</v>
      </c>
      <c r="V148">
        <v>6.9</v>
      </c>
      <c r="W148">
        <v>6.3</v>
      </c>
    </row>
    <row r="149" spans="1:23" x14ac:dyDescent="0.45">
      <c r="A149">
        <v>9</v>
      </c>
      <c r="B149" t="s">
        <v>77</v>
      </c>
      <c r="C149">
        <v>29</v>
      </c>
      <c r="D149" t="s">
        <v>78</v>
      </c>
      <c r="E149">
        <v>7</v>
      </c>
      <c r="F149">
        <v>1010</v>
      </c>
      <c r="G149">
        <v>7.0000000000000001E-3</v>
      </c>
      <c r="H149">
        <v>76</v>
      </c>
      <c r="I149">
        <v>47</v>
      </c>
      <c r="J149">
        <v>11</v>
      </c>
      <c r="K149">
        <v>31.4</v>
      </c>
      <c r="L149">
        <v>17.3</v>
      </c>
      <c r="M149">
        <v>3</v>
      </c>
      <c r="N149">
        <v>7.8</v>
      </c>
      <c r="O149">
        <v>1.4</v>
      </c>
      <c r="P149">
        <v>0.1</v>
      </c>
      <c r="Q149">
        <v>0.47799999999999998</v>
      </c>
      <c r="R149">
        <v>0.39700000000000002</v>
      </c>
      <c r="S149">
        <v>0.88800000000000001</v>
      </c>
      <c r="T149">
        <v>10</v>
      </c>
      <c r="U149">
        <v>0.20100000000000001</v>
      </c>
      <c r="V149">
        <v>3.9</v>
      </c>
      <c r="W149">
        <v>4.5999999999999996</v>
      </c>
    </row>
    <row r="150" spans="1:23" x14ac:dyDescent="0.45">
      <c r="A150">
        <v>10</v>
      </c>
      <c r="B150" t="s">
        <v>67</v>
      </c>
      <c r="C150">
        <v>30</v>
      </c>
      <c r="D150" t="s">
        <v>43</v>
      </c>
      <c r="E150">
        <v>5</v>
      </c>
      <c r="F150">
        <v>1010</v>
      </c>
      <c r="G150">
        <v>5.0000000000000001E-3</v>
      </c>
      <c r="H150">
        <v>65</v>
      </c>
      <c r="I150">
        <v>56</v>
      </c>
      <c r="J150">
        <v>5</v>
      </c>
      <c r="K150">
        <v>35.4</v>
      </c>
      <c r="L150">
        <v>21.6</v>
      </c>
      <c r="M150">
        <v>11.2</v>
      </c>
      <c r="N150">
        <v>4.5999999999999996</v>
      </c>
      <c r="O150">
        <v>1.6</v>
      </c>
      <c r="P150">
        <v>0.6</v>
      </c>
      <c r="Q150">
        <v>0.495</v>
      </c>
      <c r="R150">
        <v>0.27</v>
      </c>
      <c r="S150">
        <v>0.70399999999999996</v>
      </c>
      <c r="T150">
        <v>8.8000000000000007</v>
      </c>
      <c r="U150">
        <v>0.185</v>
      </c>
      <c r="V150">
        <v>4.5</v>
      </c>
      <c r="W150">
        <v>5.7</v>
      </c>
    </row>
    <row r="151" spans="1:23" x14ac:dyDescent="0.45">
      <c r="A151">
        <v>1</v>
      </c>
      <c r="B151" t="s">
        <v>79</v>
      </c>
      <c r="C151">
        <v>29</v>
      </c>
      <c r="D151" t="s">
        <v>25</v>
      </c>
      <c r="E151">
        <v>901</v>
      </c>
      <c r="F151">
        <v>1050</v>
      </c>
      <c r="G151">
        <v>0.85799999999999998</v>
      </c>
      <c r="H151">
        <v>81</v>
      </c>
      <c r="I151">
        <v>62</v>
      </c>
      <c r="J151">
        <v>1</v>
      </c>
      <c r="K151">
        <v>38</v>
      </c>
      <c r="L151">
        <v>27.6</v>
      </c>
      <c r="M151">
        <v>10.8</v>
      </c>
      <c r="N151">
        <v>2.9</v>
      </c>
      <c r="O151">
        <v>1.7</v>
      </c>
      <c r="P151">
        <v>3.2</v>
      </c>
      <c r="Q151">
        <v>0.53</v>
      </c>
      <c r="R151">
        <v>0.3</v>
      </c>
      <c r="S151">
        <v>0.77400000000000002</v>
      </c>
      <c r="T151">
        <v>17.5</v>
      </c>
      <c r="U151">
        <v>0.27300000000000002</v>
      </c>
      <c r="V151">
        <v>8.1</v>
      </c>
      <c r="W151">
        <v>8.4</v>
      </c>
    </row>
    <row r="152" spans="1:23" x14ac:dyDescent="0.45">
      <c r="A152">
        <v>2</v>
      </c>
      <c r="B152" t="s">
        <v>86</v>
      </c>
      <c r="C152">
        <v>22</v>
      </c>
      <c r="D152" t="s">
        <v>87</v>
      </c>
      <c r="E152">
        <v>605</v>
      </c>
      <c r="F152">
        <v>1050</v>
      </c>
      <c r="G152">
        <v>0.57599999999999996</v>
      </c>
      <c r="H152">
        <v>79</v>
      </c>
      <c r="I152">
        <v>57</v>
      </c>
      <c r="J152">
        <v>4</v>
      </c>
      <c r="K152">
        <v>37</v>
      </c>
      <c r="L152">
        <v>29.3</v>
      </c>
      <c r="M152">
        <v>11.4</v>
      </c>
      <c r="N152">
        <v>2.7</v>
      </c>
      <c r="O152">
        <v>0.9</v>
      </c>
      <c r="P152">
        <v>2.4</v>
      </c>
      <c r="Q152">
        <v>0.58299999999999996</v>
      </c>
      <c r="R152">
        <v>0</v>
      </c>
      <c r="S152">
        <v>0.53300000000000003</v>
      </c>
      <c r="T152">
        <v>14</v>
      </c>
      <c r="U152">
        <v>0.23</v>
      </c>
      <c r="V152">
        <v>5.4</v>
      </c>
      <c r="W152">
        <v>5.4</v>
      </c>
    </row>
    <row r="153" spans="1:23" x14ac:dyDescent="0.45">
      <c r="A153">
        <v>3</v>
      </c>
      <c r="B153" t="s">
        <v>72</v>
      </c>
      <c r="C153">
        <v>31</v>
      </c>
      <c r="D153" t="s">
        <v>58</v>
      </c>
      <c r="E153">
        <v>532</v>
      </c>
      <c r="F153">
        <v>1050</v>
      </c>
      <c r="G153">
        <v>0.50700000000000001</v>
      </c>
      <c r="H153">
        <v>82</v>
      </c>
      <c r="I153">
        <v>60</v>
      </c>
      <c r="J153">
        <v>2</v>
      </c>
      <c r="K153">
        <v>38.1</v>
      </c>
      <c r="L153">
        <v>26.7</v>
      </c>
      <c r="M153">
        <v>10.6</v>
      </c>
      <c r="N153">
        <v>3.5</v>
      </c>
      <c r="O153">
        <v>1.6</v>
      </c>
      <c r="P153">
        <v>1</v>
      </c>
      <c r="Q153">
        <v>0.53600000000000003</v>
      </c>
      <c r="R153">
        <v>0.26800000000000002</v>
      </c>
      <c r="S153">
        <v>0.74199999999999999</v>
      </c>
      <c r="T153">
        <v>13.8</v>
      </c>
      <c r="U153">
        <v>0.21199999999999999</v>
      </c>
      <c r="V153">
        <v>6.1</v>
      </c>
      <c r="W153">
        <v>5.8</v>
      </c>
    </row>
    <row r="154" spans="1:23" x14ac:dyDescent="0.45">
      <c r="A154">
        <v>4</v>
      </c>
      <c r="B154" t="s">
        <v>74</v>
      </c>
      <c r="C154">
        <v>32</v>
      </c>
      <c r="D154" t="s">
        <v>54</v>
      </c>
      <c r="E154">
        <v>230</v>
      </c>
      <c r="F154">
        <v>1050</v>
      </c>
      <c r="G154">
        <v>0.219</v>
      </c>
      <c r="H154">
        <v>79</v>
      </c>
      <c r="I154">
        <v>55</v>
      </c>
      <c r="J154">
        <v>6</v>
      </c>
      <c r="K154">
        <v>37</v>
      </c>
      <c r="L154">
        <v>23.9</v>
      </c>
      <c r="M154">
        <v>11</v>
      </c>
      <c r="N154">
        <v>2.7</v>
      </c>
      <c r="O154">
        <v>0.9</v>
      </c>
      <c r="P154">
        <v>2</v>
      </c>
      <c r="Q154">
        <v>0.503</v>
      </c>
      <c r="R154">
        <v>0.28599999999999998</v>
      </c>
      <c r="S154">
        <v>0.75</v>
      </c>
      <c r="T154">
        <v>9.6</v>
      </c>
      <c r="U154">
        <v>0.157</v>
      </c>
      <c r="V154">
        <v>3.1</v>
      </c>
      <c r="W154">
        <v>2.2000000000000002</v>
      </c>
    </row>
    <row r="155" spans="1:23" x14ac:dyDescent="0.45">
      <c r="A155">
        <v>5</v>
      </c>
      <c r="B155" t="s">
        <v>66</v>
      </c>
      <c r="C155">
        <v>32</v>
      </c>
      <c r="D155" t="s">
        <v>35</v>
      </c>
      <c r="E155">
        <v>147</v>
      </c>
      <c r="F155">
        <v>1050</v>
      </c>
      <c r="G155">
        <v>0.14000000000000001</v>
      </c>
      <c r="H155">
        <v>72</v>
      </c>
      <c r="I155">
        <v>47</v>
      </c>
      <c r="J155">
        <v>11</v>
      </c>
      <c r="K155">
        <v>39.6</v>
      </c>
      <c r="L155">
        <v>27.8</v>
      </c>
      <c r="M155">
        <v>10.8</v>
      </c>
      <c r="N155">
        <v>3.5</v>
      </c>
      <c r="O155">
        <v>1.8</v>
      </c>
      <c r="P155">
        <v>3.4</v>
      </c>
      <c r="Q155">
        <v>0.51700000000000002</v>
      </c>
      <c r="R155">
        <v>0.188</v>
      </c>
      <c r="S155">
        <v>0.75600000000000001</v>
      </c>
      <c r="T155">
        <v>10.7</v>
      </c>
      <c r="U155">
        <v>0.18099999999999999</v>
      </c>
      <c r="V155">
        <v>5.3</v>
      </c>
      <c r="W155">
        <v>5.3</v>
      </c>
    </row>
    <row r="156" spans="1:23" x14ac:dyDescent="0.45">
      <c r="A156">
        <v>6</v>
      </c>
      <c r="B156" t="s">
        <v>67</v>
      </c>
      <c r="C156">
        <v>31</v>
      </c>
      <c r="D156" t="s">
        <v>43</v>
      </c>
      <c r="E156">
        <v>96</v>
      </c>
      <c r="F156">
        <v>1050</v>
      </c>
      <c r="G156">
        <v>9.0999999999999998E-2</v>
      </c>
      <c r="H156">
        <v>68</v>
      </c>
      <c r="I156">
        <v>59</v>
      </c>
      <c r="J156">
        <v>3</v>
      </c>
      <c r="K156">
        <v>35</v>
      </c>
      <c r="L156">
        <v>23</v>
      </c>
      <c r="M156">
        <v>11.1</v>
      </c>
      <c r="N156">
        <v>4.0999999999999996</v>
      </c>
      <c r="O156">
        <v>1.6</v>
      </c>
      <c r="P156">
        <v>0.7</v>
      </c>
      <c r="Q156">
        <v>0.48599999999999999</v>
      </c>
      <c r="R156">
        <v>0.33800000000000002</v>
      </c>
      <c r="S156">
        <v>0.748</v>
      </c>
      <c r="T156">
        <v>10.6</v>
      </c>
      <c r="U156">
        <v>0.214</v>
      </c>
      <c r="V156">
        <v>5.0999999999999996</v>
      </c>
      <c r="W156">
        <v>6.4</v>
      </c>
    </row>
    <row r="157" spans="1:23" x14ac:dyDescent="0.45">
      <c r="A157">
        <v>7</v>
      </c>
      <c r="B157" t="s">
        <v>84</v>
      </c>
      <c r="C157">
        <v>29</v>
      </c>
      <c r="D157" t="s">
        <v>63</v>
      </c>
      <c r="E157">
        <v>83</v>
      </c>
      <c r="F157">
        <v>1050</v>
      </c>
      <c r="G157">
        <v>7.9000000000000001E-2</v>
      </c>
      <c r="H157">
        <v>79</v>
      </c>
      <c r="I157">
        <v>47</v>
      </c>
      <c r="J157">
        <v>10</v>
      </c>
      <c r="K157">
        <v>38.200000000000003</v>
      </c>
      <c r="L157">
        <v>21.4</v>
      </c>
      <c r="M157">
        <v>8.1</v>
      </c>
      <c r="N157">
        <v>5.2</v>
      </c>
      <c r="O157">
        <v>2.9</v>
      </c>
      <c r="P157">
        <v>1.1000000000000001</v>
      </c>
      <c r="Q157">
        <v>0.48</v>
      </c>
      <c r="R157">
        <v>0.34499999999999997</v>
      </c>
      <c r="S157">
        <v>0.71599999999999997</v>
      </c>
      <c r="T157">
        <v>11.8</v>
      </c>
      <c r="U157">
        <v>0.188</v>
      </c>
      <c r="V157">
        <v>7.4</v>
      </c>
      <c r="W157">
        <v>7.8</v>
      </c>
    </row>
    <row r="158" spans="1:23" x14ac:dyDescent="0.45">
      <c r="A158">
        <v>8</v>
      </c>
      <c r="B158" t="s">
        <v>73</v>
      </c>
      <c r="C158">
        <v>32</v>
      </c>
      <c r="D158" t="s">
        <v>58</v>
      </c>
      <c r="E158">
        <v>47</v>
      </c>
      <c r="F158">
        <v>1050</v>
      </c>
      <c r="G158">
        <v>4.4999999999999998E-2</v>
      </c>
      <c r="H158">
        <v>82</v>
      </c>
      <c r="I158">
        <v>60</v>
      </c>
      <c r="J158">
        <v>2</v>
      </c>
      <c r="K158">
        <v>35</v>
      </c>
      <c r="L158">
        <v>14.7</v>
      </c>
      <c r="M158">
        <v>3.1</v>
      </c>
      <c r="N158">
        <v>12.3</v>
      </c>
      <c r="O158">
        <v>2.4</v>
      </c>
      <c r="P158">
        <v>0.3</v>
      </c>
      <c r="Q158">
        <v>0.54200000000000004</v>
      </c>
      <c r="R158">
        <v>0.44900000000000001</v>
      </c>
      <c r="S158">
        <v>0.80400000000000005</v>
      </c>
      <c r="T158">
        <v>13.9</v>
      </c>
      <c r="U158">
        <v>0.23300000000000001</v>
      </c>
      <c r="V158">
        <v>5.4</v>
      </c>
      <c r="W158">
        <v>5.5</v>
      </c>
    </row>
    <row r="159" spans="1:23" x14ac:dyDescent="0.45">
      <c r="A159">
        <v>9</v>
      </c>
      <c r="B159" t="s">
        <v>88</v>
      </c>
      <c r="C159">
        <v>26</v>
      </c>
      <c r="D159" t="s">
        <v>30</v>
      </c>
      <c r="E159">
        <v>34</v>
      </c>
      <c r="F159">
        <v>1050</v>
      </c>
      <c r="G159">
        <v>3.2000000000000001E-2</v>
      </c>
      <c r="H159">
        <v>82</v>
      </c>
      <c r="I159">
        <v>57</v>
      </c>
      <c r="J159">
        <v>5</v>
      </c>
      <c r="K159">
        <v>36.799999999999997</v>
      </c>
      <c r="L159">
        <v>20.6</v>
      </c>
      <c r="M159">
        <v>3.4</v>
      </c>
      <c r="N159">
        <v>7.1</v>
      </c>
      <c r="O159">
        <v>2.5</v>
      </c>
      <c r="P159">
        <v>0.2</v>
      </c>
      <c r="Q159">
        <v>0.50900000000000001</v>
      </c>
      <c r="R159">
        <v>0.30199999999999999</v>
      </c>
      <c r="S159">
        <v>0.71599999999999997</v>
      </c>
      <c r="T159">
        <v>11.7</v>
      </c>
      <c r="U159">
        <v>0.187</v>
      </c>
      <c r="V159">
        <v>5</v>
      </c>
      <c r="W159">
        <v>4.5</v>
      </c>
    </row>
    <row r="160" spans="1:23" x14ac:dyDescent="0.45">
      <c r="A160">
        <v>10</v>
      </c>
      <c r="B160" t="s">
        <v>90</v>
      </c>
      <c r="C160">
        <v>23</v>
      </c>
      <c r="D160" t="s">
        <v>87</v>
      </c>
      <c r="E160">
        <v>23</v>
      </c>
      <c r="F160">
        <v>1050</v>
      </c>
      <c r="G160">
        <v>2.1999999999999999E-2</v>
      </c>
      <c r="H160">
        <v>77</v>
      </c>
      <c r="I160">
        <v>57</v>
      </c>
      <c r="J160">
        <v>4</v>
      </c>
      <c r="K160">
        <v>37.700000000000003</v>
      </c>
      <c r="L160">
        <v>20.9</v>
      </c>
      <c r="M160">
        <v>4.4000000000000004</v>
      </c>
      <c r="N160">
        <v>7.2</v>
      </c>
      <c r="O160">
        <v>1.7</v>
      </c>
      <c r="P160">
        <v>0.3</v>
      </c>
      <c r="Q160">
        <v>0.51200000000000001</v>
      </c>
      <c r="R160">
        <v>0.34899999999999998</v>
      </c>
      <c r="S160">
        <v>0.76900000000000002</v>
      </c>
      <c r="T160">
        <v>10.7</v>
      </c>
      <c r="U160">
        <v>0.17699999999999999</v>
      </c>
      <c r="V160">
        <v>4.5</v>
      </c>
      <c r="W160">
        <v>4.2</v>
      </c>
    </row>
    <row r="161" spans="1:23" x14ac:dyDescent="0.45">
      <c r="A161">
        <v>1</v>
      </c>
      <c r="B161" t="s">
        <v>62</v>
      </c>
      <c r="C161">
        <v>32</v>
      </c>
      <c r="D161" t="s">
        <v>63</v>
      </c>
      <c r="E161">
        <v>1114</v>
      </c>
      <c r="F161">
        <v>1130</v>
      </c>
      <c r="G161">
        <v>0.98599999999999999</v>
      </c>
      <c r="H161">
        <v>82</v>
      </c>
      <c r="I161">
        <v>72</v>
      </c>
      <c r="J161">
        <v>1</v>
      </c>
      <c r="K161">
        <v>37.700000000000003</v>
      </c>
      <c r="L161">
        <v>30.4</v>
      </c>
      <c r="M161">
        <v>6.6</v>
      </c>
      <c r="N161">
        <v>4.3</v>
      </c>
      <c r="O161">
        <v>2.2000000000000002</v>
      </c>
      <c r="P161">
        <v>0.5</v>
      </c>
      <c r="Q161">
        <v>0.495</v>
      </c>
      <c r="R161">
        <v>0.42699999999999999</v>
      </c>
      <c r="S161">
        <v>0.83399999999999996</v>
      </c>
      <c r="T161">
        <v>20.399999999999999</v>
      </c>
      <c r="U161">
        <v>0.317</v>
      </c>
      <c r="V161">
        <v>8.3000000000000007</v>
      </c>
      <c r="W161">
        <v>8.6</v>
      </c>
    </row>
    <row r="162" spans="1:23" x14ac:dyDescent="0.45">
      <c r="A162">
        <v>2</v>
      </c>
      <c r="B162" t="s">
        <v>79</v>
      </c>
      <c r="C162">
        <v>30</v>
      </c>
      <c r="D162" t="s">
        <v>25</v>
      </c>
      <c r="E162">
        <v>574</v>
      </c>
      <c r="F162">
        <v>1130</v>
      </c>
      <c r="G162">
        <v>0.50800000000000001</v>
      </c>
      <c r="H162">
        <v>82</v>
      </c>
      <c r="I162">
        <v>59</v>
      </c>
      <c r="J162">
        <v>4</v>
      </c>
      <c r="K162">
        <v>36.799999999999997</v>
      </c>
      <c r="L162">
        <v>25</v>
      </c>
      <c r="M162">
        <v>12.2</v>
      </c>
      <c r="N162">
        <v>3</v>
      </c>
      <c r="O162">
        <v>1.4</v>
      </c>
      <c r="P162">
        <v>3.3</v>
      </c>
      <c r="Q162">
        <v>0.51600000000000001</v>
      </c>
      <c r="R162">
        <v>0.33300000000000002</v>
      </c>
      <c r="S162">
        <v>0.76100000000000001</v>
      </c>
      <c r="T162">
        <v>18.3</v>
      </c>
      <c r="U162">
        <v>0.28999999999999998</v>
      </c>
      <c r="V162">
        <v>8.5</v>
      </c>
      <c r="W162">
        <v>9.1999999999999993</v>
      </c>
    </row>
    <row r="163" spans="1:23" x14ac:dyDescent="0.45">
      <c r="A163">
        <v>3</v>
      </c>
      <c r="B163" t="s">
        <v>90</v>
      </c>
      <c r="C163">
        <v>24</v>
      </c>
      <c r="D163" t="s">
        <v>87</v>
      </c>
      <c r="E163">
        <v>360</v>
      </c>
      <c r="F163">
        <v>1130</v>
      </c>
      <c r="G163">
        <v>0.31900000000000001</v>
      </c>
      <c r="H163">
        <v>82</v>
      </c>
      <c r="I163">
        <v>60</v>
      </c>
      <c r="J163">
        <v>3</v>
      </c>
      <c r="K163">
        <v>36.799999999999997</v>
      </c>
      <c r="L163">
        <v>21.7</v>
      </c>
      <c r="M163">
        <v>4.3</v>
      </c>
      <c r="N163">
        <v>7.1</v>
      </c>
      <c r="O163">
        <v>2</v>
      </c>
      <c r="P163">
        <v>0.5</v>
      </c>
      <c r="Q163">
        <v>0.51300000000000001</v>
      </c>
      <c r="R163">
        <v>0.314</v>
      </c>
      <c r="S163">
        <v>0.76700000000000002</v>
      </c>
      <c r="T163">
        <v>14.4</v>
      </c>
      <c r="U163">
        <v>0.22900000000000001</v>
      </c>
      <c r="V163">
        <v>6.4</v>
      </c>
      <c r="W163">
        <v>6.4</v>
      </c>
    </row>
    <row r="164" spans="1:23" x14ac:dyDescent="0.45">
      <c r="A164">
        <v>4</v>
      </c>
      <c r="B164" t="s">
        <v>66</v>
      </c>
      <c r="C164">
        <v>33</v>
      </c>
      <c r="D164" t="s">
        <v>35</v>
      </c>
      <c r="E164">
        <v>238</v>
      </c>
      <c r="F164">
        <v>1130</v>
      </c>
      <c r="G164">
        <v>0.21099999999999999</v>
      </c>
      <c r="H164">
        <v>72</v>
      </c>
      <c r="I164">
        <v>48</v>
      </c>
      <c r="J164">
        <v>8</v>
      </c>
      <c r="K164">
        <v>38.799999999999997</v>
      </c>
      <c r="L164">
        <v>26.9</v>
      </c>
      <c r="M164">
        <v>10.9</v>
      </c>
      <c r="N164">
        <v>3.6</v>
      </c>
      <c r="O164">
        <v>1.6</v>
      </c>
      <c r="P164">
        <v>2.9</v>
      </c>
      <c r="Q164">
        <v>0.51400000000000001</v>
      </c>
      <c r="R164">
        <v>0.214</v>
      </c>
      <c r="S164">
        <v>0.72399999999999998</v>
      </c>
      <c r="T164">
        <v>9.6999999999999993</v>
      </c>
      <c r="U164">
        <v>0.16600000000000001</v>
      </c>
      <c r="V164">
        <v>4.7</v>
      </c>
      <c r="W164">
        <v>4.5999999999999996</v>
      </c>
    </row>
    <row r="165" spans="1:23" x14ac:dyDescent="0.45">
      <c r="A165">
        <v>5</v>
      </c>
      <c r="B165" t="s">
        <v>84</v>
      </c>
      <c r="C165">
        <v>30</v>
      </c>
      <c r="D165" t="s">
        <v>63</v>
      </c>
      <c r="E165">
        <v>226</v>
      </c>
      <c r="F165">
        <v>1130</v>
      </c>
      <c r="G165">
        <v>0.2</v>
      </c>
      <c r="H165">
        <v>77</v>
      </c>
      <c r="I165">
        <v>72</v>
      </c>
      <c r="J165">
        <v>1</v>
      </c>
      <c r="K165">
        <v>36.700000000000003</v>
      </c>
      <c r="L165">
        <v>19.399999999999999</v>
      </c>
      <c r="M165">
        <v>6.4</v>
      </c>
      <c r="N165">
        <v>5.9</v>
      </c>
      <c r="O165">
        <v>1.7</v>
      </c>
      <c r="P165">
        <v>0.7</v>
      </c>
      <c r="Q165">
        <v>0.46300000000000002</v>
      </c>
      <c r="R165">
        <v>0.374</v>
      </c>
      <c r="S165">
        <v>0.67900000000000005</v>
      </c>
      <c r="T165">
        <v>12.3</v>
      </c>
      <c r="U165">
        <v>0.20899999999999999</v>
      </c>
      <c r="V165">
        <v>6.3</v>
      </c>
      <c r="W165">
        <v>6.8</v>
      </c>
    </row>
    <row r="166" spans="1:23" x14ac:dyDescent="0.45">
      <c r="A166">
        <v>6</v>
      </c>
      <c r="B166" t="s">
        <v>88</v>
      </c>
      <c r="C166">
        <v>27</v>
      </c>
      <c r="D166" t="s">
        <v>30</v>
      </c>
      <c r="E166">
        <v>98</v>
      </c>
      <c r="F166">
        <v>1130</v>
      </c>
      <c r="G166">
        <v>8.6999999999999994E-2</v>
      </c>
      <c r="H166">
        <v>81</v>
      </c>
      <c r="I166">
        <v>64</v>
      </c>
      <c r="J166">
        <v>2</v>
      </c>
      <c r="K166">
        <v>39</v>
      </c>
      <c r="L166">
        <v>19.3</v>
      </c>
      <c r="M166">
        <v>4.2</v>
      </c>
      <c r="N166">
        <v>7.5</v>
      </c>
      <c r="O166">
        <v>2.9</v>
      </c>
      <c r="P166">
        <v>0.2</v>
      </c>
      <c r="Q166">
        <v>0.48399999999999999</v>
      </c>
      <c r="R166">
        <v>0.32800000000000001</v>
      </c>
      <c r="S166">
        <v>0.748</v>
      </c>
      <c r="T166">
        <v>11.5</v>
      </c>
      <c r="U166">
        <v>0.17399999999999999</v>
      </c>
      <c r="V166">
        <v>5.3</v>
      </c>
      <c r="W166">
        <v>4.7</v>
      </c>
    </row>
    <row r="167" spans="1:23" x14ac:dyDescent="0.45">
      <c r="A167">
        <v>7</v>
      </c>
      <c r="B167" t="s">
        <v>72</v>
      </c>
      <c r="C167">
        <v>32</v>
      </c>
      <c r="D167" t="s">
        <v>58</v>
      </c>
      <c r="E167">
        <v>85</v>
      </c>
      <c r="F167">
        <v>1130</v>
      </c>
      <c r="G167">
        <v>7.4999999999999997E-2</v>
      </c>
      <c r="H167">
        <v>82</v>
      </c>
      <c r="I167">
        <v>55</v>
      </c>
      <c r="J167">
        <v>5</v>
      </c>
      <c r="K167">
        <v>38</v>
      </c>
      <c r="L167">
        <v>25.7</v>
      </c>
      <c r="M167">
        <v>9.8000000000000007</v>
      </c>
      <c r="N167">
        <v>4.2</v>
      </c>
      <c r="O167">
        <v>1.7</v>
      </c>
      <c r="P167">
        <v>0.7</v>
      </c>
      <c r="Q167">
        <v>0.51900000000000002</v>
      </c>
      <c r="R167">
        <v>0.4</v>
      </c>
      <c r="S167">
        <v>0.72299999999999998</v>
      </c>
      <c r="T167">
        <v>15.1</v>
      </c>
      <c r="U167">
        <v>0.23300000000000001</v>
      </c>
      <c r="V167">
        <v>7.4</v>
      </c>
      <c r="W167">
        <v>7.3</v>
      </c>
    </row>
    <row r="168" spans="1:23" x14ac:dyDescent="0.45">
      <c r="A168">
        <v>8</v>
      </c>
      <c r="B168" t="s">
        <v>89</v>
      </c>
      <c r="C168">
        <v>26</v>
      </c>
      <c r="D168" t="s">
        <v>30</v>
      </c>
      <c r="E168">
        <v>73</v>
      </c>
      <c r="F168">
        <v>1130</v>
      </c>
      <c r="G168">
        <v>6.5000000000000002E-2</v>
      </c>
      <c r="H168">
        <v>79</v>
      </c>
      <c r="I168">
        <v>64</v>
      </c>
      <c r="J168">
        <v>2</v>
      </c>
      <c r="K168">
        <v>33.299999999999997</v>
      </c>
      <c r="L168">
        <v>19.600000000000001</v>
      </c>
      <c r="M168">
        <v>11.4</v>
      </c>
      <c r="N168">
        <v>2.2000000000000002</v>
      </c>
      <c r="O168">
        <v>1.2</v>
      </c>
      <c r="P168">
        <v>1.6</v>
      </c>
      <c r="Q168">
        <v>0.56100000000000005</v>
      </c>
      <c r="R168">
        <v>0.41699999999999998</v>
      </c>
      <c r="S168">
        <v>0.74199999999999999</v>
      </c>
      <c r="T168">
        <v>11.2</v>
      </c>
      <c r="U168">
        <v>0.20499999999999999</v>
      </c>
      <c r="V168">
        <v>3.9</v>
      </c>
      <c r="W168">
        <v>3.8</v>
      </c>
    </row>
    <row r="169" spans="1:23" x14ac:dyDescent="0.45">
      <c r="A169">
        <v>9</v>
      </c>
      <c r="B169" t="s">
        <v>91</v>
      </c>
      <c r="C169">
        <v>23</v>
      </c>
      <c r="D169" t="s">
        <v>56</v>
      </c>
      <c r="E169">
        <v>63</v>
      </c>
      <c r="F169">
        <v>1130</v>
      </c>
      <c r="G169">
        <v>5.6000000000000001E-2</v>
      </c>
      <c r="H169">
        <v>80</v>
      </c>
      <c r="I169">
        <v>46</v>
      </c>
      <c r="J169">
        <v>12</v>
      </c>
      <c r="K169">
        <v>40.799999999999997</v>
      </c>
      <c r="L169">
        <v>20.2</v>
      </c>
      <c r="M169">
        <v>9.8000000000000007</v>
      </c>
      <c r="N169">
        <v>6.9</v>
      </c>
      <c r="O169">
        <v>1.3</v>
      </c>
      <c r="P169">
        <v>0.6</v>
      </c>
      <c r="Q169">
        <v>0.46200000000000002</v>
      </c>
      <c r="R169">
        <v>0.192</v>
      </c>
      <c r="S169">
        <v>0.751</v>
      </c>
      <c r="T169">
        <v>11.7</v>
      </c>
      <c r="U169">
        <v>0.17199999999999999</v>
      </c>
      <c r="V169">
        <v>5.8</v>
      </c>
      <c r="W169">
        <v>5.0999999999999996</v>
      </c>
    </row>
    <row r="170" spans="1:23" x14ac:dyDescent="0.45">
      <c r="A170">
        <v>9</v>
      </c>
      <c r="B170" t="s">
        <v>86</v>
      </c>
      <c r="C170">
        <v>23</v>
      </c>
      <c r="D170" t="s">
        <v>87</v>
      </c>
      <c r="E170">
        <v>63</v>
      </c>
      <c r="F170">
        <v>1130</v>
      </c>
      <c r="G170">
        <v>5.6000000000000001E-2</v>
      </c>
      <c r="H170">
        <v>54</v>
      </c>
      <c r="I170">
        <v>60</v>
      </c>
      <c r="J170">
        <v>3</v>
      </c>
      <c r="K170">
        <v>36</v>
      </c>
      <c r="L170">
        <v>26.6</v>
      </c>
      <c r="M170">
        <v>11</v>
      </c>
      <c r="N170">
        <v>2.9</v>
      </c>
      <c r="O170">
        <v>0.6</v>
      </c>
      <c r="P170">
        <v>2.1</v>
      </c>
      <c r="Q170">
        <v>0.57299999999999995</v>
      </c>
      <c r="R170">
        <v>0.5</v>
      </c>
      <c r="S170">
        <v>0.48699999999999999</v>
      </c>
      <c r="T170">
        <v>6.9</v>
      </c>
      <c r="U170">
        <v>0.17100000000000001</v>
      </c>
      <c r="V170">
        <v>2.7</v>
      </c>
      <c r="W170">
        <v>3.5</v>
      </c>
    </row>
    <row r="171" spans="1:23" x14ac:dyDescent="0.45">
      <c r="A171">
        <v>1</v>
      </c>
      <c r="B171" t="s">
        <v>72</v>
      </c>
      <c r="C171">
        <v>33</v>
      </c>
      <c r="D171" t="s">
        <v>58</v>
      </c>
      <c r="E171">
        <v>986</v>
      </c>
      <c r="F171">
        <v>1150</v>
      </c>
      <c r="G171">
        <v>0.85699999999999998</v>
      </c>
      <c r="H171">
        <v>82</v>
      </c>
      <c r="I171">
        <v>64</v>
      </c>
      <c r="J171">
        <v>2</v>
      </c>
      <c r="K171">
        <v>36.6</v>
      </c>
      <c r="L171">
        <v>27.4</v>
      </c>
      <c r="M171">
        <v>9.9</v>
      </c>
      <c r="N171">
        <v>4.5</v>
      </c>
      <c r="O171">
        <v>1.4</v>
      </c>
      <c r="P171">
        <v>0.6</v>
      </c>
      <c r="Q171">
        <v>0.55000000000000004</v>
      </c>
      <c r="R171">
        <v>0</v>
      </c>
      <c r="S171">
        <v>0.755</v>
      </c>
      <c r="T171">
        <v>16.7</v>
      </c>
      <c r="U171">
        <v>0.26800000000000002</v>
      </c>
      <c r="V171">
        <v>7.9</v>
      </c>
      <c r="W171">
        <v>8.5</v>
      </c>
    </row>
    <row r="172" spans="1:23" x14ac:dyDescent="0.45">
      <c r="A172">
        <v>2</v>
      </c>
      <c r="B172" t="s">
        <v>62</v>
      </c>
      <c r="C172">
        <v>33</v>
      </c>
      <c r="D172" t="s">
        <v>63</v>
      </c>
      <c r="E172">
        <v>957</v>
      </c>
      <c r="F172">
        <v>1150</v>
      </c>
      <c r="G172">
        <v>0.83199999999999996</v>
      </c>
      <c r="H172">
        <v>82</v>
      </c>
      <c r="I172">
        <v>69</v>
      </c>
      <c r="J172">
        <v>1</v>
      </c>
      <c r="K172">
        <v>37.9</v>
      </c>
      <c r="L172">
        <v>29.6</v>
      </c>
      <c r="M172">
        <v>5.9</v>
      </c>
      <c r="N172">
        <v>4.3</v>
      </c>
      <c r="O172">
        <v>1.7</v>
      </c>
      <c r="P172">
        <v>0.5</v>
      </c>
      <c r="Q172">
        <v>0.48599999999999999</v>
      </c>
      <c r="R172">
        <v>0.374</v>
      </c>
      <c r="S172">
        <v>0.83299999999999996</v>
      </c>
      <c r="T172">
        <v>18.3</v>
      </c>
      <c r="U172">
        <v>0.28299999999999997</v>
      </c>
      <c r="V172">
        <v>6.8</v>
      </c>
      <c r="W172">
        <v>6.7</v>
      </c>
    </row>
    <row r="173" spans="1:23" x14ac:dyDescent="0.45">
      <c r="A173">
        <v>3</v>
      </c>
      <c r="B173" t="s">
        <v>91</v>
      </c>
      <c r="C173">
        <v>24</v>
      </c>
      <c r="D173" t="s">
        <v>56</v>
      </c>
      <c r="E173">
        <v>376</v>
      </c>
      <c r="F173">
        <v>1150</v>
      </c>
      <c r="G173">
        <v>0.32700000000000001</v>
      </c>
      <c r="H173">
        <v>80</v>
      </c>
      <c r="I173">
        <v>54</v>
      </c>
      <c r="J173">
        <v>10</v>
      </c>
      <c r="K173">
        <v>39.299999999999997</v>
      </c>
      <c r="L173">
        <v>21.4</v>
      </c>
      <c r="M173">
        <v>9</v>
      </c>
      <c r="N173">
        <v>7.3</v>
      </c>
      <c r="O173">
        <v>1.8</v>
      </c>
      <c r="P173">
        <v>0.6</v>
      </c>
      <c r="Q173">
        <v>0.496</v>
      </c>
      <c r="R173">
        <v>0.30299999999999999</v>
      </c>
      <c r="S173">
        <v>0.71099999999999997</v>
      </c>
      <c r="T173">
        <v>14.6</v>
      </c>
      <c r="U173">
        <v>0.223</v>
      </c>
      <c r="V173">
        <v>7.9</v>
      </c>
      <c r="W173">
        <v>8</v>
      </c>
    </row>
    <row r="174" spans="1:23" x14ac:dyDescent="0.45">
      <c r="A174">
        <v>4</v>
      </c>
      <c r="B174" t="s">
        <v>83</v>
      </c>
      <c r="C174">
        <v>30</v>
      </c>
      <c r="D174" t="s">
        <v>92</v>
      </c>
      <c r="E174">
        <v>238</v>
      </c>
      <c r="F174">
        <v>1150</v>
      </c>
      <c r="G174">
        <v>0.20699999999999999</v>
      </c>
      <c r="H174">
        <v>81</v>
      </c>
      <c r="I174">
        <v>61</v>
      </c>
      <c r="J174">
        <v>3</v>
      </c>
      <c r="K174">
        <v>38.700000000000003</v>
      </c>
      <c r="L174">
        <v>20.3</v>
      </c>
      <c r="M174">
        <v>3.4</v>
      </c>
      <c r="N174">
        <v>8.6</v>
      </c>
      <c r="O174">
        <v>1.9</v>
      </c>
      <c r="P174">
        <v>0.1</v>
      </c>
      <c r="Q174">
        <v>0.41499999999999998</v>
      </c>
      <c r="R174">
        <v>0.34399999999999997</v>
      </c>
      <c r="S174">
        <v>0.79900000000000004</v>
      </c>
      <c r="T174">
        <v>12.9</v>
      </c>
      <c r="U174">
        <v>0.19800000000000001</v>
      </c>
      <c r="V174">
        <v>5.6</v>
      </c>
      <c r="W174">
        <v>5.0999999999999996</v>
      </c>
    </row>
    <row r="175" spans="1:23" x14ac:dyDescent="0.45">
      <c r="A175">
        <v>5</v>
      </c>
      <c r="B175" t="s">
        <v>93</v>
      </c>
      <c r="C175">
        <v>29</v>
      </c>
      <c r="D175" t="s">
        <v>94</v>
      </c>
      <c r="E175">
        <v>134</v>
      </c>
      <c r="F175">
        <v>1150</v>
      </c>
      <c r="G175">
        <v>0.11700000000000001</v>
      </c>
      <c r="H175">
        <v>79</v>
      </c>
      <c r="I175">
        <v>54</v>
      </c>
      <c r="J175">
        <v>9</v>
      </c>
      <c r="K175">
        <v>42.6</v>
      </c>
      <c r="L175">
        <v>26.8</v>
      </c>
      <c r="M175">
        <v>4</v>
      </c>
      <c r="N175">
        <v>2</v>
      </c>
      <c r="O175">
        <v>0.9</v>
      </c>
      <c r="P175">
        <v>0.3</v>
      </c>
      <c r="Q175">
        <v>0.47699999999999998</v>
      </c>
      <c r="R175">
        <v>0.47</v>
      </c>
      <c r="S175">
        <v>0.86699999999999999</v>
      </c>
      <c r="T175">
        <v>10.8</v>
      </c>
      <c r="U175">
        <v>0.154</v>
      </c>
      <c r="V175">
        <v>2.7</v>
      </c>
      <c r="W175">
        <v>1.2</v>
      </c>
    </row>
    <row r="176" spans="1:23" x14ac:dyDescent="0.45">
      <c r="A176">
        <v>6</v>
      </c>
      <c r="B176" t="s">
        <v>88</v>
      </c>
      <c r="C176">
        <v>28</v>
      </c>
      <c r="D176" t="s">
        <v>30</v>
      </c>
      <c r="E176">
        <v>105</v>
      </c>
      <c r="F176">
        <v>1150</v>
      </c>
      <c r="G176">
        <v>9.0999999999999998E-2</v>
      </c>
      <c r="H176">
        <v>82</v>
      </c>
      <c r="I176">
        <v>57</v>
      </c>
      <c r="J176">
        <v>6</v>
      </c>
      <c r="K176">
        <v>39.200000000000003</v>
      </c>
      <c r="L176">
        <v>21.8</v>
      </c>
      <c r="M176">
        <v>4.5999999999999996</v>
      </c>
      <c r="N176">
        <v>7.1</v>
      </c>
      <c r="O176">
        <v>2.4</v>
      </c>
      <c r="P176">
        <v>0.2</v>
      </c>
      <c r="Q176">
        <v>0.47599999999999998</v>
      </c>
      <c r="R176">
        <v>0.313</v>
      </c>
      <c r="S176">
        <v>0.71499999999999997</v>
      </c>
      <c r="T176">
        <v>12.9</v>
      </c>
      <c r="U176">
        <v>0.193</v>
      </c>
      <c r="V176">
        <v>6.2</v>
      </c>
      <c r="W176">
        <v>5.6</v>
      </c>
    </row>
    <row r="177" spans="1:27" x14ac:dyDescent="0.45">
      <c r="A177">
        <v>7</v>
      </c>
      <c r="B177" t="s">
        <v>66</v>
      </c>
      <c r="C177">
        <v>34</v>
      </c>
      <c r="D177" t="s">
        <v>35</v>
      </c>
      <c r="E177">
        <v>95</v>
      </c>
      <c r="F177">
        <v>1150</v>
      </c>
      <c r="G177">
        <v>8.3000000000000004E-2</v>
      </c>
      <c r="H177">
        <v>78</v>
      </c>
      <c r="I177">
        <v>57</v>
      </c>
      <c r="J177">
        <v>4</v>
      </c>
      <c r="K177">
        <v>36.6</v>
      </c>
      <c r="L177">
        <v>23.2</v>
      </c>
      <c r="M177">
        <v>9.1999999999999993</v>
      </c>
      <c r="N177">
        <v>3</v>
      </c>
      <c r="O177">
        <v>1.5</v>
      </c>
      <c r="P177">
        <v>2.2000000000000002</v>
      </c>
      <c r="Q177">
        <v>0.51</v>
      </c>
      <c r="R177">
        <v>0.313</v>
      </c>
      <c r="S177">
        <v>0.78700000000000003</v>
      </c>
      <c r="T177">
        <v>9.1</v>
      </c>
      <c r="U177">
        <v>0.154</v>
      </c>
      <c r="V177">
        <v>3.7</v>
      </c>
      <c r="W177">
        <v>3.2</v>
      </c>
    </row>
    <row r="178" spans="1:27" x14ac:dyDescent="0.45">
      <c r="A178">
        <v>8</v>
      </c>
      <c r="B178" t="s">
        <v>74</v>
      </c>
      <c r="C178">
        <v>34</v>
      </c>
      <c r="D178" t="s">
        <v>54</v>
      </c>
      <c r="E178">
        <v>57</v>
      </c>
      <c r="F178">
        <v>1150</v>
      </c>
      <c r="G178">
        <v>0.05</v>
      </c>
      <c r="H178">
        <v>78</v>
      </c>
      <c r="I178">
        <v>57</v>
      </c>
      <c r="J178">
        <v>5</v>
      </c>
      <c r="K178">
        <v>37</v>
      </c>
      <c r="L178">
        <v>22.4</v>
      </c>
      <c r="M178">
        <v>10.7</v>
      </c>
      <c r="N178">
        <v>2</v>
      </c>
      <c r="O178">
        <v>0.9</v>
      </c>
      <c r="P178">
        <v>2.4</v>
      </c>
      <c r="Q178">
        <v>0.48799999999999999</v>
      </c>
      <c r="R178">
        <v>0.222</v>
      </c>
      <c r="S178">
        <v>0.754</v>
      </c>
      <c r="T178">
        <v>9.8000000000000007</v>
      </c>
      <c r="U178">
        <v>0.16300000000000001</v>
      </c>
      <c r="V178">
        <v>2.7</v>
      </c>
      <c r="W178">
        <v>1.7</v>
      </c>
    </row>
    <row r="179" spans="1:27" x14ac:dyDescent="0.45">
      <c r="A179">
        <v>9</v>
      </c>
      <c r="B179" t="s">
        <v>95</v>
      </c>
      <c r="C179">
        <v>30</v>
      </c>
      <c r="D179" t="s">
        <v>94</v>
      </c>
      <c r="E179">
        <v>7</v>
      </c>
      <c r="F179">
        <v>1150</v>
      </c>
      <c r="G179">
        <v>6.0000000000000001E-3</v>
      </c>
      <c r="H179">
        <v>73</v>
      </c>
      <c r="I179">
        <v>54</v>
      </c>
      <c r="J179">
        <v>9</v>
      </c>
      <c r="K179">
        <v>43.1</v>
      </c>
      <c r="L179">
        <v>16.2</v>
      </c>
      <c r="M179">
        <v>11.4</v>
      </c>
      <c r="N179">
        <v>5.7</v>
      </c>
      <c r="O179">
        <v>1</v>
      </c>
      <c r="P179">
        <v>0.5</v>
      </c>
      <c r="Q179">
        <v>0.52500000000000002</v>
      </c>
      <c r="R179">
        <v>0.33300000000000002</v>
      </c>
      <c r="S179">
        <v>0.745</v>
      </c>
      <c r="T179">
        <v>11.4</v>
      </c>
      <c r="U179">
        <v>0.17299999999999999</v>
      </c>
      <c r="V179">
        <v>5.2</v>
      </c>
      <c r="W179">
        <v>4.5</v>
      </c>
    </row>
    <row r="180" spans="1:27" x14ac:dyDescent="0.45">
      <c r="A180">
        <v>9</v>
      </c>
      <c r="B180" t="s">
        <v>86</v>
      </c>
      <c r="C180">
        <v>24</v>
      </c>
      <c r="D180" t="s">
        <v>21</v>
      </c>
      <c r="E180">
        <v>7</v>
      </c>
      <c r="F180">
        <v>1150</v>
      </c>
      <c r="G180">
        <v>6.0000000000000001E-3</v>
      </c>
      <c r="H180">
        <v>51</v>
      </c>
      <c r="I180">
        <v>56</v>
      </c>
      <c r="J180">
        <v>8</v>
      </c>
      <c r="K180">
        <v>38.1</v>
      </c>
      <c r="L180">
        <v>26.2</v>
      </c>
      <c r="M180">
        <v>12.5</v>
      </c>
      <c r="N180">
        <v>3.1</v>
      </c>
      <c r="O180">
        <v>0.9</v>
      </c>
      <c r="P180">
        <v>2.9</v>
      </c>
      <c r="Q180">
        <v>0.55700000000000005</v>
      </c>
      <c r="R180">
        <v>0</v>
      </c>
      <c r="S180">
        <v>0.48399999999999999</v>
      </c>
      <c r="T180">
        <v>8</v>
      </c>
      <c r="U180">
        <v>0.19700000000000001</v>
      </c>
      <c r="V180">
        <v>4</v>
      </c>
      <c r="W180">
        <v>6.3</v>
      </c>
    </row>
    <row r="181" spans="1:27" x14ac:dyDescent="0.45">
      <c r="A181">
        <v>1</v>
      </c>
      <c r="B181" t="s">
        <v>62</v>
      </c>
      <c r="C181">
        <v>34</v>
      </c>
      <c r="D181" t="s">
        <v>63</v>
      </c>
      <c r="E181">
        <v>1084</v>
      </c>
      <c r="F181">
        <v>1160</v>
      </c>
      <c r="G181">
        <v>0.93400000000000005</v>
      </c>
      <c r="H181">
        <v>82</v>
      </c>
      <c r="I181">
        <v>62</v>
      </c>
      <c r="J181">
        <v>1</v>
      </c>
      <c r="K181">
        <v>38.799999999999997</v>
      </c>
      <c r="L181">
        <v>28.7</v>
      </c>
      <c r="M181">
        <v>5.8</v>
      </c>
      <c r="N181">
        <v>3.5</v>
      </c>
      <c r="O181">
        <v>1.7</v>
      </c>
      <c r="P181">
        <v>0.5</v>
      </c>
      <c r="Q181">
        <v>0.46500000000000002</v>
      </c>
      <c r="R181">
        <v>0.23799999999999999</v>
      </c>
      <c r="S181">
        <v>0.78400000000000003</v>
      </c>
      <c r="T181">
        <v>15.8</v>
      </c>
      <c r="U181">
        <v>0.23799999999999999</v>
      </c>
      <c r="V181">
        <v>5.3</v>
      </c>
      <c r="W181">
        <v>4.5999999999999996</v>
      </c>
    </row>
    <row r="182" spans="1:27" x14ac:dyDescent="0.45">
      <c r="A182">
        <v>2</v>
      </c>
      <c r="B182" t="s">
        <v>72</v>
      </c>
      <c r="C182">
        <v>34</v>
      </c>
      <c r="D182" t="s">
        <v>58</v>
      </c>
      <c r="E182">
        <v>842</v>
      </c>
      <c r="F182">
        <v>1160</v>
      </c>
      <c r="G182">
        <v>0.72599999999999998</v>
      </c>
      <c r="H182">
        <v>81</v>
      </c>
      <c r="I182">
        <v>62</v>
      </c>
      <c r="J182">
        <v>2</v>
      </c>
      <c r="K182">
        <v>37.4</v>
      </c>
      <c r="L182">
        <v>27</v>
      </c>
      <c r="M182">
        <v>10.3</v>
      </c>
      <c r="N182">
        <v>3.9</v>
      </c>
      <c r="O182">
        <v>1.2</v>
      </c>
      <c r="P182">
        <v>0.9</v>
      </c>
      <c r="Q182">
        <v>0.53</v>
      </c>
      <c r="R182">
        <v>0.33300000000000002</v>
      </c>
      <c r="S182">
        <v>0.76100000000000001</v>
      </c>
      <c r="T182">
        <v>16.399999999999999</v>
      </c>
      <c r="U182">
        <v>0.25900000000000001</v>
      </c>
      <c r="V182">
        <v>6.9</v>
      </c>
      <c r="W182">
        <v>7</v>
      </c>
    </row>
    <row r="183" spans="1:27" x14ac:dyDescent="0.45">
      <c r="A183">
        <v>3</v>
      </c>
      <c r="B183" t="s">
        <v>88</v>
      </c>
      <c r="C183">
        <v>29</v>
      </c>
      <c r="D183" t="s">
        <v>30</v>
      </c>
      <c r="E183">
        <v>431</v>
      </c>
      <c r="F183">
        <v>1160</v>
      </c>
      <c r="G183">
        <v>0.372</v>
      </c>
      <c r="H183">
        <v>82</v>
      </c>
      <c r="I183">
        <v>61</v>
      </c>
      <c r="J183">
        <v>4</v>
      </c>
      <c r="K183">
        <v>38.4</v>
      </c>
      <c r="L183">
        <v>19.2</v>
      </c>
      <c r="M183">
        <v>4.5999999999999996</v>
      </c>
      <c r="N183">
        <v>8.3000000000000007</v>
      </c>
      <c r="O183">
        <v>2.2999999999999998</v>
      </c>
      <c r="P183">
        <v>0.2</v>
      </c>
      <c r="Q183">
        <v>0.45300000000000001</v>
      </c>
      <c r="R183">
        <v>0.33800000000000002</v>
      </c>
      <c r="S183">
        <v>0.74399999999999999</v>
      </c>
      <c r="T183">
        <v>12.5</v>
      </c>
      <c r="U183">
        <v>0.19</v>
      </c>
      <c r="V183">
        <v>5.6</v>
      </c>
      <c r="W183">
        <v>5</v>
      </c>
    </row>
    <row r="184" spans="1:27" x14ac:dyDescent="0.45">
      <c r="A184">
        <v>4</v>
      </c>
      <c r="B184" t="s">
        <v>86</v>
      </c>
      <c r="C184">
        <v>25</v>
      </c>
      <c r="D184" t="s">
        <v>21</v>
      </c>
      <c r="E184">
        <v>311</v>
      </c>
      <c r="F184">
        <v>1160</v>
      </c>
      <c r="G184">
        <v>0.26800000000000002</v>
      </c>
      <c r="H184">
        <v>60</v>
      </c>
      <c r="I184">
        <v>61</v>
      </c>
      <c r="J184">
        <v>3</v>
      </c>
      <c r="K184">
        <v>36.299999999999997</v>
      </c>
      <c r="L184">
        <v>28.3</v>
      </c>
      <c r="M184">
        <v>11.4</v>
      </c>
      <c r="N184">
        <v>2.4</v>
      </c>
      <c r="O184">
        <v>0.7</v>
      </c>
      <c r="P184">
        <v>2.4</v>
      </c>
      <c r="Q184">
        <v>0.58399999999999996</v>
      </c>
      <c r="R184">
        <v>0</v>
      </c>
      <c r="S184">
        <v>0.52700000000000002</v>
      </c>
      <c r="T184">
        <v>10.199999999999999</v>
      </c>
      <c r="U184">
        <v>0.224</v>
      </c>
      <c r="V184">
        <v>3.6</v>
      </c>
      <c r="W184">
        <v>4.5999999999999996</v>
      </c>
    </row>
    <row r="185" spans="1:27" x14ac:dyDescent="0.45">
      <c r="A185">
        <v>5</v>
      </c>
      <c r="B185" t="s">
        <v>96</v>
      </c>
      <c r="C185">
        <v>21</v>
      </c>
      <c r="D185" t="s">
        <v>25</v>
      </c>
      <c r="E185">
        <v>148</v>
      </c>
      <c r="F185">
        <v>1160</v>
      </c>
      <c r="G185">
        <v>0.128</v>
      </c>
      <c r="H185">
        <v>82</v>
      </c>
      <c r="I185">
        <v>56</v>
      </c>
      <c r="J185">
        <v>7</v>
      </c>
      <c r="K185">
        <v>39.1</v>
      </c>
      <c r="L185">
        <v>21.1</v>
      </c>
      <c r="M185">
        <v>11.9</v>
      </c>
      <c r="N185">
        <v>2.7</v>
      </c>
      <c r="O185">
        <v>0.7</v>
      </c>
      <c r="P185">
        <v>2.5</v>
      </c>
      <c r="Q185">
        <v>0.54900000000000004</v>
      </c>
      <c r="R185">
        <v>0</v>
      </c>
      <c r="S185">
        <v>0.66200000000000003</v>
      </c>
      <c r="T185">
        <v>12.8</v>
      </c>
      <c r="U185">
        <v>0.192</v>
      </c>
      <c r="V185">
        <v>6</v>
      </c>
      <c r="W185">
        <v>5.5</v>
      </c>
    </row>
    <row r="186" spans="1:27" x14ac:dyDescent="0.45">
      <c r="A186">
        <v>6</v>
      </c>
      <c r="B186" t="s">
        <v>83</v>
      </c>
      <c r="C186">
        <v>31</v>
      </c>
      <c r="D186" t="s">
        <v>92</v>
      </c>
      <c r="E186">
        <v>71</v>
      </c>
      <c r="F186">
        <v>1160</v>
      </c>
      <c r="G186">
        <v>6.0999999999999999E-2</v>
      </c>
      <c r="H186">
        <v>81</v>
      </c>
      <c r="I186">
        <v>55</v>
      </c>
      <c r="J186">
        <v>8</v>
      </c>
      <c r="K186">
        <v>37.4</v>
      </c>
      <c r="L186">
        <v>18.899999999999999</v>
      </c>
      <c r="M186">
        <v>3.7</v>
      </c>
      <c r="N186">
        <v>8.3000000000000007</v>
      </c>
      <c r="O186">
        <v>1.7</v>
      </c>
      <c r="P186">
        <v>0.2</v>
      </c>
      <c r="Q186">
        <v>0.43099999999999999</v>
      </c>
      <c r="R186">
        <v>0.35099999999999998</v>
      </c>
      <c r="S186">
        <v>0.78100000000000003</v>
      </c>
      <c r="T186">
        <v>11.7</v>
      </c>
      <c r="U186">
        <v>0.185</v>
      </c>
      <c r="V186">
        <v>5.0999999999999996</v>
      </c>
      <c r="W186">
        <v>4.5999999999999996</v>
      </c>
    </row>
    <row r="187" spans="1:27" x14ac:dyDescent="0.45">
      <c r="A187">
        <v>7</v>
      </c>
      <c r="B187" t="s">
        <v>79</v>
      </c>
      <c r="C187">
        <v>32</v>
      </c>
      <c r="D187" t="s">
        <v>25</v>
      </c>
      <c r="E187">
        <v>36</v>
      </c>
      <c r="F187">
        <v>1160</v>
      </c>
      <c r="G187">
        <v>3.1E-2</v>
      </c>
      <c r="H187">
        <v>73</v>
      </c>
      <c r="I187">
        <v>56</v>
      </c>
      <c r="J187">
        <v>7</v>
      </c>
      <c r="K187">
        <v>33.700000000000003</v>
      </c>
      <c r="L187">
        <v>21.6</v>
      </c>
      <c r="M187">
        <v>10.6</v>
      </c>
      <c r="N187">
        <v>2.7</v>
      </c>
      <c r="O187">
        <v>0.9</v>
      </c>
      <c r="P187">
        <v>2.6</v>
      </c>
      <c r="Q187">
        <v>0.51100000000000001</v>
      </c>
      <c r="R187">
        <v>0.25</v>
      </c>
      <c r="S187">
        <v>0.73499999999999999</v>
      </c>
      <c r="T187">
        <v>13.8</v>
      </c>
      <c r="U187">
        <v>0.26900000000000002</v>
      </c>
      <c r="V187">
        <v>6.1</v>
      </c>
      <c r="W187">
        <v>7.8</v>
      </c>
    </row>
    <row r="188" spans="1:27" x14ac:dyDescent="0.45">
      <c r="A188">
        <v>8</v>
      </c>
      <c r="B188" t="s">
        <v>97</v>
      </c>
      <c r="C188">
        <v>26</v>
      </c>
      <c r="D188" t="s">
        <v>30</v>
      </c>
      <c r="E188">
        <v>24</v>
      </c>
      <c r="F188">
        <v>1160</v>
      </c>
      <c r="G188">
        <v>2.1000000000000001E-2</v>
      </c>
      <c r="H188">
        <v>82</v>
      </c>
      <c r="I188">
        <v>61</v>
      </c>
      <c r="J188">
        <v>4</v>
      </c>
      <c r="K188">
        <v>35.9</v>
      </c>
      <c r="L188">
        <v>19.2</v>
      </c>
      <c r="M188">
        <v>8</v>
      </c>
      <c r="N188">
        <v>1.9</v>
      </c>
      <c r="O188">
        <v>1.1000000000000001</v>
      </c>
      <c r="P188">
        <v>1</v>
      </c>
      <c r="Q188">
        <v>0.54200000000000004</v>
      </c>
      <c r="R188">
        <v>0.14299999999999999</v>
      </c>
      <c r="S188">
        <v>0.59099999999999997</v>
      </c>
      <c r="T188">
        <v>10.4</v>
      </c>
      <c r="U188">
        <v>0.16900000000000001</v>
      </c>
      <c r="V188">
        <v>3</v>
      </c>
      <c r="W188">
        <v>2</v>
      </c>
    </row>
    <row r="189" spans="1:27" x14ac:dyDescent="0.45">
      <c r="A189">
        <v>9</v>
      </c>
      <c r="B189" t="s">
        <v>91</v>
      </c>
      <c r="C189">
        <v>25</v>
      </c>
      <c r="D189" t="s">
        <v>56</v>
      </c>
      <c r="E189">
        <v>23</v>
      </c>
      <c r="F189">
        <v>1160</v>
      </c>
      <c r="G189">
        <v>0.02</v>
      </c>
      <c r="H189">
        <v>81</v>
      </c>
      <c r="I189">
        <v>37</v>
      </c>
      <c r="J189">
        <v>19</v>
      </c>
      <c r="K189">
        <v>40.700000000000003</v>
      </c>
      <c r="L189">
        <v>21.1</v>
      </c>
      <c r="M189">
        <v>7.7</v>
      </c>
      <c r="N189">
        <v>6.8</v>
      </c>
      <c r="O189">
        <v>1.8</v>
      </c>
      <c r="P189">
        <v>0.7</v>
      </c>
      <c r="Q189">
        <v>0.45200000000000001</v>
      </c>
      <c r="R189">
        <v>0.14299999999999999</v>
      </c>
      <c r="S189">
        <v>0.74</v>
      </c>
      <c r="T189">
        <v>10.199999999999999</v>
      </c>
      <c r="U189">
        <v>0.14899999999999999</v>
      </c>
      <c r="V189">
        <v>5.6</v>
      </c>
      <c r="W189">
        <v>4.8</v>
      </c>
    </row>
    <row r="190" spans="1:27" x14ac:dyDescent="0.45">
      <c r="A190">
        <v>10</v>
      </c>
      <c r="B190" t="s">
        <v>84</v>
      </c>
      <c r="C190">
        <v>32</v>
      </c>
      <c r="D190" t="s">
        <v>63</v>
      </c>
      <c r="E190">
        <v>14</v>
      </c>
      <c r="F190">
        <v>1160</v>
      </c>
      <c r="G190">
        <v>1.2E-2</v>
      </c>
      <c r="H190">
        <v>44</v>
      </c>
      <c r="I190">
        <v>62</v>
      </c>
      <c r="J190">
        <v>1</v>
      </c>
      <c r="K190">
        <v>37.5</v>
      </c>
      <c r="L190">
        <v>19.100000000000001</v>
      </c>
      <c r="M190">
        <v>5.2</v>
      </c>
      <c r="N190">
        <v>5.8</v>
      </c>
      <c r="O190">
        <v>1.8</v>
      </c>
      <c r="P190">
        <v>1</v>
      </c>
      <c r="Q190">
        <v>0.44700000000000001</v>
      </c>
      <c r="R190">
        <v>0.318</v>
      </c>
      <c r="S190">
        <v>0.77700000000000002</v>
      </c>
      <c r="T190">
        <v>6.6</v>
      </c>
      <c r="U190">
        <v>0.193</v>
      </c>
      <c r="V190">
        <v>3.2</v>
      </c>
      <c r="W190">
        <v>5.8</v>
      </c>
    </row>
    <row r="191" spans="1:27" x14ac:dyDescent="0.45">
      <c r="A191">
        <v>1</v>
      </c>
      <c r="B191" t="s">
        <v>72</v>
      </c>
      <c r="C191">
        <v>35</v>
      </c>
      <c r="D191" t="s">
        <v>58</v>
      </c>
      <c r="E191">
        <v>827</v>
      </c>
      <c r="F191">
        <v>1180</v>
      </c>
      <c r="G191">
        <v>0.70099999999999996</v>
      </c>
      <c r="H191" s="1">
        <f>X191*82/50</f>
        <v>80.36</v>
      </c>
      <c r="I191" s="1">
        <f>Y191*82/50</f>
        <v>60.68</v>
      </c>
      <c r="J191">
        <v>2</v>
      </c>
      <c r="K191">
        <v>37.4</v>
      </c>
      <c r="L191">
        <v>23.8</v>
      </c>
      <c r="M191">
        <v>9.4</v>
      </c>
      <c r="N191">
        <v>4.0999999999999996</v>
      </c>
      <c r="O191">
        <v>1.3</v>
      </c>
      <c r="P191">
        <v>0.6</v>
      </c>
      <c r="Q191">
        <v>0.49299999999999999</v>
      </c>
      <c r="R191">
        <v>0</v>
      </c>
      <c r="S191">
        <v>0.78800000000000003</v>
      </c>
      <c r="T191" s="1">
        <f>U191*82*K191/48</f>
        <v>16.1007</v>
      </c>
      <c r="U191">
        <v>0.252</v>
      </c>
      <c r="V191" s="1">
        <f t="shared" ref="V191:V199" si="0">(W191+2)*(K191*X191/48/50)*H191/82</f>
        <v>6.585142666666667</v>
      </c>
      <c r="W191">
        <v>6.8</v>
      </c>
      <c r="X191" s="1">
        <v>49</v>
      </c>
      <c r="Y191" s="1">
        <v>37</v>
      </c>
      <c r="Z191" s="1">
        <v>9.6</v>
      </c>
      <c r="AA191" s="1">
        <v>4.0999999999999996</v>
      </c>
    </row>
    <row r="192" spans="1:27" x14ac:dyDescent="0.45">
      <c r="A192">
        <v>2</v>
      </c>
      <c r="B192" t="s">
        <v>98</v>
      </c>
      <c r="C192">
        <v>28</v>
      </c>
      <c r="D192" t="s">
        <v>92</v>
      </c>
      <c r="E192">
        <v>773</v>
      </c>
      <c r="F192">
        <v>1180</v>
      </c>
      <c r="G192">
        <v>0.65500000000000003</v>
      </c>
      <c r="H192" s="1">
        <f t="shared" ref="H192:I200" si="1">X192*82/50</f>
        <v>75.44</v>
      </c>
      <c r="I192" s="1">
        <f t="shared" si="1"/>
        <v>54.12</v>
      </c>
      <c r="J192">
        <v>5</v>
      </c>
      <c r="K192">
        <v>38.1</v>
      </c>
      <c r="L192">
        <v>20.100000000000001</v>
      </c>
      <c r="M192">
        <v>11</v>
      </c>
      <c r="N192">
        <v>1.6</v>
      </c>
      <c r="O192">
        <v>0.7</v>
      </c>
      <c r="P192">
        <v>3.9</v>
      </c>
      <c r="Q192">
        <v>0.51100000000000001</v>
      </c>
      <c r="R192">
        <v>0</v>
      </c>
      <c r="S192">
        <v>0.65200000000000002</v>
      </c>
      <c r="T192" s="1">
        <f t="shared" ref="T192:T199" si="2">U192*82*K192/48</f>
        <v>14.058900000000001</v>
      </c>
      <c r="U192">
        <v>0.216</v>
      </c>
      <c r="V192" s="1">
        <f t="shared" si="0"/>
        <v>4.5684440000000004</v>
      </c>
      <c r="W192">
        <v>4.8</v>
      </c>
      <c r="X192" s="1">
        <v>46</v>
      </c>
      <c r="Y192" s="1">
        <v>33</v>
      </c>
      <c r="Z192" s="1">
        <v>7.9</v>
      </c>
      <c r="AA192" s="1">
        <v>3</v>
      </c>
    </row>
    <row r="193" spans="1:27" x14ac:dyDescent="0.45">
      <c r="A193">
        <v>3</v>
      </c>
      <c r="B193" t="s">
        <v>96</v>
      </c>
      <c r="C193">
        <v>22</v>
      </c>
      <c r="D193" t="s">
        <v>25</v>
      </c>
      <c r="E193">
        <v>740</v>
      </c>
      <c r="F193">
        <v>1180</v>
      </c>
      <c r="G193">
        <v>0.627</v>
      </c>
      <c r="H193" s="1">
        <f t="shared" si="1"/>
        <v>82</v>
      </c>
      <c r="I193" s="1">
        <f t="shared" si="1"/>
        <v>60.68</v>
      </c>
      <c r="J193">
        <v>1</v>
      </c>
      <c r="K193">
        <v>39.299999999999997</v>
      </c>
      <c r="L193">
        <v>21.7</v>
      </c>
      <c r="M193">
        <v>11.4</v>
      </c>
      <c r="N193">
        <v>2.4</v>
      </c>
      <c r="O193">
        <v>0.9</v>
      </c>
      <c r="P193">
        <v>2.5</v>
      </c>
      <c r="Q193">
        <v>0.495</v>
      </c>
      <c r="R193">
        <v>0.14299999999999999</v>
      </c>
      <c r="S193">
        <v>0.69</v>
      </c>
      <c r="T193" s="1">
        <f t="shared" si="2"/>
        <v>14.300287500000001</v>
      </c>
      <c r="U193">
        <v>0.21299999999999999</v>
      </c>
      <c r="V193" s="1">
        <f t="shared" si="0"/>
        <v>5.6493749999999991</v>
      </c>
      <c r="W193">
        <v>4.9000000000000004</v>
      </c>
      <c r="X193" s="1">
        <v>50</v>
      </c>
      <c r="Y193" s="1">
        <v>37</v>
      </c>
      <c r="Z193" s="1">
        <v>8.6999999999999993</v>
      </c>
      <c r="AA193" s="1">
        <v>3.4</v>
      </c>
    </row>
    <row r="194" spans="1:27" x14ac:dyDescent="0.45">
      <c r="A194">
        <v>4</v>
      </c>
      <c r="B194" t="s">
        <v>99</v>
      </c>
      <c r="C194">
        <v>23</v>
      </c>
      <c r="D194" t="s">
        <v>23</v>
      </c>
      <c r="E194">
        <v>319</v>
      </c>
      <c r="F194">
        <v>1180</v>
      </c>
      <c r="G194">
        <v>0.27</v>
      </c>
      <c r="H194" s="1">
        <f t="shared" si="1"/>
        <v>78.72</v>
      </c>
      <c r="I194" s="1">
        <f t="shared" si="1"/>
        <v>45.92</v>
      </c>
      <c r="J194">
        <v>12</v>
      </c>
      <c r="K194">
        <v>41.5</v>
      </c>
      <c r="L194">
        <v>26.8</v>
      </c>
      <c r="M194">
        <v>4.9000000000000004</v>
      </c>
      <c r="N194">
        <v>4.5999999999999996</v>
      </c>
      <c r="O194">
        <v>2.2999999999999998</v>
      </c>
      <c r="P194">
        <v>0.1</v>
      </c>
      <c r="Q194">
        <v>0.41199999999999998</v>
      </c>
      <c r="R194">
        <v>0.29099999999999998</v>
      </c>
      <c r="S194">
        <v>0.751</v>
      </c>
      <c r="T194" s="1">
        <f t="shared" si="2"/>
        <v>12.264979166666665</v>
      </c>
      <c r="U194">
        <v>0.17299999999999999</v>
      </c>
      <c r="V194" s="1">
        <f t="shared" si="0"/>
        <v>5.2588800000000004</v>
      </c>
      <c r="W194">
        <v>4.5999999999999996</v>
      </c>
      <c r="X194" s="1">
        <v>48</v>
      </c>
      <c r="Y194" s="1">
        <v>28</v>
      </c>
      <c r="Z194" s="1">
        <v>7.2</v>
      </c>
      <c r="AA194" s="1">
        <v>3.3</v>
      </c>
    </row>
    <row r="195" spans="1:27" x14ac:dyDescent="0.45">
      <c r="A195">
        <v>5</v>
      </c>
      <c r="B195" t="s">
        <v>100</v>
      </c>
      <c r="C195">
        <v>25</v>
      </c>
      <c r="D195" t="s">
        <v>43</v>
      </c>
      <c r="E195">
        <v>159</v>
      </c>
      <c r="F195">
        <v>1180</v>
      </c>
      <c r="G195">
        <v>0.13500000000000001</v>
      </c>
      <c r="H195" s="1">
        <f t="shared" si="1"/>
        <v>82</v>
      </c>
      <c r="I195" s="1">
        <f t="shared" si="1"/>
        <v>44.28</v>
      </c>
      <c r="J195">
        <v>14</v>
      </c>
      <c r="K195">
        <v>41.2</v>
      </c>
      <c r="L195">
        <v>16.899999999999999</v>
      </c>
      <c r="M195">
        <v>6.8</v>
      </c>
      <c r="N195">
        <v>10.8</v>
      </c>
      <c r="O195">
        <v>2.2999999999999998</v>
      </c>
      <c r="P195">
        <v>0.4</v>
      </c>
      <c r="Q195">
        <v>0.44400000000000001</v>
      </c>
      <c r="R195">
        <v>0.36599999999999999</v>
      </c>
      <c r="S195">
        <v>0.75700000000000001</v>
      </c>
      <c r="T195" s="1">
        <f t="shared" si="2"/>
        <v>13.232066666666668</v>
      </c>
      <c r="U195">
        <v>0.188</v>
      </c>
      <c r="V195" s="1">
        <f t="shared" si="0"/>
        <v>6.6949999999999985</v>
      </c>
      <c r="W195">
        <v>5.8</v>
      </c>
      <c r="X195" s="1">
        <v>50</v>
      </c>
      <c r="Y195" s="1">
        <v>27</v>
      </c>
      <c r="Z195" s="1">
        <v>8.1</v>
      </c>
      <c r="AA195" s="1">
        <v>4.0999999999999996</v>
      </c>
    </row>
    <row r="196" spans="1:27" x14ac:dyDescent="0.45">
      <c r="A196">
        <v>6</v>
      </c>
      <c r="B196" t="s">
        <v>86</v>
      </c>
      <c r="C196">
        <v>26</v>
      </c>
      <c r="D196" t="s">
        <v>21</v>
      </c>
      <c r="E196">
        <v>89</v>
      </c>
      <c r="F196">
        <v>1180</v>
      </c>
      <c r="G196">
        <v>7.4999999999999997E-2</v>
      </c>
      <c r="H196" s="1">
        <f t="shared" si="1"/>
        <v>80.36</v>
      </c>
      <c r="I196" s="1">
        <f t="shared" si="1"/>
        <v>50.84</v>
      </c>
      <c r="J196">
        <v>9</v>
      </c>
      <c r="K196">
        <v>34.799999999999997</v>
      </c>
      <c r="L196">
        <v>26.3</v>
      </c>
      <c r="M196">
        <v>10.7</v>
      </c>
      <c r="N196">
        <v>2.2999999999999998</v>
      </c>
      <c r="O196">
        <v>0.7</v>
      </c>
      <c r="P196">
        <v>1.7</v>
      </c>
      <c r="Q196">
        <v>0.57599999999999996</v>
      </c>
      <c r="R196">
        <v>0</v>
      </c>
      <c r="S196">
        <v>0.54</v>
      </c>
      <c r="T196" s="1">
        <f t="shared" si="2"/>
        <v>15.159749999999997</v>
      </c>
      <c r="U196">
        <v>0.255</v>
      </c>
      <c r="V196" s="1">
        <f t="shared" si="0"/>
        <v>5.7792070000000004</v>
      </c>
      <c r="W196">
        <v>6.3</v>
      </c>
      <c r="X196" s="1">
        <v>49</v>
      </c>
      <c r="Y196" s="1">
        <v>31</v>
      </c>
      <c r="Z196" s="1">
        <v>9</v>
      </c>
      <c r="AA196" s="1">
        <v>3.6</v>
      </c>
    </row>
    <row r="197" spans="1:27" x14ac:dyDescent="0.45">
      <c r="A197">
        <v>7</v>
      </c>
      <c r="B197" t="s">
        <v>101</v>
      </c>
      <c r="C197">
        <v>25</v>
      </c>
      <c r="D197" t="s">
        <v>102</v>
      </c>
      <c r="E197">
        <v>51</v>
      </c>
      <c r="F197">
        <v>1180</v>
      </c>
      <c r="G197">
        <v>4.2999999999999997E-2</v>
      </c>
      <c r="H197" s="1">
        <f t="shared" si="1"/>
        <v>68.88</v>
      </c>
      <c r="I197" s="1">
        <f t="shared" si="1"/>
        <v>44.28</v>
      </c>
      <c r="J197">
        <v>15</v>
      </c>
      <c r="K197">
        <v>40.9</v>
      </c>
      <c r="L197">
        <v>20</v>
      </c>
      <c r="M197">
        <v>13</v>
      </c>
      <c r="N197">
        <v>4.0999999999999996</v>
      </c>
      <c r="O197">
        <v>1.4</v>
      </c>
      <c r="P197">
        <v>2.1</v>
      </c>
      <c r="Q197">
        <v>0.48599999999999999</v>
      </c>
      <c r="R197">
        <v>0.11799999999999999</v>
      </c>
      <c r="S197">
        <v>0.45400000000000001</v>
      </c>
      <c r="T197" s="1">
        <f t="shared" si="2"/>
        <v>7.1268249999999993</v>
      </c>
      <c r="U197">
        <v>0.10199999999999999</v>
      </c>
      <c r="V197" s="1">
        <f t="shared" si="0"/>
        <v>3.0061499999999999</v>
      </c>
      <c r="W197">
        <v>3</v>
      </c>
      <c r="X197" s="1">
        <v>42</v>
      </c>
      <c r="Y197" s="1">
        <v>27</v>
      </c>
      <c r="Z197" s="1">
        <v>3.6</v>
      </c>
      <c r="AA197" s="1">
        <v>2.1</v>
      </c>
    </row>
    <row r="198" spans="1:27" x14ac:dyDescent="0.45">
      <c r="A198">
        <v>8</v>
      </c>
      <c r="B198" t="s">
        <v>91</v>
      </c>
      <c r="C198">
        <v>26</v>
      </c>
      <c r="D198" t="s">
        <v>56</v>
      </c>
      <c r="E198">
        <v>39</v>
      </c>
      <c r="F198">
        <v>1180</v>
      </c>
      <c r="G198">
        <v>3.3000000000000002E-2</v>
      </c>
      <c r="H198" s="1">
        <f t="shared" si="1"/>
        <v>82</v>
      </c>
      <c r="I198" s="1">
        <f t="shared" si="1"/>
        <v>47.56</v>
      </c>
      <c r="J198">
        <v>10</v>
      </c>
      <c r="K198">
        <v>37</v>
      </c>
      <c r="L198">
        <v>21.1</v>
      </c>
      <c r="M198">
        <v>7.1</v>
      </c>
      <c r="N198">
        <v>6</v>
      </c>
      <c r="O198">
        <v>1.6</v>
      </c>
      <c r="P198">
        <v>0.5</v>
      </c>
      <c r="Q198">
        <v>0.47899999999999998</v>
      </c>
      <c r="R198">
        <v>0</v>
      </c>
      <c r="S198">
        <v>0.752</v>
      </c>
      <c r="T198" s="1">
        <f t="shared" si="2"/>
        <v>11.946374999999998</v>
      </c>
      <c r="U198">
        <v>0.189</v>
      </c>
      <c r="V198" s="1">
        <f t="shared" si="0"/>
        <v>6.1666666666666661</v>
      </c>
      <c r="W198">
        <v>6</v>
      </c>
      <c r="X198" s="1">
        <v>50</v>
      </c>
      <c r="Y198" s="1">
        <v>29</v>
      </c>
      <c r="Z198" s="1">
        <v>7.3</v>
      </c>
      <c r="AA198" s="1">
        <v>3.8</v>
      </c>
    </row>
    <row r="199" spans="1:27" x14ac:dyDescent="0.45">
      <c r="A199">
        <v>9</v>
      </c>
      <c r="B199" t="s">
        <v>88</v>
      </c>
      <c r="C199">
        <v>30</v>
      </c>
      <c r="D199" t="s">
        <v>30</v>
      </c>
      <c r="E199">
        <v>35</v>
      </c>
      <c r="F199">
        <v>1180</v>
      </c>
      <c r="G199">
        <v>0.03</v>
      </c>
      <c r="H199" s="1">
        <f t="shared" si="1"/>
        <v>82</v>
      </c>
      <c r="I199" s="1">
        <f t="shared" si="1"/>
        <v>41</v>
      </c>
      <c r="J199">
        <v>18</v>
      </c>
      <c r="K199">
        <v>40.200000000000003</v>
      </c>
      <c r="L199">
        <v>21.7</v>
      </c>
      <c r="M199">
        <v>4.9000000000000004</v>
      </c>
      <c r="N199">
        <v>8.6999999999999993</v>
      </c>
      <c r="O199">
        <v>2.2000000000000002</v>
      </c>
      <c r="P199">
        <v>0.2</v>
      </c>
      <c r="Q199">
        <v>0.434</v>
      </c>
      <c r="R199">
        <v>0.29499999999999998</v>
      </c>
      <c r="S199">
        <v>0.72099999999999997</v>
      </c>
      <c r="T199" s="1">
        <f t="shared" si="2"/>
        <v>11.812100000000001</v>
      </c>
      <c r="U199">
        <v>0.17199999999999999</v>
      </c>
      <c r="V199" s="1">
        <f t="shared" si="0"/>
        <v>6.1975000000000016</v>
      </c>
      <c r="W199">
        <v>5.4</v>
      </c>
      <c r="X199" s="1">
        <v>50</v>
      </c>
      <c r="Y199" s="1">
        <v>25</v>
      </c>
      <c r="Z199" s="1">
        <v>7.2</v>
      </c>
      <c r="AA199" s="1">
        <v>3.8</v>
      </c>
    </row>
    <row r="200" spans="1:27" x14ac:dyDescent="0.45">
      <c r="A200">
        <v>10</v>
      </c>
      <c r="B200" t="s">
        <v>103</v>
      </c>
      <c r="C200">
        <v>22</v>
      </c>
      <c r="D200" t="s">
        <v>104</v>
      </c>
      <c r="E200">
        <v>9</v>
      </c>
      <c r="F200">
        <v>1180</v>
      </c>
      <c r="G200">
        <v>8.0000000000000002E-3</v>
      </c>
      <c r="H200" s="1">
        <f t="shared" si="1"/>
        <v>77.08</v>
      </c>
      <c r="I200" s="1">
        <f t="shared" si="1"/>
        <v>41</v>
      </c>
      <c r="J200">
        <v>17</v>
      </c>
      <c r="K200">
        <v>37.9</v>
      </c>
      <c r="L200">
        <v>20.8</v>
      </c>
      <c r="M200">
        <v>10.4</v>
      </c>
      <c r="N200">
        <v>4.3</v>
      </c>
      <c r="O200">
        <v>1.7</v>
      </c>
      <c r="P200">
        <v>1.8</v>
      </c>
      <c r="Q200">
        <v>0.46</v>
      </c>
      <c r="R200">
        <v>0.28599999999999998</v>
      </c>
      <c r="S200">
        <v>0.70399999999999996</v>
      </c>
      <c r="T200" s="1">
        <f>U200*82*K200/48</f>
        <v>9.452891666666666</v>
      </c>
      <c r="U200">
        <v>0.14599999999999999</v>
      </c>
      <c r="V200" s="1">
        <f>(W200+2)*(K200*X200/48/50)*H200/82</f>
        <v>5.3721039166666662</v>
      </c>
      <c r="W200">
        <v>5.7</v>
      </c>
      <c r="X200" s="1">
        <v>47</v>
      </c>
      <c r="Y200" s="1">
        <v>25</v>
      </c>
      <c r="Z200" s="1">
        <v>5.4</v>
      </c>
      <c r="AA200" s="1">
        <v>3.5</v>
      </c>
    </row>
    <row r="201" spans="1:27" x14ac:dyDescent="0.45">
      <c r="A201">
        <v>1</v>
      </c>
      <c r="B201" t="s">
        <v>86</v>
      </c>
      <c r="C201">
        <v>27</v>
      </c>
      <c r="D201" t="s">
        <v>21</v>
      </c>
      <c r="E201">
        <v>1207</v>
      </c>
      <c r="F201">
        <v>1210</v>
      </c>
      <c r="G201">
        <v>0.998</v>
      </c>
      <c r="H201">
        <v>79</v>
      </c>
      <c r="I201">
        <v>67</v>
      </c>
      <c r="J201">
        <v>1</v>
      </c>
      <c r="K201">
        <v>40</v>
      </c>
      <c r="L201">
        <v>29.7</v>
      </c>
      <c r="M201">
        <v>13.6</v>
      </c>
      <c r="N201">
        <v>3.8</v>
      </c>
      <c r="O201">
        <v>0.5</v>
      </c>
      <c r="P201">
        <v>3</v>
      </c>
      <c r="Q201">
        <v>0.57399999999999995</v>
      </c>
      <c r="R201">
        <v>0</v>
      </c>
      <c r="S201">
        <v>0.52400000000000002</v>
      </c>
      <c r="T201">
        <v>18.600000000000001</v>
      </c>
      <c r="U201">
        <v>0.28299999999999997</v>
      </c>
      <c r="V201">
        <v>9.3000000000000007</v>
      </c>
      <c r="W201">
        <v>9.6999999999999993</v>
      </c>
    </row>
    <row r="202" spans="1:27" x14ac:dyDescent="0.45">
      <c r="A202">
        <v>2</v>
      </c>
      <c r="B202" t="s">
        <v>103</v>
      </c>
      <c r="C202">
        <v>23</v>
      </c>
      <c r="D202" t="s">
        <v>104</v>
      </c>
      <c r="E202">
        <v>408</v>
      </c>
      <c r="F202">
        <v>1210</v>
      </c>
      <c r="G202">
        <v>0.33700000000000002</v>
      </c>
      <c r="H202">
        <v>81</v>
      </c>
      <c r="I202">
        <v>50</v>
      </c>
      <c r="J202">
        <v>8</v>
      </c>
      <c r="K202">
        <v>40</v>
      </c>
      <c r="L202">
        <v>22.9</v>
      </c>
      <c r="M202">
        <v>11.8</v>
      </c>
      <c r="N202">
        <v>5</v>
      </c>
      <c r="O202">
        <v>1.5</v>
      </c>
      <c r="P202">
        <v>1.6</v>
      </c>
      <c r="Q202">
        <v>0.497</v>
      </c>
      <c r="R202">
        <v>0.37</v>
      </c>
      <c r="S202">
        <v>0.76500000000000001</v>
      </c>
      <c r="T202">
        <v>11.6</v>
      </c>
      <c r="U202">
        <v>0.17199999999999999</v>
      </c>
      <c r="V202">
        <v>6.6</v>
      </c>
      <c r="W202">
        <v>6.1</v>
      </c>
    </row>
    <row r="203" spans="1:27" x14ac:dyDescent="0.45">
      <c r="A203">
        <v>3</v>
      </c>
      <c r="B203" t="s">
        <v>98</v>
      </c>
      <c r="C203">
        <v>29</v>
      </c>
      <c r="D203" t="s">
        <v>92</v>
      </c>
      <c r="E203">
        <v>367</v>
      </c>
      <c r="F203">
        <v>1210</v>
      </c>
      <c r="G203">
        <v>0.30299999999999999</v>
      </c>
      <c r="H203">
        <v>79</v>
      </c>
      <c r="I203">
        <v>52</v>
      </c>
      <c r="J203">
        <v>7</v>
      </c>
      <c r="K203">
        <v>34.799999999999997</v>
      </c>
      <c r="L203">
        <v>21.7</v>
      </c>
      <c r="M203">
        <v>9.5</v>
      </c>
      <c r="N203">
        <v>1.6</v>
      </c>
      <c r="O203">
        <v>0.5</v>
      </c>
      <c r="P203">
        <v>3.7</v>
      </c>
      <c r="Q203">
        <v>0.55100000000000005</v>
      </c>
      <c r="R203">
        <v>0</v>
      </c>
      <c r="S203">
        <v>0.71099999999999997</v>
      </c>
      <c r="T203">
        <v>12.9</v>
      </c>
      <c r="U203">
        <v>0.22600000000000001</v>
      </c>
      <c r="V203">
        <v>4.5999999999999996</v>
      </c>
      <c r="W203">
        <v>4.5999999999999996</v>
      </c>
    </row>
    <row r="204" spans="1:27" x14ac:dyDescent="0.45">
      <c r="A204">
        <v>4</v>
      </c>
      <c r="B204" t="s">
        <v>72</v>
      </c>
      <c r="C204">
        <v>36</v>
      </c>
      <c r="D204" t="s">
        <v>58</v>
      </c>
      <c r="E204">
        <v>312</v>
      </c>
      <c r="F204">
        <v>1210</v>
      </c>
      <c r="G204">
        <v>0.25800000000000001</v>
      </c>
      <c r="H204">
        <v>82</v>
      </c>
      <c r="I204">
        <v>55</v>
      </c>
      <c r="J204">
        <v>4</v>
      </c>
      <c r="K204">
        <v>35.9</v>
      </c>
      <c r="L204">
        <v>25.5</v>
      </c>
      <c r="M204">
        <v>9.5</v>
      </c>
      <c r="N204">
        <v>3.7</v>
      </c>
      <c r="O204">
        <v>1</v>
      </c>
      <c r="P204">
        <v>0.9</v>
      </c>
      <c r="Q204">
        <v>0.50900000000000001</v>
      </c>
      <c r="R204">
        <v>0.25</v>
      </c>
      <c r="S204">
        <v>0.79700000000000004</v>
      </c>
      <c r="T204">
        <v>15.3</v>
      </c>
      <c r="U204">
        <v>0.249</v>
      </c>
      <c r="V204">
        <v>6.6</v>
      </c>
      <c r="W204">
        <v>6.9</v>
      </c>
    </row>
    <row r="205" spans="1:27" x14ac:dyDescent="0.45">
      <c r="A205">
        <v>5</v>
      </c>
      <c r="B205" t="s">
        <v>96</v>
      </c>
      <c r="C205">
        <v>23</v>
      </c>
      <c r="D205" t="s">
        <v>25</v>
      </c>
      <c r="E205">
        <v>248</v>
      </c>
      <c r="F205">
        <v>1210</v>
      </c>
      <c r="G205">
        <v>0.20499999999999999</v>
      </c>
      <c r="H205">
        <v>74</v>
      </c>
      <c r="I205">
        <v>53</v>
      </c>
      <c r="J205">
        <v>6</v>
      </c>
      <c r="K205">
        <v>38.9</v>
      </c>
      <c r="L205">
        <v>23.2</v>
      </c>
      <c r="M205">
        <v>12.4</v>
      </c>
      <c r="N205">
        <v>3.2</v>
      </c>
      <c r="O205">
        <v>0.9</v>
      </c>
      <c r="P205">
        <v>2.2000000000000002</v>
      </c>
      <c r="Q205">
        <v>0.49</v>
      </c>
      <c r="R205">
        <v>9.0999999999999998E-2</v>
      </c>
      <c r="S205">
        <v>0.76100000000000001</v>
      </c>
      <c r="T205">
        <v>13</v>
      </c>
      <c r="U205">
        <v>0.218</v>
      </c>
      <c r="V205">
        <v>5.9</v>
      </c>
      <c r="W205">
        <v>6.1</v>
      </c>
    </row>
    <row r="206" spans="1:27" x14ac:dyDescent="0.45">
      <c r="A206">
        <v>6</v>
      </c>
      <c r="B206" t="s">
        <v>88</v>
      </c>
      <c r="C206">
        <v>31</v>
      </c>
      <c r="D206" t="s">
        <v>30</v>
      </c>
      <c r="E206">
        <v>180</v>
      </c>
      <c r="F206">
        <v>1210</v>
      </c>
      <c r="G206">
        <v>0.14899999999999999</v>
      </c>
      <c r="H206">
        <v>82</v>
      </c>
      <c r="I206">
        <v>45</v>
      </c>
      <c r="J206">
        <v>12</v>
      </c>
      <c r="K206">
        <v>41.8</v>
      </c>
      <c r="L206">
        <v>24.2</v>
      </c>
      <c r="M206">
        <v>6.5</v>
      </c>
      <c r="N206">
        <v>8.9</v>
      </c>
      <c r="O206">
        <v>1.9</v>
      </c>
      <c r="P206">
        <v>0.2</v>
      </c>
      <c r="Q206">
        <v>0.44800000000000001</v>
      </c>
      <c r="R206">
        <v>0.34</v>
      </c>
      <c r="S206">
        <v>0.73499999999999999</v>
      </c>
      <c r="T206">
        <v>13.9</v>
      </c>
      <c r="U206">
        <v>0.19500000000000001</v>
      </c>
      <c r="V206">
        <v>7.6</v>
      </c>
      <c r="W206">
        <v>6.8</v>
      </c>
    </row>
    <row r="207" spans="1:27" x14ac:dyDescent="0.45">
      <c r="A207">
        <v>7</v>
      </c>
      <c r="B207" t="s">
        <v>99</v>
      </c>
      <c r="C207">
        <v>24</v>
      </c>
      <c r="D207" t="s">
        <v>23</v>
      </c>
      <c r="E207">
        <v>132</v>
      </c>
      <c r="F207">
        <v>1210</v>
      </c>
      <c r="G207">
        <v>0.109</v>
      </c>
      <c r="H207">
        <v>70</v>
      </c>
      <c r="I207">
        <v>49</v>
      </c>
      <c r="J207">
        <v>11</v>
      </c>
      <c r="K207">
        <v>40.799999999999997</v>
      </c>
      <c r="L207">
        <v>28.4</v>
      </c>
      <c r="M207">
        <v>3.8</v>
      </c>
      <c r="N207">
        <v>4.7</v>
      </c>
      <c r="O207">
        <v>2.1</v>
      </c>
      <c r="P207">
        <v>0.1</v>
      </c>
      <c r="Q207">
        <v>0.42099999999999999</v>
      </c>
      <c r="R207">
        <v>0.34100000000000003</v>
      </c>
      <c r="S207">
        <v>0.71299999999999997</v>
      </c>
      <c r="T207">
        <v>6.9</v>
      </c>
      <c r="U207">
        <v>0.11600000000000001</v>
      </c>
      <c r="V207">
        <v>3.3</v>
      </c>
      <c r="W207">
        <v>2.6</v>
      </c>
    </row>
    <row r="208" spans="1:27" x14ac:dyDescent="0.45">
      <c r="A208">
        <v>8</v>
      </c>
      <c r="B208" t="s">
        <v>91</v>
      </c>
      <c r="C208">
        <v>27</v>
      </c>
      <c r="D208" t="s">
        <v>56</v>
      </c>
      <c r="E208">
        <v>113</v>
      </c>
      <c r="F208">
        <v>1210</v>
      </c>
      <c r="G208">
        <v>9.2999999999999999E-2</v>
      </c>
      <c r="H208">
        <v>74</v>
      </c>
      <c r="I208">
        <v>42</v>
      </c>
      <c r="J208">
        <v>15</v>
      </c>
      <c r="K208">
        <v>37.5</v>
      </c>
      <c r="L208">
        <v>25.8</v>
      </c>
      <c r="M208">
        <v>6.6</v>
      </c>
      <c r="N208">
        <v>5.2</v>
      </c>
      <c r="O208">
        <v>1.4</v>
      </c>
      <c r="P208">
        <v>0.6</v>
      </c>
      <c r="Q208">
        <v>0.48899999999999999</v>
      </c>
      <c r="R208">
        <v>0.34699999999999998</v>
      </c>
      <c r="S208">
        <v>0.79500000000000004</v>
      </c>
      <c r="T208">
        <v>10.7</v>
      </c>
      <c r="U208">
        <v>0.185</v>
      </c>
      <c r="V208">
        <v>4.7</v>
      </c>
      <c r="W208">
        <v>4.8</v>
      </c>
    </row>
    <row r="209" spans="1:23" x14ac:dyDescent="0.45">
      <c r="A209">
        <v>9</v>
      </c>
      <c r="B209" t="s">
        <v>101</v>
      </c>
      <c r="C209">
        <v>26</v>
      </c>
      <c r="D209" t="s">
        <v>102</v>
      </c>
      <c r="E209">
        <v>96</v>
      </c>
      <c r="F209">
        <v>1210</v>
      </c>
      <c r="G209">
        <v>7.9000000000000001E-2</v>
      </c>
      <c r="H209">
        <v>75</v>
      </c>
      <c r="I209">
        <v>44</v>
      </c>
      <c r="J209">
        <v>14</v>
      </c>
      <c r="K209">
        <v>38.4</v>
      </c>
      <c r="L209">
        <v>24.5</v>
      </c>
      <c r="M209">
        <v>10.5</v>
      </c>
      <c r="N209">
        <v>4.5999999999999996</v>
      </c>
      <c r="O209">
        <v>1.6</v>
      </c>
      <c r="P209">
        <v>1.7</v>
      </c>
      <c r="Q209">
        <v>0.48299999999999998</v>
      </c>
      <c r="R209">
        <v>0.28399999999999997</v>
      </c>
      <c r="S209">
        <v>0.751</v>
      </c>
      <c r="T209">
        <v>10.7</v>
      </c>
      <c r="U209">
        <v>0.17899999999999999</v>
      </c>
      <c r="V209">
        <v>5.7</v>
      </c>
      <c r="W209">
        <v>5.9</v>
      </c>
    </row>
    <row r="210" spans="1:23" x14ac:dyDescent="0.45">
      <c r="A210">
        <v>10</v>
      </c>
      <c r="B210" t="s">
        <v>113</v>
      </c>
      <c r="C210">
        <v>23</v>
      </c>
      <c r="D210" t="s">
        <v>114</v>
      </c>
      <c r="E210">
        <v>51</v>
      </c>
      <c r="F210">
        <v>1210</v>
      </c>
      <c r="G210">
        <v>4.2000000000000003E-2</v>
      </c>
      <c r="H210">
        <v>82</v>
      </c>
      <c r="I210">
        <v>45</v>
      </c>
      <c r="J210">
        <v>13</v>
      </c>
      <c r="K210">
        <v>38.1</v>
      </c>
      <c r="L210">
        <v>25.7</v>
      </c>
      <c r="M210">
        <v>5.8</v>
      </c>
      <c r="N210">
        <v>3.9</v>
      </c>
      <c r="O210">
        <v>1.3</v>
      </c>
      <c r="P210">
        <v>1.1000000000000001</v>
      </c>
      <c r="Q210">
        <v>0.46500000000000002</v>
      </c>
      <c r="R210">
        <v>0.40300000000000002</v>
      </c>
      <c r="S210">
        <v>0.79100000000000004</v>
      </c>
      <c r="T210">
        <v>11.8</v>
      </c>
      <c r="U210">
        <v>0.182</v>
      </c>
      <c r="V210">
        <v>5.2</v>
      </c>
      <c r="W210">
        <v>4.5999999999999996</v>
      </c>
    </row>
    <row r="211" spans="1:23" x14ac:dyDescent="0.45">
      <c r="A211">
        <v>1</v>
      </c>
      <c r="B211" t="s">
        <v>99</v>
      </c>
      <c r="C211">
        <v>25</v>
      </c>
      <c r="D211" t="s">
        <v>23</v>
      </c>
      <c r="E211">
        <v>1121</v>
      </c>
      <c r="F211">
        <v>1240</v>
      </c>
      <c r="G211">
        <v>0.90400000000000003</v>
      </c>
      <c r="H211">
        <v>71</v>
      </c>
      <c r="I211">
        <v>56</v>
      </c>
      <c r="J211">
        <v>3</v>
      </c>
      <c r="K211">
        <v>42</v>
      </c>
      <c r="L211">
        <v>31.1</v>
      </c>
      <c r="M211">
        <v>3.8</v>
      </c>
      <c r="N211">
        <v>4.5999999999999996</v>
      </c>
      <c r="O211">
        <v>2.5</v>
      </c>
      <c r="P211">
        <v>0.3</v>
      </c>
      <c r="Q211">
        <v>0.42</v>
      </c>
      <c r="R211">
        <v>0.32</v>
      </c>
      <c r="S211">
        <v>0.81399999999999995</v>
      </c>
      <c r="T211">
        <v>11.8</v>
      </c>
      <c r="U211">
        <v>0.19</v>
      </c>
      <c r="V211">
        <v>5.0999999999999996</v>
      </c>
      <c r="W211">
        <v>4.8</v>
      </c>
    </row>
    <row r="212" spans="1:23" x14ac:dyDescent="0.45">
      <c r="A212">
        <v>2</v>
      </c>
      <c r="B212" t="s">
        <v>96</v>
      </c>
      <c r="C212">
        <v>24</v>
      </c>
      <c r="D212" t="s">
        <v>25</v>
      </c>
      <c r="E212">
        <v>706</v>
      </c>
      <c r="F212">
        <v>1240</v>
      </c>
      <c r="G212">
        <v>0.56899999999999995</v>
      </c>
      <c r="H212">
        <v>82</v>
      </c>
      <c r="I212">
        <v>56</v>
      </c>
      <c r="J212">
        <v>1</v>
      </c>
      <c r="K212">
        <v>38.700000000000003</v>
      </c>
      <c r="L212">
        <v>22.2</v>
      </c>
      <c r="M212">
        <v>12.2</v>
      </c>
      <c r="N212">
        <v>3</v>
      </c>
      <c r="O212">
        <v>0.9</v>
      </c>
      <c r="P212">
        <v>2.2999999999999998</v>
      </c>
      <c r="Q212">
        <v>0.499</v>
      </c>
      <c r="R212">
        <v>0.25900000000000001</v>
      </c>
      <c r="S212">
        <v>0.61799999999999999</v>
      </c>
      <c r="T212">
        <v>13.2</v>
      </c>
      <c r="U212">
        <v>0.2</v>
      </c>
      <c r="V212">
        <v>5.9</v>
      </c>
      <c r="W212">
        <v>5.4</v>
      </c>
    </row>
    <row r="213" spans="1:23" x14ac:dyDescent="0.45">
      <c r="A213">
        <v>3</v>
      </c>
      <c r="B213" t="s">
        <v>86</v>
      </c>
      <c r="C213">
        <v>28</v>
      </c>
      <c r="D213" t="s">
        <v>21</v>
      </c>
      <c r="E213">
        <v>578</v>
      </c>
      <c r="F213">
        <v>1240</v>
      </c>
      <c r="G213">
        <v>0.46600000000000003</v>
      </c>
      <c r="H213">
        <v>74</v>
      </c>
      <c r="I213">
        <v>56</v>
      </c>
      <c r="J213">
        <v>2</v>
      </c>
      <c r="K213">
        <v>39.5</v>
      </c>
      <c r="L213">
        <v>28.7</v>
      </c>
      <c r="M213">
        <v>12.7</v>
      </c>
      <c r="N213">
        <v>3.7</v>
      </c>
      <c r="O213">
        <v>0.6</v>
      </c>
      <c r="P213">
        <v>2.8</v>
      </c>
      <c r="Q213">
        <v>0.57199999999999995</v>
      </c>
      <c r="R213">
        <v>0</v>
      </c>
      <c r="S213">
        <v>0.51300000000000001</v>
      </c>
      <c r="T213">
        <v>14.9</v>
      </c>
      <c r="U213">
        <v>0.245</v>
      </c>
      <c r="V213">
        <v>5.8</v>
      </c>
      <c r="W213">
        <v>7.3</v>
      </c>
    </row>
    <row r="214" spans="1:23" x14ac:dyDescent="0.45">
      <c r="A214">
        <v>4</v>
      </c>
      <c r="B214" t="s">
        <v>101</v>
      </c>
      <c r="C214">
        <v>27</v>
      </c>
      <c r="D214" t="s">
        <v>102</v>
      </c>
      <c r="E214">
        <v>521</v>
      </c>
      <c r="F214">
        <v>1240</v>
      </c>
      <c r="G214">
        <v>0.42</v>
      </c>
      <c r="H214">
        <v>70</v>
      </c>
      <c r="I214">
        <v>55</v>
      </c>
      <c r="J214">
        <v>4</v>
      </c>
      <c r="K214">
        <v>40.5</v>
      </c>
      <c r="L214">
        <v>27.1</v>
      </c>
      <c r="M214">
        <v>11.1</v>
      </c>
      <c r="N214">
        <v>4.2</v>
      </c>
      <c r="O214">
        <v>1.3</v>
      </c>
      <c r="P214">
        <v>1.7</v>
      </c>
      <c r="Q214">
        <v>0.48099999999999998</v>
      </c>
      <c r="R214">
        <v>7.0999999999999994E-2</v>
      </c>
      <c r="S214">
        <v>0.70299999999999996</v>
      </c>
      <c r="T214">
        <v>11</v>
      </c>
      <c r="U214">
        <v>0.186</v>
      </c>
      <c r="V214">
        <v>4.9000000000000004</v>
      </c>
      <c r="W214">
        <v>4.9000000000000004</v>
      </c>
    </row>
    <row r="215" spans="1:23" x14ac:dyDescent="0.45">
      <c r="A215">
        <v>5</v>
      </c>
      <c r="B215" t="s">
        <v>103</v>
      </c>
      <c r="C215">
        <v>24</v>
      </c>
      <c r="D215" t="s">
        <v>104</v>
      </c>
      <c r="E215">
        <v>151</v>
      </c>
      <c r="F215">
        <v>1240</v>
      </c>
      <c r="G215">
        <v>0.122</v>
      </c>
      <c r="H215">
        <v>81</v>
      </c>
      <c r="I215">
        <v>47</v>
      </c>
      <c r="J215">
        <v>12</v>
      </c>
      <c r="K215">
        <v>39.5</v>
      </c>
      <c r="L215">
        <v>22</v>
      </c>
      <c r="M215">
        <v>11.4</v>
      </c>
      <c r="N215">
        <v>5</v>
      </c>
      <c r="O215">
        <v>1.4</v>
      </c>
      <c r="P215">
        <v>1.8</v>
      </c>
      <c r="Q215">
        <v>0.47699999999999998</v>
      </c>
      <c r="R215">
        <v>0.28799999999999998</v>
      </c>
      <c r="S215">
        <v>0.76400000000000001</v>
      </c>
      <c r="T215">
        <v>11.8</v>
      </c>
      <c r="U215">
        <v>0.17599999999999999</v>
      </c>
      <c r="V215">
        <v>6.2</v>
      </c>
      <c r="W215">
        <v>5.7</v>
      </c>
    </row>
    <row r="216" spans="1:23" x14ac:dyDescent="0.45">
      <c r="A216">
        <v>6</v>
      </c>
      <c r="B216" t="s">
        <v>115</v>
      </c>
      <c r="C216">
        <v>21</v>
      </c>
      <c r="D216" t="s">
        <v>87</v>
      </c>
      <c r="E216">
        <v>64</v>
      </c>
      <c r="F216">
        <v>1240</v>
      </c>
      <c r="G216">
        <v>5.1999999999999998E-2</v>
      </c>
      <c r="H216">
        <v>77</v>
      </c>
      <c r="I216">
        <v>43</v>
      </c>
      <c r="J216">
        <v>17</v>
      </c>
      <c r="K216">
        <v>40.1</v>
      </c>
      <c r="L216">
        <v>26.8</v>
      </c>
      <c r="M216">
        <v>7.5</v>
      </c>
      <c r="N216">
        <v>4.5999999999999996</v>
      </c>
      <c r="O216">
        <v>1.5</v>
      </c>
      <c r="P216">
        <v>1.5</v>
      </c>
      <c r="Q216">
        <v>0.45700000000000002</v>
      </c>
      <c r="R216">
        <v>0.35499999999999998</v>
      </c>
      <c r="S216">
        <v>0.73299999999999998</v>
      </c>
      <c r="T216">
        <v>12.2</v>
      </c>
      <c r="U216">
        <v>0.189</v>
      </c>
      <c r="V216">
        <v>5.9</v>
      </c>
      <c r="W216">
        <v>5.6</v>
      </c>
    </row>
    <row r="217" spans="1:23" x14ac:dyDescent="0.45">
      <c r="A217">
        <v>7</v>
      </c>
      <c r="B217" t="s">
        <v>72</v>
      </c>
      <c r="C217">
        <v>37</v>
      </c>
      <c r="D217" t="s">
        <v>58</v>
      </c>
      <c r="E217">
        <v>21</v>
      </c>
      <c r="F217">
        <v>1240</v>
      </c>
      <c r="G217">
        <v>1.7000000000000001E-2</v>
      </c>
      <c r="H217">
        <v>81</v>
      </c>
      <c r="I217">
        <v>53</v>
      </c>
      <c r="J217">
        <v>6</v>
      </c>
      <c r="K217">
        <v>35.700000000000003</v>
      </c>
      <c r="L217">
        <v>23.2</v>
      </c>
      <c r="M217">
        <v>8.3000000000000007</v>
      </c>
      <c r="N217">
        <v>4.5</v>
      </c>
      <c r="O217">
        <v>1.1000000000000001</v>
      </c>
      <c r="P217">
        <v>0.8</v>
      </c>
      <c r="Q217">
        <v>0.498</v>
      </c>
      <c r="R217">
        <v>0.4</v>
      </c>
      <c r="S217">
        <v>0.79300000000000004</v>
      </c>
      <c r="T217">
        <v>13.1</v>
      </c>
      <c r="U217">
        <v>0.217</v>
      </c>
      <c r="V217">
        <v>5.8</v>
      </c>
      <c r="W217">
        <v>5.9</v>
      </c>
    </row>
    <row r="218" spans="1:23" x14ac:dyDescent="0.45">
      <c r="A218">
        <v>8</v>
      </c>
      <c r="B218" t="s">
        <v>100</v>
      </c>
      <c r="C218">
        <v>27</v>
      </c>
      <c r="D218" t="s">
        <v>43</v>
      </c>
      <c r="E218">
        <v>18</v>
      </c>
      <c r="F218">
        <v>1240</v>
      </c>
      <c r="G218">
        <v>1.4999999999999999E-2</v>
      </c>
      <c r="H218">
        <v>77</v>
      </c>
      <c r="I218">
        <v>51</v>
      </c>
      <c r="J218">
        <v>8</v>
      </c>
      <c r="K218">
        <v>39.799999999999997</v>
      </c>
      <c r="L218">
        <v>16.899999999999999</v>
      </c>
      <c r="M218">
        <v>6.4</v>
      </c>
      <c r="N218">
        <v>9.8000000000000007</v>
      </c>
      <c r="O218">
        <v>2.2000000000000002</v>
      </c>
      <c r="P218">
        <v>0.3</v>
      </c>
      <c r="Q218">
        <v>0.41099999999999998</v>
      </c>
      <c r="R218">
        <v>0.29699999999999999</v>
      </c>
      <c r="S218">
        <v>0.81399999999999995</v>
      </c>
      <c r="T218">
        <v>9.6</v>
      </c>
      <c r="U218">
        <v>0.15</v>
      </c>
      <c r="V218">
        <v>5.3</v>
      </c>
      <c r="W218">
        <v>4.8</v>
      </c>
    </row>
    <row r="219" spans="1:23" x14ac:dyDescent="0.45">
      <c r="A219">
        <v>9</v>
      </c>
      <c r="B219" t="s">
        <v>116</v>
      </c>
      <c r="C219">
        <v>22</v>
      </c>
      <c r="D219" t="s">
        <v>21</v>
      </c>
      <c r="E219">
        <v>11</v>
      </c>
      <c r="F219">
        <v>1240</v>
      </c>
      <c r="G219">
        <v>8.9999999999999993E-3</v>
      </c>
      <c r="H219">
        <v>68</v>
      </c>
      <c r="I219">
        <v>56</v>
      </c>
      <c r="J219">
        <v>2</v>
      </c>
      <c r="K219">
        <v>40.9</v>
      </c>
      <c r="L219">
        <v>28.5</v>
      </c>
      <c r="M219">
        <v>5.9</v>
      </c>
      <c r="N219">
        <v>5</v>
      </c>
      <c r="O219">
        <v>1.7</v>
      </c>
      <c r="P219">
        <v>0.6</v>
      </c>
      <c r="Q219">
        <v>0.46400000000000002</v>
      </c>
      <c r="R219">
        <v>0.30499999999999999</v>
      </c>
      <c r="S219">
        <v>0.85299999999999998</v>
      </c>
      <c r="T219">
        <v>11.3</v>
      </c>
      <c r="U219">
        <v>0.19600000000000001</v>
      </c>
      <c r="V219">
        <v>4.4000000000000004</v>
      </c>
      <c r="W219">
        <v>4.2</v>
      </c>
    </row>
    <row r="220" spans="1:23" x14ac:dyDescent="0.45">
      <c r="A220">
        <v>10</v>
      </c>
      <c r="B220" t="s">
        <v>79</v>
      </c>
      <c r="C220">
        <v>35</v>
      </c>
      <c r="D220" t="s">
        <v>25</v>
      </c>
      <c r="E220">
        <v>8</v>
      </c>
      <c r="F220">
        <v>1240</v>
      </c>
      <c r="G220">
        <v>6.0000000000000001E-3</v>
      </c>
      <c r="H220">
        <v>80</v>
      </c>
      <c r="I220">
        <v>56</v>
      </c>
      <c r="J220">
        <v>1</v>
      </c>
      <c r="K220">
        <v>29.6</v>
      </c>
      <c r="L220">
        <v>14.4</v>
      </c>
      <c r="M220">
        <v>8.6</v>
      </c>
      <c r="N220">
        <v>1.5</v>
      </c>
      <c r="O220">
        <v>1</v>
      </c>
      <c r="P220">
        <v>2.5</v>
      </c>
      <c r="Q220">
        <v>0.48599999999999999</v>
      </c>
      <c r="R220">
        <v>0</v>
      </c>
      <c r="S220">
        <v>0.747</v>
      </c>
      <c r="T220">
        <v>12.1</v>
      </c>
      <c r="U220">
        <v>0.246</v>
      </c>
      <c r="V220">
        <v>4.5</v>
      </c>
      <c r="W220">
        <v>5.5</v>
      </c>
    </row>
    <row r="221" spans="1:23" x14ac:dyDescent="0.45">
      <c r="A221">
        <v>1</v>
      </c>
      <c r="B221" t="s">
        <v>96</v>
      </c>
      <c r="C221">
        <v>25</v>
      </c>
      <c r="D221" t="s">
        <v>25</v>
      </c>
      <c r="E221">
        <v>954</v>
      </c>
      <c r="F221">
        <v>1260</v>
      </c>
      <c r="G221">
        <v>0.75700000000000001</v>
      </c>
      <c r="H221">
        <v>82</v>
      </c>
      <c r="I221">
        <v>58</v>
      </c>
      <c r="J221">
        <v>3</v>
      </c>
      <c r="K221">
        <v>40.6</v>
      </c>
      <c r="L221">
        <v>25.5</v>
      </c>
      <c r="M221">
        <v>12.7</v>
      </c>
      <c r="N221">
        <v>3.7</v>
      </c>
      <c r="O221">
        <v>0.7</v>
      </c>
      <c r="P221">
        <v>2.5</v>
      </c>
      <c r="Q221">
        <v>0.50800000000000001</v>
      </c>
      <c r="R221">
        <v>0.1</v>
      </c>
      <c r="S221">
        <v>0.79900000000000004</v>
      </c>
      <c r="T221">
        <v>17.8</v>
      </c>
      <c r="U221">
        <v>0.25700000000000001</v>
      </c>
      <c r="V221">
        <v>8.1</v>
      </c>
      <c r="W221">
        <v>7.6</v>
      </c>
    </row>
    <row r="222" spans="1:23" x14ac:dyDescent="0.45">
      <c r="A222">
        <v>2</v>
      </c>
      <c r="B222" t="s">
        <v>100</v>
      </c>
      <c r="C222">
        <v>28</v>
      </c>
      <c r="D222" t="s">
        <v>51</v>
      </c>
      <c r="E222">
        <v>897</v>
      </c>
      <c r="F222">
        <v>1260</v>
      </c>
      <c r="G222">
        <v>0.71199999999999997</v>
      </c>
      <c r="H222">
        <v>82</v>
      </c>
      <c r="I222">
        <v>52</v>
      </c>
      <c r="J222">
        <v>5</v>
      </c>
      <c r="K222">
        <v>37.299999999999997</v>
      </c>
      <c r="L222">
        <v>14.7</v>
      </c>
      <c r="M222">
        <v>7.3</v>
      </c>
      <c r="N222">
        <v>9.9</v>
      </c>
      <c r="O222">
        <v>2.1</v>
      </c>
      <c r="P222">
        <v>0.2</v>
      </c>
      <c r="Q222">
        <v>0.39100000000000001</v>
      </c>
      <c r="R222">
        <v>0.32100000000000001</v>
      </c>
      <c r="S222">
        <v>0.81399999999999995</v>
      </c>
      <c r="T222">
        <v>8.9</v>
      </c>
      <c r="U222">
        <v>0.14000000000000001</v>
      </c>
      <c r="V222">
        <v>5.4</v>
      </c>
      <c r="W222">
        <v>5.0999999999999996</v>
      </c>
    </row>
    <row r="223" spans="1:23" x14ac:dyDescent="0.45">
      <c r="A223">
        <v>3</v>
      </c>
      <c r="B223" t="s">
        <v>86</v>
      </c>
      <c r="C223">
        <v>29</v>
      </c>
      <c r="D223" t="s">
        <v>21</v>
      </c>
      <c r="E223">
        <v>696</v>
      </c>
      <c r="F223">
        <v>1260</v>
      </c>
      <c r="G223">
        <v>0.55200000000000005</v>
      </c>
      <c r="H223">
        <v>67</v>
      </c>
      <c r="I223">
        <v>58</v>
      </c>
      <c r="J223">
        <v>2</v>
      </c>
      <c r="K223">
        <v>36.1</v>
      </c>
      <c r="L223">
        <v>27.2</v>
      </c>
      <c r="M223">
        <v>10.7</v>
      </c>
      <c r="N223">
        <v>3</v>
      </c>
      <c r="O223">
        <v>0.6</v>
      </c>
      <c r="P223">
        <v>2</v>
      </c>
      <c r="Q223">
        <v>0.57899999999999996</v>
      </c>
      <c r="R223">
        <v>0</v>
      </c>
      <c r="S223">
        <v>0.55500000000000005</v>
      </c>
      <c r="T223">
        <v>13.2</v>
      </c>
      <c r="U223">
        <v>0.26200000000000001</v>
      </c>
      <c r="V223">
        <v>5.5</v>
      </c>
      <c r="W223">
        <v>7</v>
      </c>
    </row>
    <row r="224" spans="1:23" x14ac:dyDescent="0.45">
      <c r="A224">
        <v>4</v>
      </c>
      <c r="B224" t="s">
        <v>115</v>
      </c>
      <c r="C224">
        <v>22</v>
      </c>
      <c r="D224" t="s">
        <v>87</v>
      </c>
      <c r="E224">
        <v>390</v>
      </c>
      <c r="F224">
        <v>1260</v>
      </c>
      <c r="G224">
        <v>0.31</v>
      </c>
      <c r="H224">
        <v>76</v>
      </c>
      <c r="I224">
        <v>44</v>
      </c>
      <c r="J224">
        <v>12</v>
      </c>
      <c r="K224">
        <v>38.299999999999997</v>
      </c>
      <c r="L224">
        <v>25.6</v>
      </c>
      <c r="M224">
        <v>7.9</v>
      </c>
      <c r="N224">
        <v>5.3</v>
      </c>
      <c r="O224">
        <v>1.6</v>
      </c>
      <c r="P224">
        <v>1</v>
      </c>
      <c r="Q224">
        <v>0.45100000000000001</v>
      </c>
      <c r="R224">
        <v>0.36399999999999999</v>
      </c>
      <c r="S224">
        <v>0.748</v>
      </c>
      <c r="T224">
        <v>11.5</v>
      </c>
      <c r="U224">
        <v>0.189</v>
      </c>
      <c r="V224">
        <v>5.9</v>
      </c>
      <c r="W224">
        <v>6</v>
      </c>
    </row>
    <row r="225" spans="1:23" x14ac:dyDescent="0.45">
      <c r="A225">
        <v>5</v>
      </c>
      <c r="B225" t="s">
        <v>116</v>
      </c>
      <c r="C225">
        <v>23</v>
      </c>
      <c r="D225" t="s">
        <v>21</v>
      </c>
      <c r="E225">
        <v>98</v>
      </c>
      <c r="F225">
        <v>1260</v>
      </c>
      <c r="G225">
        <v>7.8E-2</v>
      </c>
      <c r="H225">
        <v>80</v>
      </c>
      <c r="I225">
        <v>58</v>
      </c>
      <c r="J225">
        <v>2</v>
      </c>
      <c r="K225">
        <v>38.299999999999997</v>
      </c>
      <c r="L225">
        <v>25.2</v>
      </c>
      <c r="M225">
        <v>5.5</v>
      </c>
      <c r="N225">
        <v>5.5</v>
      </c>
      <c r="O225">
        <v>1.5</v>
      </c>
      <c r="P225">
        <v>0.4</v>
      </c>
      <c r="Q225">
        <v>0.46899999999999997</v>
      </c>
      <c r="R225">
        <v>0.25</v>
      </c>
      <c r="S225">
        <v>0.82899999999999996</v>
      </c>
      <c r="T225">
        <v>12.7</v>
      </c>
      <c r="U225">
        <v>0.19900000000000001</v>
      </c>
      <c r="V225">
        <v>5</v>
      </c>
      <c r="W225">
        <v>4.4000000000000004</v>
      </c>
    </row>
    <row r="226" spans="1:23" x14ac:dyDescent="0.45">
      <c r="A226">
        <v>6</v>
      </c>
      <c r="B226" t="s">
        <v>88</v>
      </c>
      <c r="C226">
        <v>33</v>
      </c>
      <c r="D226" t="s">
        <v>30</v>
      </c>
      <c r="E226">
        <v>54</v>
      </c>
      <c r="F226">
        <v>1260</v>
      </c>
      <c r="G226">
        <v>4.2999999999999997E-2</v>
      </c>
      <c r="H226">
        <v>82</v>
      </c>
      <c r="I226">
        <v>45</v>
      </c>
      <c r="J226">
        <v>10</v>
      </c>
      <c r="K226">
        <v>40.299999999999997</v>
      </c>
      <c r="L226">
        <v>22.1</v>
      </c>
      <c r="M226">
        <v>4.8</v>
      </c>
      <c r="N226">
        <v>9</v>
      </c>
      <c r="O226">
        <v>1.6</v>
      </c>
      <c r="P226">
        <v>0.3</v>
      </c>
      <c r="Q226">
        <v>0.46700000000000003</v>
      </c>
      <c r="R226">
        <v>0.314</v>
      </c>
      <c r="S226">
        <v>0.79700000000000004</v>
      </c>
      <c r="T226">
        <v>12.6</v>
      </c>
      <c r="U226">
        <v>0.183</v>
      </c>
      <c r="V226">
        <v>5.5</v>
      </c>
      <c r="W226">
        <v>4.5999999999999996</v>
      </c>
    </row>
    <row r="227" spans="1:23" x14ac:dyDescent="0.45">
      <c r="A227">
        <v>7</v>
      </c>
      <c r="B227" t="s">
        <v>101</v>
      </c>
      <c r="C227">
        <v>28</v>
      </c>
      <c r="D227" t="s">
        <v>102</v>
      </c>
      <c r="E227">
        <v>37</v>
      </c>
      <c r="F227">
        <v>1260</v>
      </c>
      <c r="G227">
        <v>2.9000000000000001E-2</v>
      </c>
      <c r="H227">
        <v>54</v>
      </c>
      <c r="I227">
        <v>61</v>
      </c>
      <c r="J227">
        <v>1</v>
      </c>
      <c r="K227">
        <v>38.4</v>
      </c>
      <c r="L227">
        <v>24.5</v>
      </c>
      <c r="M227">
        <v>10.1</v>
      </c>
      <c r="N227">
        <v>4.8</v>
      </c>
      <c r="O227">
        <v>1.7</v>
      </c>
      <c r="P227">
        <v>1.4</v>
      </c>
      <c r="Q227">
        <v>0.495</v>
      </c>
      <c r="R227">
        <v>0.26300000000000001</v>
      </c>
      <c r="S227">
        <v>0.749</v>
      </c>
      <c r="T227">
        <v>8.6</v>
      </c>
      <c r="U227">
        <v>0.2</v>
      </c>
      <c r="V227">
        <v>4.3</v>
      </c>
      <c r="W227">
        <v>6.2</v>
      </c>
    </row>
    <row r="228" spans="1:23" x14ac:dyDescent="0.45">
      <c r="A228">
        <v>8</v>
      </c>
      <c r="B228" t="s">
        <v>117</v>
      </c>
      <c r="C228">
        <v>23</v>
      </c>
      <c r="D228" t="s">
        <v>118</v>
      </c>
      <c r="E228">
        <v>31</v>
      </c>
      <c r="F228">
        <v>1260</v>
      </c>
      <c r="G228">
        <v>2.5000000000000001E-2</v>
      </c>
      <c r="H228">
        <v>76</v>
      </c>
      <c r="I228">
        <v>57</v>
      </c>
      <c r="J228">
        <v>4</v>
      </c>
      <c r="K228">
        <v>38</v>
      </c>
      <c r="L228">
        <v>23.4</v>
      </c>
      <c r="M228">
        <v>9.9</v>
      </c>
      <c r="N228">
        <v>2.4</v>
      </c>
      <c r="O228">
        <v>1.1000000000000001</v>
      </c>
      <c r="P228">
        <v>1</v>
      </c>
      <c r="Q228">
        <v>0.47699999999999998</v>
      </c>
      <c r="R228">
        <v>0.39700000000000002</v>
      </c>
      <c r="S228">
        <v>0.85299999999999998</v>
      </c>
      <c r="T228">
        <v>13.4</v>
      </c>
      <c r="U228">
        <v>0.222</v>
      </c>
      <c r="V228">
        <v>4.8</v>
      </c>
      <c r="W228">
        <v>4.7</v>
      </c>
    </row>
    <row r="229" spans="1:23" x14ac:dyDescent="0.45">
      <c r="A229">
        <v>9</v>
      </c>
      <c r="B229" t="s">
        <v>99</v>
      </c>
      <c r="C229">
        <v>26</v>
      </c>
      <c r="D229" t="s">
        <v>23</v>
      </c>
      <c r="E229">
        <v>29</v>
      </c>
      <c r="F229">
        <v>1260</v>
      </c>
      <c r="G229">
        <v>2.3E-2</v>
      </c>
      <c r="H229">
        <v>60</v>
      </c>
      <c r="I229">
        <v>43</v>
      </c>
      <c r="J229">
        <v>14</v>
      </c>
      <c r="K229">
        <v>43.7</v>
      </c>
      <c r="L229">
        <v>31.4</v>
      </c>
      <c r="M229">
        <v>4.5</v>
      </c>
      <c r="N229">
        <v>5.5</v>
      </c>
      <c r="O229">
        <v>2.8</v>
      </c>
      <c r="P229">
        <v>0.2</v>
      </c>
      <c r="Q229">
        <v>0.39800000000000002</v>
      </c>
      <c r="R229">
        <v>0.29099999999999998</v>
      </c>
      <c r="S229">
        <v>0.81200000000000006</v>
      </c>
      <c r="T229">
        <v>6.9</v>
      </c>
      <c r="U229">
        <v>0.126</v>
      </c>
      <c r="V229">
        <v>3.9</v>
      </c>
      <c r="W229">
        <v>3.8</v>
      </c>
    </row>
    <row r="230" spans="1:23" x14ac:dyDescent="0.45">
      <c r="A230">
        <v>10</v>
      </c>
      <c r="B230" t="s">
        <v>119</v>
      </c>
      <c r="C230">
        <v>27</v>
      </c>
      <c r="D230" t="s">
        <v>56</v>
      </c>
      <c r="E230">
        <v>24</v>
      </c>
      <c r="F230">
        <v>1260</v>
      </c>
      <c r="G230">
        <v>1.9E-2</v>
      </c>
      <c r="H230">
        <v>80</v>
      </c>
      <c r="I230">
        <v>50</v>
      </c>
      <c r="J230">
        <v>6</v>
      </c>
      <c r="K230">
        <v>36.5</v>
      </c>
      <c r="L230">
        <v>7.6</v>
      </c>
      <c r="M230">
        <v>13</v>
      </c>
      <c r="N230">
        <v>1.4</v>
      </c>
      <c r="O230">
        <v>1.7</v>
      </c>
      <c r="P230">
        <v>3.5</v>
      </c>
      <c r="Q230">
        <v>0.53100000000000003</v>
      </c>
      <c r="R230">
        <v>0</v>
      </c>
      <c r="S230">
        <v>0.42299999999999999</v>
      </c>
      <c r="T230">
        <v>11.6</v>
      </c>
      <c r="U230">
        <v>0.19</v>
      </c>
      <c r="V230">
        <v>5.9</v>
      </c>
      <c r="W230">
        <v>5.9</v>
      </c>
    </row>
    <row r="231" spans="1:23" x14ac:dyDescent="0.45">
      <c r="A231">
        <v>1</v>
      </c>
      <c r="B231" t="s">
        <v>96</v>
      </c>
      <c r="C231">
        <v>26</v>
      </c>
      <c r="D231" t="s">
        <v>25</v>
      </c>
      <c r="E231">
        <v>962</v>
      </c>
      <c r="F231">
        <v>1190</v>
      </c>
      <c r="G231">
        <v>0.80800000000000005</v>
      </c>
      <c r="H231">
        <v>81</v>
      </c>
      <c r="I231">
        <v>60</v>
      </c>
      <c r="J231">
        <v>2</v>
      </c>
      <c r="K231">
        <v>39.299999999999997</v>
      </c>
      <c r="L231">
        <v>23.3</v>
      </c>
      <c r="M231">
        <v>12.9</v>
      </c>
      <c r="N231">
        <v>3.9</v>
      </c>
      <c r="O231">
        <v>0.7</v>
      </c>
      <c r="P231">
        <v>2.9</v>
      </c>
      <c r="Q231">
        <v>0.51300000000000001</v>
      </c>
      <c r="R231">
        <v>0.27300000000000002</v>
      </c>
      <c r="S231">
        <v>0.71</v>
      </c>
      <c r="T231">
        <v>16.5</v>
      </c>
      <c r="U231">
        <v>0.248</v>
      </c>
      <c r="V231">
        <v>7.6</v>
      </c>
      <c r="W231">
        <v>7.4</v>
      </c>
    </row>
    <row r="232" spans="1:23" x14ac:dyDescent="0.45">
      <c r="A232">
        <v>2</v>
      </c>
      <c r="B232" t="s">
        <v>103</v>
      </c>
      <c r="C232">
        <v>26</v>
      </c>
      <c r="D232" t="s">
        <v>104</v>
      </c>
      <c r="E232">
        <v>871</v>
      </c>
      <c r="F232">
        <v>1190</v>
      </c>
      <c r="G232">
        <v>0.73199999999999998</v>
      </c>
      <c r="H232">
        <v>82</v>
      </c>
      <c r="I232">
        <v>51</v>
      </c>
      <c r="J232">
        <v>4</v>
      </c>
      <c r="K232">
        <v>40.5</v>
      </c>
      <c r="L232">
        <v>23</v>
      </c>
      <c r="M232">
        <v>13.4</v>
      </c>
      <c r="N232">
        <v>6</v>
      </c>
      <c r="O232">
        <v>1.4</v>
      </c>
      <c r="P232">
        <v>1.6</v>
      </c>
      <c r="Q232">
        <v>0.502</v>
      </c>
      <c r="R232">
        <v>0.28199999999999997</v>
      </c>
      <c r="S232">
        <v>0.751</v>
      </c>
      <c r="T232">
        <v>15.6</v>
      </c>
      <c r="U232">
        <v>0.22500000000000001</v>
      </c>
      <c r="V232">
        <v>9</v>
      </c>
      <c r="W232">
        <v>8.6999999999999993</v>
      </c>
    </row>
    <row r="233" spans="1:23" x14ac:dyDescent="0.45">
      <c r="A233">
        <v>3</v>
      </c>
      <c r="B233" t="s">
        <v>116</v>
      </c>
      <c r="C233">
        <v>24</v>
      </c>
      <c r="D233" t="s">
        <v>21</v>
      </c>
      <c r="E233">
        <v>496</v>
      </c>
      <c r="F233">
        <v>1190</v>
      </c>
      <c r="G233">
        <v>0.41699999999999998</v>
      </c>
      <c r="H233">
        <v>82</v>
      </c>
      <c r="I233">
        <v>50</v>
      </c>
      <c r="J233">
        <v>6</v>
      </c>
      <c r="K233">
        <v>41.5</v>
      </c>
      <c r="L233">
        <v>30</v>
      </c>
      <c r="M233">
        <v>6.9</v>
      </c>
      <c r="N233">
        <v>5.9</v>
      </c>
      <c r="O233">
        <v>2.2000000000000002</v>
      </c>
      <c r="P233">
        <v>0.8</v>
      </c>
      <c r="Q233">
        <v>0.45100000000000001</v>
      </c>
      <c r="R233">
        <v>0.38300000000000001</v>
      </c>
      <c r="S233">
        <v>0.84299999999999997</v>
      </c>
      <c r="T233">
        <v>14.9</v>
      </c>
      <c r="U233">
        <v>0.21</v>
      </c>
      <c r="V233">
        <v>7.1</v>
      </c>
      <c r="W233">
        <v>6.4</v>
      </c>
    </row>
    <row r="234" spans="1:23" x14ac:dyDescent="0.45">
      <c r="A234">
        <v>4</v>
      </c>
      <c r="B234" t="s">
        <v>115</v>
      </c>
      <c r="C234">
        <v>23</v>
      </c>
      <c r="D234" t="s">
        <v>87</v>
      </c>
      <c r="E234">
        <v>427</v>
      </c>
      <c r="F234">
        <v>1190</v>
      </c>
      <c r="G234">
        <v>0.35899999999999999</v>
      </c>
      <c r="H234">
        <v>75</v>
      </c>
      <c r="I234">
        <v>42</v>
      </c>
      <c r="J234">
        <v>17</v>
      </c>
      <c r="K234">
        <v>39.4</v>
      </c>
      <c r="L234">
        <v>32.1</v>
      </c>
      <c r="M234">
        <v>6.5</v>
      </c>
      <c r="N234">
        <v>5.5</v>
      </c>
      <c r="O234">
        <v>1.7</v>
      </c>
      <c r="P234">
        <v>0.8</v>
      </c>
      <c r="Q234">
        <v>0.45700000000000002</v>
      </c>
      <c r="R234">
        <v>0.38600000000000001</v>
      </c>
      <c r="S234">
        <v>0.79300000000000004</v>
      </c>
      <c r="T234">
        <v>16.100000000000001</v>
      </c>
      <c r="U234">
        <v>0.26200000000000001</v>
      </c>
      <c r="V234">
        <v>8.6999999999999993</v>
      </c>
      <c r="W234">
        <v>9.6999999999999993</v>
      </c>
    </row>
    <row r="235" spans="1:23" x14ac:dyDescent="0.45">
      <c r="A235">
        <v>5</v>
      </c>
      <c r="B235" t="s">
        <v>86</v>
      </c>
      <c r="C235">
        <v>30</v>
      </c>
      <c r="D235" t="s">
        <v>21</v>
      </c>
      <c r="E235">
        <v>126</v>
      </c>
      <c r="F235">
        <v>1190</v>
      </c>
      <c r="G235">
        <v>0.106</v>
      </c>
      <c r="H235">
        <v>67</v>
      </c>
      <c r="I235">
        <v>50</v>
      </c>
      <c r="J235">
        <v>6</v>
      </c>
      <c r="K235">
        <v>37.799999999999997</v>
      </c>
      <c r="L235">
        <v>27.5</v>
      </c>
      <c r="M235">
        <v>11.1</v>
      </c>
      <c r="N235">
        <v>3.1</v>
      </c>
      <c r="O235">
        <v>0.6</v>
      </c>
      <c r="P235">
        <v>2.4</v>
      </c>
      <c r="Q235">
        <v>0.57399999999999995</v>
      </c>
      <c r="R235">
        <v>0</v>
      </c>
      <c r="S235">
        <v>0.622</v>
      </c>
      <c r="T235">
        <v>13.2</v>
      </c>
      <c r="U235">
        <v>0.25</v>
      </c>
      <c r="V235">
        <v>5.3</v>
      </c>
      <c r="W235">
        <v>6.3</v>
      </c>
    </row>
    <row r="236" spans="1:23" x14ac:dyDescent="0.45">
      <c r="A236">
        <v>6</v>
      </c>
      <c r="B236" t="s">
        <v>99</v>
      </c>
      <c r="C236">
        <v>27</v>
      </c>
      <c r="D236" t="s">
        <v>23</v>
      </c>
      <c r="E236">
        <v>83</v>
      </c>
      <c r="F236">
        <v>1190</v>
      </c>
      <c r="G236">
        <v>7.0000000000000007E-2</v>
      </c>
      <c r="H236">
        <v>82</v>
      </c>
      <c r="I236">
        <v>48</v>
      </c>
      <c r="J236">
        <v>10</v>
      </c>
      <c r="K236">
        <v>42.5</v>
      </c>
      <c r="L236">
        <v>27.6</v>
      </c>
      <c r="M236">
        <v>4.2</v>
      </c>
      <c r="N236">
        <v>5.5</v>
      </c>
      <c r="O236">
        <v>2.7</v>
      </c>
      <c r="P236">
        <v>0.2</v>
      </c>
      <c r="Q236">
        <v>0.41399999999999998</v>
      </c>
      <c r="R236">
        <v>0.27700000000000002</v>
      </c>
      <c r="S236">
        <v>0.77400000000000002</v>
      </c>
      <c r="T236">
        <v>9.1999999999999993</v>
      </c>
      <c r="U236">
        <v>0.127</v>
      </c>
      <c r="V236">
        <v>4.2</v>
      </c>
      <c r="W236">
        <v>2.8</v>
      </c>
    </row>
    <row r="237" spans="1:23" x14ac:dyDescent="0.45">
      <c r="A237">
        <v>7</v>
      </c>
      <c r="B237" t="s">
        <v>117</v>
      </c>
      <c r="C237">
        <v>24</v>
      </c>
      <c r="D237" t="s">
        <v>118</v>
      </c>
      <c r="E237">
        <v>43</v>
      </c>
      <c r="F237">
        <v>1190</v>
      </c>
      <c r="G237">
        <v>3.5999999999999997E-2</v>
      </c>
      <c r="H237">
        <v>80</v>
      </c>
      <c r="I237">
        <v>60</v>
      </c>
      <c r="J237">
        <v>1</v>
      </c>
      <c r="K237">
        <v>39</v>
      </c>
      <c r="L237">
        <v>25.1</v>
      </c>
      <c r="M237">
        <v>9.9</v>
      </c>
      <c r="N237">
        <v>3</v>
      </c>
      <c r="O237">
        <v>1.4</v>
      </c>
      <c r="P237">
        <v>1</v>
      </c>
      <c r="Q237">
        <v>0.46300000000000002</v>
      </c>
      <c r="R237">
        <v>0.379</v>
      </c>
      <c r="S237">
        <v>0.88100000000000001</v>
      </c>
      <c r="T237">
        <v>16.100000000000001</v>
      </c>
      <c r="U237">
        <v>0.249</v>
      </c>
      <c r="V237">
        <v>6.1</v>
      </c>
      <c r="W237">
        <v>5.7</v>
      </c>
    </row>
    <row r="238" spans="1:23" x14ac:dyDescent="0.45">
      <c r="A238">
        <v>8</v>
      </c>
      <c r="B238" t="s">
        <v>119</v>
      </c>
      <c r="C238">
        <v>28</v>
      </c>
      <c r="D238" t="s">
        <v>56</v>
      </c>
      <c r="E238">
        <v>33</v>
      </c>
      <c r="F238">
        <v>1190</v>
      </c>
      <c r="G238">
        <v>2.8000000000000001E-2</v>
      </c>
      <c r="H238">
        <v>73</v>
      </c>
      <c r="I238">
        <v>50</v>
      </c>
      <c r="J238">
        <v>5</v>
      </c>
      <c r="K238">
        <v>39.4</v>
      </c>
      <c r="L238">
        <v>6.9</v>
      </c>
      <c r="M238">
        <v>15.4</v>
      </c>
      <c r="N238">
        <v>1.6</v>
      </c>
      <c r="O238">
        <v>1.4</v>
      </c>
      <c r="P238">
        <v>3.2</v>
      </c>
      <c r="Q238">
        <v>0.48099999999999998</v>
      </c>
      <c r="R238">
        <v>0.16700000000000001</v>
      </c>
      <c r="S238">
        <v>0.45</v>
      </c>
      <c r="T238">
        <v>10.6</v>
      </c>
      <c r="U238">
        <v>0.17599999999999999</v>
      </c>
      <c r="V238">
        <v>5.0999999999999996</v>
      </c>
      <c r="W238">
        <v>5.0999999999999996</v>
      </c>
    </row>
    <row r="239" spans="1:23" x14ac:dyDescent="0.45">
      <c r="A239">
        <v>9</v>
      </c>
      <c r="B239" t="s">
        <v>100</v>
      </c>
      <c r="C239">
        <v>29</v>
      </c>
      <c r="D239" t="s">
        <v>51</v>
      </c>
      <c r="E239">
        <v>31</v>
      </c>
      <c r="F239">
        <v>1190</v>
      </c>
      <c r="G239">
        <v>2.5999999999999999E-2</v>
      </c>
      <c r="H239">
        <v>80</v>
      </c>
      <c r="I239">
        <v>49</v>
      </c>
      <c r="J239">
        <v>8</v>
      </c>
      <c r="K239">
        <v>37.4</v>
      </c>
      <c r="L239">
        <v>18.7</v>
      </c>
      <c r="M239">
        <v>6.3</v>
      </c>
      <c r="N239">
        <v>8.9</v>
      </c>
      <c r="O239">
        <v>2.2000000000000002</v>
      </c>
      <c r="P239">
        <v>0.3</v>
      </c>
      <c r="Q239">
        <v>0.41399999999999998</v>
      </c>
      <c r="R239">
        <v>0.34100000000000003</v>
      </c>
      <c r="S239">
        <v>0.84099999999999997</v>
      </c>
      <c r="T239">
        <v>11.3</v>
      </c>
      <c r="U239">
        <v>0.182</v>
      </c>
      <c r="V239">
        <v>6.7</v>
      </c>
      <c r="W239">
        <v>6.9</v>
      </c>
    </row>
    <row r="240" spans="1:23" x14ac:dyDescent="0.45">
      <c r="A240">
        <v>10</v>
      </c>
      <c r="B240" t="s">
        <v>101</v>
      </c>
      <c r="C240">
        <v>29</v>
      </c>
      <c r="D240" t="s">
        <v>102</v>
      </c>
      <c r="E240">
        <v>19</v>
      </c>
      <c r="F240">
        <v>1190</v>
      </c>
      <c r="G240">
        <v>1.6E-2</v>
      </c>
      <c r="H240">
        <v>67</v>
      </c>
      <c r="I240">
        <v>59</v>
      </c>
      <c r="J240">
        <v>3</v>
      </c>
      <c r="K240">
        <v>39.1</v>
      </c>
      <c r="L240">
        <v>23</v>
      </c>
      <c r="M240">
        <v>10.5</v>
      </c>
      <c r="N240">
        <v>5.4</v>
      </c>
      <c r="O240">
        <v>1.6</v>
      </c>
      <c r="P240">
        <v>1.3</v>
      </c>
      <c r="Q240">
        <v>0.46100000000000002</v>
      </c>
      <c r="R240">
        <v>0.23799999999999999</v>
      </c>
      <c r="S240">
        <v>0.60699999999999998</v>
      </c>
      <c r="T240">
        <v>6.9</v>
      </c>
      <c r="U240">
        <v>0.127</v>
      </c>
      <c r="V240">
        <v>3.8</v>
      </c>
      <c r="W240">
        <v>3.8</v>
      </c>
    </row>
    <row r="241" spans="1:23" x14ac:dyDescent="0.45">
      <c r="A241">
        <v>1</v>
      </c>
      <c r="B241" t="s">
        <v>103</v>
      </c>
      <c r="C241">
        <v>27</v>
      </c>
      <c r="D241" t="s">
        <v>104</v>
      </c>
      <c r="E241">
        <v>1219</v>
      </c>
      <c r="F241">
        <v>1230</v>
      </c>
      <c r="G241">
        <v>0.99099999999999999</v>
      </c>
      <c r="H241">
        <v>82</v>
      </c>
      <c r="I241">
        <v>58</v>
      </c>
      <c r="J241">
        <v>2</v>
      </c>
      <c r="K241">
        <v>39.4</v>
      </c>
      <c r="L241">
        <v>24.2</v>
      </c>
      <c r="M241">
        <v>13.9</v>
      </c>
      <c r="N241">
        <v>5</v>
      </c>
      <c r="O241">
        <v>1.5</v>
      </c>
      <c r="P241">
        <v>2.2000000000000002</v>
      </c>
      <c r="Q241">
        <v>0.499</v>
      </c>
      <c r="R241">
        <v>0.25600000000000001</v>
      </c>
      <c r="S241">
        <v>0.79100000000000004</v>
      </c>
      <c r="T241">
        <v>18.3</v>
      </c>
      <c r="U241">
        <v>0.27200000000000002</v>
      </c>
      <c r="V241">
        <v>9.8000000000000007</v>
      </c>
      <c r="W241">
        <v>9.9</v>
      </c>
    </row>
    <row r="242" spans="1:23" x14ac:dyDescent="0.45">
      <c r="A242">
        <v>2</v>
      </c>
      <c r="B242" t="s">
        <v>96</v>
      </c>
      <c r="C242">
        <v>27</v>
      </c>
      <c r="D242" t="s">
        <v>25</v>
      </c>
      <c r="E242">
        <v>716</v>
      </c>
      <c r="F242">
        <v>1230</v>
      </c>
      <c r="G242">
        <v>0.58199999999999996</v>
      </c>
      <c r="H242">
        <v>69</v>
      </c>
      <c r="I242">
        <v>57</v>
      </c>
      <c r="J242">
        <v>3</v>
      </c>
      <c r="K242">
        <v>36.6</v>
      </c>
      <c r="L242">
        <v>22.3</v>
      </c>
      <c r="M242">
        <v>12.4</v>
      </c>
      <c r="N242">
        <v>3.1</v>
      </c>
      <c r="O242">
        <v>0.9</v>
      </c>
      <c r="P242">
        <v>2.7</v>
      </c>
      <c r="Q242">
        <v>0.501</v>
      </c>
      <c r="R242">
        <v>0.16700000000000001</v>
      </c>
      <c r="S242">
        <v>0.59899999999999998</v>
      </c>
      <c r="T242">
        <v>13.1</v>
      </c>
      <c r="U242">
        <v>0.249</v>
      </c>
      <c r="V242">
        <v>5.9</v>
      </c>
      <c r="W242">
        <v>7.3</v>
      </c>
    </row>
    <row r="243" spans="1:23" x14ac:dyDescent="0.45">
      <c r="A243">
        <v>3</v>
      </c>
      <c r="B243" t="s">
        <v>120</v>
      </c>
      <c r="C243">
        <v>25</v>
      </c>
      <c r="D243" t="s">
        <v>121</v>
      </c>
      <c r="E243">
        <v>523</v>
      </c>
      <c r="F243">
        <v>1230</v>
      </c>
      <c r="G243">
        <v>0.42499999999999999</v>
      </c>
      <c r="H243">
        <v>78</v>
      </c>
      <c r="I243">
        <v>61</v>
      </c>
      <c r="J243">
        <v>1</v>
      </c>
      <c r="K243">
        <v>35.700000000000003</v>
      </c>
      <c r="L243">
        <v>20.100000000000001</v>
      </c>
      <c r="M243">
        <v>10</v>
      </c>
      <c r="N243">
        <v>2.1</v>
      </c>
      <c r="O243">
        <v>0.8</v>
      </c>
      <c r="P243">
        <v>2.6</v>
      </c>
      <c r="Q243">
        <v>0.434</v>
      </c>
      <c r="R243">
        <v>0.111</v>
      </c>
      <c r="S243">
        <v>0.75700000000000001</v>
      </c>
      <c r="T243">
        <v>9</v>
      </c>
      <c r="U243">
        <v>0.155</v>
      </c>
      <c r="V243">
        <v>2.7</v>
      </c>
      <c r="W243">
        <v>1.8</v>
      </c>
    </row>
    <row r="244" spans="1:23" x14ac:dyDescent="0.45">
      <c r="A244">
        <v>4</v>
      </c>
      <c r="B244" t="s">
        <v>122</v>
      </c>
      <c r="C244">
        <v>26</v>
      </c>
      <c r="D244" t="s">
        <v>102</v>
      </c>
      <c r="E244">
        <v>281</v>
      </c>
      <c r="F244">
        <v>1230</v>
      </c>
      <c r="G244">
        <v>0.22800000000000001</v>
      </c>
      <c r="H244">
        <v>81</v>
      </c>
      <c r="I244">
        <v>55</v>
      </c>
      <c r="J244">
        <v>5</v>
      </c>
      <c r="K244">
        <v>40.299999999999997</v>
      </c>
      <c r="L244">
        <v>24.2</v>
      </c>
      <c r="M244">
        <v>6.3</v>
      </c>
      <c r="N244">
        <v>2.1</v>
      </c>
      <c r="O244">
        <v>1.3</v>
      </c>
      <c r="P244">
        <v>0.2</v>
      </c>
      <c r="Q244">
        <v>0.48</v>
      </c>
      <c r="R244">
        <v>0.433</v>
      </c>
      <c r="S244">
        <v>0.92700000000000005</v>
      </c>
      <c r="T244">
        <v>13.5</v>
      </c>
      <c r="U244">
        <v>0.19800000000000001</v>
      </c>
      <c r="V244">
        <v>4.7</v>
      </c>
      <c r="W244">
        <v>3.7</v>
      </c>
    </row>
    <row r="245" spans="1:23" x14ac:dyDescent="0.45">
      <c r="A245">
        <v>5</v>
      </c>
      <c r="B245" t="s">
        <v>116</v>
      </c>
      <c r="C245">
        <v>25</v>
      </c>
      <c r="D245" t="s">
        <v>21</v>
      </c>
      <c r="E245">
        <v>212</v>
      </c>
      <c r="F245">
        <v>1230</v>
      </c>
      <c r="G245">
        <v>0.17199999999999999</v>
      </c>
      <c r="H245">
        <v>65</v>
      </c>
      <c r="I245">
        <v>56</v>
      </c>
      <c r="J245">
        <v>4</v>
      </c>
      <c r="K245">
        <v>37.6</v>
      </c>
      <c r="L245">
        <v>24</v>
      </c>
      <c r="M245">
        <v>5.5</v>
      </c>
      <c r="N245">
        <v>5.0999999999999996</v>
      </c>
      <c r="O245">
        <v>1.7</v>
      </c>
      <c r="P245">
        <v>0.4</v>
      </c>
      <c r="Q245">
        <v>0.438</v>
      </c>
      <c r="R245">
        <v>0.32700000000000001</v>
      </c>
      <c r="S245">
        <v>0.85199999999999998</v>
      </c>
      <c r="T245">
        <v>10.7</v>
      </c>
      <c r="U245">
        <v>0.21</v>
      </c>
      <c r="V245">
        <v>4.7</v>
      </c>
      <c r="W245">
        <v>5.7</v>
      </c>
    </row>
    <row r="246" spans="1:23" x14ac:dyDescent="0.45">
      <c r="A246">
        <v>6</v>
      </c>
      <c r="B246" t="s">
        <v>86</v>
      </c>
      <c r="C246">
        <v>31</v>
      </c>
      <c r="D246" t="s">
        <v>21</v>
      </c>
      <c r="E246">
        <v>178</v>
      </c>
      <c r="F246">
        <v>1230</v>
      </c>
      <c r="G246">
        <v>0.14499999999999999</v>
      </c>
      <c r="H246">
        <v>67</v>
      </c>
      <c r="I246">
        <v>56</v>
      </c>
      <c r="J246">
        <v>4</v>
      </c>
      <c r="K246">
        <v>36.799999999999997</v>
      </c>
      <c r="L246">
        <v>21.5</v>
      </c>
      <c r="M246">
        <v>11.5</v>
      </c>
      <c r="N246">
        <v>2.9</v>
      </c>
      <c r="O246">
        <v>0.5</v>
      </c>
      <c r="P246">
        <v>2.5</v>
      </c>
      <c r="Q246">
        <v>0.58399999999999996</v>
      </c>
      <c r="R246">
        <v>0</v>
      </c>
      <c r="S246">
        <v>0.49</v>
      </c>
      <c r="T246">
        <v>9.9</v>
      </c>
      <c r="U246">
        <v>0.192</v>
      </c>
      <c r="V246">
        <v>4.5999999999999996</v>
      </c>
      <c r="W246">
        <v>5.4</v>
      </c>
    </row>
    <row r="247" spans="1:23" x14ac:dyDescent="0.45">
      <c r="A247">
        <v>7</v>
      </c>
      <c r="B247" t="s">
        <v>119</v>
      </c>
      <c r="C247">
        <v>29</v>
      </c>
      <c r="D247" t="s">
        <v>56</v>
      </c>
      <c r="E247">
        <v>24</v>
      </c>
      <c r="F247">
        <v>1230</v>
      </c>
      <c r="G247">
        <v>0.02</v>
      </c>
      <c r="H247">
        <v>81</v>
      </c>
      <c r="I247">
        <v>54</v>
      </c>
      <c r="J247">
        <v>6</v>
      </c>
      <c r="K247">
        <v>37.700000000000003</v>
      </c>
      <c r="L247">
        <v>9.5</v>
      </c>
      <c r="M247">
        <v>12.4</v>
      </c>
      <c r="N247">
        <v>1.7</v>
      </c>
      <c r="O247">
        <v>1.8</v>
      </c>
      <c r="P247">
        <v>3</v>
      </c>
      <c r="Q247">
        <v>0.42099999999999999</v>
      </c>
      <c r="R247">
        <v>0.125</v>
      </c>
      <c r="S247">
        <v>0.49</v>
      </c>
      <c r="T247">
        <v>10.199999999999999</v>
      </c>
      <c r="U247">
        <v>0.16</v>
      </c>
      <c r="V247">
        <v>5.5</v>
      </c>
      <c r="W247">
        <v>5.0999999999999996</v>
      </c>
    </row>
    <row r="248" spans="1:23" x14ac:dyDescent="0.45">
      <c r="A248">
        <v>8</v>
      </c>
      <c r="B248" t="s">
        <v>100</v>
      </c>
      <c r="C248">
        <v>30</v>
      </c>
      <c r="D248" t="s">
        <v>51</v>
      </c>
      <c r="E248">
        <v>17</v>
      </c>
      <c r="F248">
        <v>1230</v>
      </c>
      <c r="G248">
        <v>1.4E-2</v>
      </c>
      <c r="H248">
        <v>67</v>
      </c>
      <c r="I248">
        <v>47</v>
      </c>
      <c r="J248">
        <v>9</v>
      </c>
      <c r="K248">
        <v>36.6</v>
      </c>
      <c r="L248">
        <v>15.5</v>
      </c>
      <c r="M248">
        <v>6.4</v>
      </c>
      <c r="N248">
        <v>9.1999999999999993</v>
      </c>
      <c r="O248">
        <v>1.8</v>
      </c>
      <c r="P248">
        <v>0.2</v>
      </c>
      <c r="Q248">
        <v>0.38400000000000001</v>
      </c>
      <c r="R248">
        <v>0.32100000000000001</v>
      </c>
      <c r="S248">
        <v>0.82699999999999996</v>
      </c>
      <c r="T248">
        <v>7.2</v>
      </c>
      <c r="U248">
        <v>0.14099999999999999</v>
      </c>
      <c r="V248">
        <v>4.0999999999999996</v>
      </c>
      <c r="W248">
        <v>4.5</v>
      </c>
    </row>
    <row r="249" spans="1:23" x14ac:dyDescent="0.45">
      <c r="A249">
        <v>9</v>
      </c>
      <c r="B249" t="s">
        <v>123</v>
      </c>
      <c r="C249">
        <v>19</v>
      </c>
      <c r="D249" t="s">
        <v>78</v>
      </c>
      <c r="E249">
        <v>11</v>
      </c>
      <c r="F249">
        <v>1230</v>
      </c>
      <c r="G249">
        <v>8.9999999999999993E-3</v>
      </c>
      <c r="H249">
        <v>79</v>
      </c>
      <c r="I249">
        <v>35</v>
      </c>
      <c r="J249">
        <v>21</v>
      </c>
      <c r="K249">
        <v>39.5</v>
      </c>
      <c r="L249">
        <v>20.9</v>
      </c>
      <c r="M249">
        <v>5.5</v>
      </c>
      <c r="N249">
        <v>5.9</v>
      </c>
      <c r="O249">
        <v>1.6</v>
      </c>
      <c r="P249">
        <v>0.7</v>
      </c>
      <c r="Q249">
        <v>0.41699999999999998</v>
      </c>
      <c r="R249">
        <v>0.28999999999999998</v>
      </c>
      <c r="S249">
        <v>0.754</v>
      </c>
      <c r="T249">
        <v>5.0999999999999996</v>
      </c>
      <c r="U249">
        <v>7.8E-2</v>
      </c>
      <c r="V249">
        <v>3.1</v>
      </c>
      <c r="W249">
        <v>1.9</v>
      </c>
    </row>
    <row r="250" spans="1:23" x14ac:dyDescent="0.45">
      <c r="A250">
        <v>1</v>
      </c>
      <c r="B250" t="s">
        <v>124</v>
      </c>
      <c r="C250">
        <v>30</v>
      </c>
      <c r="D250" t="s">
        <v>43</v>
      </c>
      <c r="E250">
        <v>1066</v>
      </c>
      <c r="F250">
        <v>1270</v>
      </c>
      <c r="G250">
        <v>0.83899999999999997</v>
      </c>
      <c r="H250">
        <v>75</v>
      </c>
      <c r="I250">
        <v>62</v>
      </c>
      <c r="J250">
        <v>1</v>
      </c>
      <c r="K250">
        <v>34.299999999999997</v>
      </c>
      <c r="L250">
        <v>15.5</v>
      </c>
      <c r="M250">
        <v>3.3</v>
      </c>
      <c r="N250">
        <v>11.5</v>
      </c>
      <c r="O250">
        <v>1</v>
      </c>
      <c r="P250">
        <v>0.1</v>
      </c>
      <c r="Q250">
        <v>0.502</v>
      </c>
      <c r="R250">
        <v>0.43099999999999999</v>
      </c>
      <c r="S250">
        <v>0.88700000000000001</v>
      </c>
      <c r="T250">
        <v>10.9</v>
      </c>
      <c r="U250">
        <v>0.20300000000000001</v>
      </c>
      <c r="V250">
        <v>2.4</v>
      </c>
      <c r="W250">
        <v>1.7</v>
      </c>
    </row>
    <row r="251" spans="1:23" x14ac:dyDescent="0.45">
      <c r="A251">
        <v>2</v>
      </c>
      <c r="B251" t="s">
        <v>86</v>
      </c>
      <c r="C251">
        <v>32</v>
      </c>
      <c r="D251" t="s">
        <v>92</v>
      </c>
      <c r="E251">
        <v>1032</v>
      </c>
      <c r="F251">
        <v>1270</v>
      </c>
      <c r="G251">
        <v>0.81299999999999994</v>
      </c>
      <c r="H251">
        <v>73</v>
      </c>
      <c r="I251">
        <v>59</v>
      </c>
      <c r="J251">
        <v>2</v>
      </c>
      <c r="K251">
        <v>34.1</v>
      </c>
      <c r="L251">
        <v>22.9</v>
      </c>
      <c r="M251">
        <v>10.4</v>
      </c>
      <c r="N251">
        <v>2.7</v>
      </c>
      <c r="O251">
        <v>0.5</v>
      </c>
      <c r="P251">
        <v>2.2999999999999998</v>
      </c>
      <c r="Q251">
        <v>0.60099999999999998</v>
      </c>
      <c r="R251">
        <v>0</v>
      </c>
      <c r="S251">
        <v>0.46100000000000002</v>
      </c>
      <c r="T251">
        <v>11</v>
      </c>
      <c r="U251">
        <v>0.21099999999999999</v>
      </c>
      <c r="V251">
        <v>4.7</v>
      </c>
      <c r="W251">
        <v>5.6</v>
      </c>
    </row>
    <row r="252" spans="1:23" x14ac:dyDescent="0.45">
      <c r="A252">
        <v>3</v>
      </c>
      <c r="B252" t="s">
        <v>117</v>
      </c>
      <c r="C252">
        <v>26</v>
      </c>
      <c r="D252" t="s">
        <v>118</v>
      </c>
      <c r="E252">
        <v>349</v>
      </c>
      <c r="F252">
        <v>1270</v>
      </c>
      <c r="G252">
        <v>0.27500000000000002</v>
      </c>
      <c r="H252">
        <v>78</v>
      </c>
      <c r="I252">
        <v>58</v>
      </c>
      <c r="J252">
        <v>4</v>
      </c>
      <c r="K252">
        <v>38.700000000000003</v>
      </c>
      <c r="L252">
        <v>26.1</v>
      </c>
      <c r="M252">
        <v>9.6999999999999993</v>
      </c>
      <c r="N252">
        <v>3.1</v>
      </c>
      <c r="O252">
        <v>1.2</v>
      </c>
      <c r="P252">
        <v>1.5</v>
      </c>
      <c r="Q252">
        <v>0.45900000000000002</v>
      </c>
      <c r="R252">
        <v>0.39900000000000002</v>
      </c>
      <c r="S252">
        <v>0.86899999999999999</v>
      </c>
      <c r="T252">
        <v>15.6</v>
      </c>
      <c r="U252">
        <v>0.248</v>
      </c>
      <c r="V252">
        <v>5.9</v>
      </c>
      <c r="W252">
        <v>5.7</v>
      </c>
    </row>
    <row r="253" spans="1:23" x14ac:dyDescent="0.45">
      <c r="A253">
        <v>4</v>
      </c>
      <c r="B253" t="s">
        <v>96</v>
      </c>
      <c r="C253">
        <v>28</v>
      </c>
      <c r="D253" t="s">
        <v>25</v>
      </c>
      <c r="E253">
        <v>328</v>
      </c>
      <c r="F253">
        <v>1270</v>
      </c>
      <c r="G253">
        <v>0.25800000000000001</v>
      </c>
      <c r="H253">
        <v>66</v>
      </c>
      <c r="I253">
        <v>59</v>
      </c>
      <c r="J253">
        <v>3</v>
      </c>
      <c r="K253">
        <v>33.4</v>
      </c>
      <c r="L253">
        <v>20.3</v>
      </c>
      <c r="M253">
        <v>11.1</v>
      </c>
      <c r="N253">
        <v>2.7</v>
      </c>
      <c r="O253">
        <v>0.7</v>
      </c>
      <c r="P253">
        <v>2.6</v>
      </c>
      <c r="Q253">
        <v>0.496</v>
      </c>
      <c r="R253">
        <v>0.33300000000000002</v>
      </c>
      <c r="S253">
        <v>0.67</v>
      </c>
      <c r="T253">
        <v>11.2</v>
      </c>
      <c r="U253">
        <v>0.245</v>
      </c>
      <c r="V253">
        <v>4.7</v>
      </c>
      <c r="W253">
        <v>6.4</v>
      </c>
    </row>
    <row r="254" spans="1:23" x14ac:dyDescent="0.45">
      <c r="A254">
        <v>5</v>
      </c>
      <c r="B254" t="s">
        <v>99</v>
      </c>
      <c r="C254">
        <v>29</v>
      </c>
      <c r="D254" t="s">
        <v>23</v>
      </c>
      <c r="E254">
        <v>240</v>
      </c>
      <c r="F254">
        <v>1270</v>
      </c>
      <c r="G254">
        <v>0.189</v>
      </c>
      <c r="H254">
        <v>75</v>
      </c>
      <c r="I254">
        <v>43</v>
      </c>
      <c r="J254">
        <v>16</v>
      </c>
      <c r="K254">
        <v>42.3</v>
      </c>
      <c r="L254">
        <v>30.7</v>
      </c>
      <c r="M254">
        <v>4</v>
      </c>
      <c r="N254">
        <v>7.9</v>
      </c>
      <c r="O254">
        <v>2.4</v>
      </c>
      <c r="P254">
        <v>0.1</v>
      </c>
      <c r="Q254">
        <v>0.42399999999999999</v>
      </c>
      <c r="R254">
        <v>0.308</v>
      </c>
      <c r="S254">
        <v>0.83499999999999996</v>
      </c>
      <c r="T254">
        <v>9</v>
      </c>
      <c r="U254">
        <v>0.13600000000000001</v>
      </c>
      <c r="V254">
        <v>5</v>
      </c>
      <c r="W254">
        <v>4.3</v>
      </c>
    </row>
    <row r="255" spans="1:23" x14ac:dyDescent="0.45">
      <c r="A255">
        <v>6</v>
      </c>
      <c r="B255" t="s">
        <v>123</v>
      </c>
      <c r="C255">
        <v>20</v>
      </c>
      <c r="D255" t="s">
        <v>78</v>
      </c>
      <c r="E255">
        <v>93</v>
      </c>
      <c r="F255">
        <v>1270</v>
      </c>
      <c r="G255">
        <v>7.2999999999999995E-2</v>
      </c>
      <c r="H255">
        <v>80</v>
      </c>
      <c r="I255">
        <v>42</v>
      </c>
      <c r="J255">
        <v>18</v>
      </c>
      <c r="K255">
        <v>42.4</v>
      </c>
      <c r="L255">
        <v>27.2</v>
      </c>
      <c r="M255">
        <v>7.4</v>
      </c>
      <c r="N255">
        <v>7.2</v>
      </c>
      <c r="O255">
        <v>2.2000000000000002</v>
      </c>
      <c r="P255">
        <v>0.7</v>
      </c>
      <c r="Q255">
        <v>0.47199999999999998</v>
      </c>
      <c r="R255">
        <v>0.35099999999999998</v>
      </c>
      <c r="S255">
        <v>0.75</v>
      </c>
      <c r="T255">
        <v>14.3</v>
      </c>
      <c r="U255">
        <v>0.20300000000000001</v>
      </c>
      <c r="V255">
        <v>8.8000000000000007</v>
      </c>
      <c r="W255">
        <v>8.3000000000000007</v>
      </c>
    </row>
    <row r="256" spans="1:23" x14ac:dyDescent="0.45">
      <c r="A256">
        <v>7</v>
      </c>
      <c r="B256" t="s">
        <v>115</v>
      </c>
      <c r="C256">
        <v>25</v>
      </c>
      <c r="D256" t="s">
        <v>35</v>
      </c>
      <c r="E256">
        <v>44</v>
      </c>
      <c r="F256">
        <v>1270</v>
      </c>
      <c r="G256">
        <v>3.5000000000000003E-2</v>
      </c>
      <c r="H256">
        <v>78</v>
      </c>
      <c r="I256">
        <v>51</v>
      </c>
      <c r="J256">
        <v>7</v>
      </c>
      <c r="K256">
        <v>40.799999999999997</v>
      </c>
      <c r="L256">
        <v>25.7</v>
      </c>
      <c r="M256">
        <v>6.2</v>
      </c>
      <c r="N256">
        <v>5.7</v>
      </c>
      <c r="O256">
        <v>1.7</v>
      </c>
      <c r="P256">
        <v>0.7</v>
      </c>
      <c r="Q256">
        <v>0.43099999999999999</v>
      </c>
      <c r="R256">
        <v>0.32600000000000001</v>
      </c>
      <c r="S256">
        <v>0.77400000000000002</v>
      </c>
      <c r="T256">
        <v>12</v>
      </c>
      <c r="U256">
        <v>0.18</v>
      </c>
      <c r="V256">
        <v>7</v>
      </c>
      <c r="W256">
        <v>6.8</v>
      </c>
    </row>
    <row r="257" spans="1:23" x14ac:dyDescent="0.45">
      <c r="A257">
        <v>8</v>
      </c>
      <c r="B257" t="s">
        <v>125</v>
      </c>
      <c r="C257">
        <v>23</v>
      </c>
      <c r="D257" t="s">
        <v>92</v>
      </c>
      <c r="E257">
        <v>43</v>
      </c>
      <c r="F257">
        <v>1270</v>
      </c>
      <c r="G257">
        <v>3.4000000000000002E-2</v>
      </c>
      <c r="H257">
        <v>77</v>
      </c>
      <c r="I257">
        <v>59</v>
      </c>
      <c r="J257">
        <v>2</v>
      </c>
      <c r="K257">
        <v>38.6</v>
      </c>
      <c r="L257">
        <v>24.1</v>
      </c>
      <c r="M257">
        <v>5.2</v>
      </c>
      <c r="N257">
        <v>6.8</v>
      </c>
      <c r="O257">
        <v>1.6</v>
      </c>
      <c r="P257">
        <v>1.1000000000000001</v>
      </c>
      <c r="Q257">
        <v>0.47799999999999998</v>
      </c>
      <c r="R257">
        <v>0.28899999999999998</v>
      </c>
      <c r="S257">
        <v>0.76200000000000001</v>
      </c>
      <c r="T257">
        <v>11</v>
      </c>
      <c r="U257">
        <v>0.17699999999999999</v>
      </c>
      <c r="V257">
        <v>4.8</v>
      </c>
      <c r="W257">
        <v>4.4000000000000004</v>
      </c>
    </row>
    <row r="258" spans="1:23" x14ac:dyDescent="0.45">
      <c r="A258">
        <v>9</v>
      </c>
      <c r="B258" t="s">
        <v>126</v>
      </c>
      <c r="C258">
        <v>22</v>
      </c>
      <c r="D258" t="s">
        <v>43</v>
      </c>
      <c r="E258">
        <v>41</v>
      </c>
      <c r="F258">
        <v>1270</v>
      </c>
      <c r="G258">
        <v>3.2000000000000001E-2</v>
      </c>
      <c r="H258">
        <v>80</v>
      </c>
      <c r="I258">
        <v>62</v>
      </c>
      <c r="J258">
        <v>1</v>
      </c>
      <c r="K258">
        <v>36.1</v>
      </c>
      <c r="L258">
        <v>26</v>
      </c>
      <c r="M258">
        <v>8.9</v>
      </c>
      <c r="N258">
        <v>1.6</v>
      </c>
      <c r="O258">
        <v>1</v>
      </c>
      <c r="P258">
        <v>1.6</v>
      </c>
      <c r="Q258">
        <v>0.55900000000000005</v>
      </c>
      <c r="R258">
        <v>0.188</v>
      </c>
      <c r="S258">
        <v>0.73299999999999998</v>
      </c>
      <c r="T258">
        <v>14.6</v>
      </c>
      <c r="U258">
        <v>0.24299999999999999</v>
      </c>
      <c r="V258">
        <v>3.9</v>
      </c>
      <c r="W258">
        <v>3.4</v>
      </c>
    </row>
    <row r="259" spans="1:23" x14ac:dyDescent="0.45">
      <c r="A259">
        <v>9</v>
      </c>
      <c r="B259" t="s">
        <v>127</v>
      </c>
      <c r="C259">
        <v>29</v>
      </c>
      <c r="D259" t="s">
        <v>30</v>
      </c>
      <c r="E259">
        <v>41</v>
      </c>
      <c r="F259">
        <v>1270</v>
      </c>
      <c r="G259">
        <v>3.2000000000000001E-2</v>
      </c>
      <c r="H259">
        <v>78</v>
      </c>
      <c r="I259">
        <v>52</v>
      </c>
      <c r="J259">
        <v>6</v>
      </c>
      <c r="K259">
        <v>39.299999999999997</v>
      </c>
      <c r="L259">
        <v>23.9</v>
      </c>
      <c r="M259">
        <v>4.4000000000000004</v>
      </c>
      <c r="N259">
        <v>3.7</v>
      </c>
      <c r="O259">
        <v>1.1000000000000001</v>
      </c>
      <c r="P259">
        <v>0.1</v>
      </c>
      <c r="Q259">
        <v>0.42799999999999999</v>
      </c>
      <c r="R259">
        <v>0.376</v>
      </c>
      <c r="S259">
        <v>0.88300000000000001</v>
      </c>
      <c r="T259">
        <v>10.7</v>
      </c>
      <c r="U259">
        <v>0.16800000000000001</v>
      </c>
      <c r="V259">
        <v>4.4000000000000004</v>
      </c>
      <c r="W259">
        <v>3.7</v>
      </c>
    </row>
    <row r="260" spans="1:23" x14ac:dyDescent="0.45">
      <c r="A260">
        <v>1</v>
      </c>
      <c r="B260" t="s">
        <v>124</v>
      </c>
      <c r="C260">
        <v>31</v>
      </c>
      <c r="D260" t="s">
        <v>43</v>
      </c>
      <c r="E260">
        <v>924</v>
      </c>
      <c r="F260">
        <v>1250</v>
      </c>
      <c r="G260">
        <v>0.73899999999999999</v>
      </c>
      <c r="H260">
        <v>79</v>
      </c>
      <c r="I260">
        <v>54</v>
      </c>
      <c r="J260">
        <v>4</v>
      </c>
      <c r="K260">
        <v>35.4</v>
      </c>
      <c r="L260">
        <v>18.8</v>
      </c>
      <c r="M260">
        <v>4.2</v>
      </c>
      <c r="N260">
        <v>10.5</v>
      </c>
      <c r="O260">
        <v>0.8</v>
      </c>
      <c r="P260">
        <v>0.2</v>
      </c>
      <c r="Q260">
        <v>0.51200000000000001</v>
      </c>
      <c r="R260">
        <v>0.439</v>
      </c>
      <c r="S260">
        <v>0.92100000000000004</v>
      </c>
      <c r="T260">
        <v>12.4</v>
      </c>
      <c r="U260">
        <v>0.21199999999999999</v>
      </c>
      <c r="V260">
        <v>4</v>
      </c>
      <c r="W260">
        <v>3.7</v>
      </c>
    </row>
    <row r="261" spans="1:23" x14ac:dyDescent="0.45">
      <c r="A261">
        <v>2</v>
      </c>
      <c r="B261" t="s">
        <v>123</v>
      </c>
      <c r="C261">
        <v>21</v>
      </c>
      <c r="D261" t="s">
        <v>78</v>
      </c>
      <c r="E261">
        <v>688</v>
      </c>
      <c r="F261">
        <v>1250</v>
      </c>
      <c r="G261">
        <v>0.55000000000000004</v>
      </c>
      <c r="H261">
        <v>79</v>
      </c>
      <c r="I261">
        <v>50</v>
      </c>
      <c r="J261">
        <v>6</v>
      </c>
      <c r="K261">
        <v>42.5</v>
      </c>
      <c r="L261">
        <v>31.4</v>
      </c>
      <c r="M261">
        <v>7</v>
      </c>
      <c r="N261">
        <v>6.6</v>
      </c>
      <c r="O261">
        <v>1.6</v>
      </c>
      <c r="P261">
        <v>0.8</v>
      </c>
      <c r="Q261">
        <v>0.48</v>
      </c>
      <c r="R261">
        <v>0.33500000000000002</v>
      </c>
      <c r="S261">
        <v>0.73799999999999999</v>
      </c>
      <c r="T261">
        <v>16.3</v>
      </c>
      <c r="U261">
        <v>0.23200000000000001</v>
      </c>
      <c r="V261">
        <v>9.5</v>
      </c>
      <c r="W261">
        <v>9.3000000000000007</v>
      </c>
    </row>
    <row r="262" spans="1:23" x14ac:dyDescent="0.45">
      <c r="A262">
        <v>3</v>
      </c>
      <c r="B262" t="s">
        <v>117</v>
      </c>
      <c r="C262">
        <v>27</v>
      </c>
      <c r="D262" t="s">
        <v>118</v>
      </c>
      <c r="E262">
        <v>544</v>
      </c>
      <c r="F262">
        <v>1250</v>
      </c>
      <c r="G262">
        <v>0.435</v>
      </c>
      <c r="H262">
        <v>81</v>
      </c>
      <c r="I262">
        <v>60</v>
      </c>
      <c r="J262">
        <v>3</v>
      </c>
      <c r="K262">
        <v>38.1</v>
      </c>
      <c r="L262">
        <v>26.6</v>
      </c>
      <c r="M262">
        <v>9</v>
      </c>
      <c r="N262">
        <v>2.8</v>
      </c>
      <c r="O262">
        <v>0.7</v>
      </c>
      <c r="P262">
        <v>1</v>
      </c>
      <c r="Q262">
        <v>0.48</v>
      </c>
      <c r="R262">
        <v>0.40600000000000003</v>
      </c>
      <c r="S262">
        <v>0.90100000000000002</v>
      </c>
      <c r="T262">
        <v>17.7</v>
      </c>
      <c r="U262">
        <v>0.27500000000000002</v>
      </c>
      <c r="V262">
        <v>6</v>
      </c>
      <c r="W262">
        <v>5.7</v>
      </c>
    </row>
    <row r="263" spans="1:23" x14ac:dyDescent="0.45">
      <c r="A263">
        <v>4</v>
      </c>
      <c r="B263" t="s">
        <v>116</v>
      </c>
      <c r="C263">
        <v>27</v>
      </c>
      <c r="D263" t="s">
        <v>21</v>
      </c>
      <c r="E263">
        <v>483</v>
      </c>
      <c r="F263">
        <v>1250</v>
      </c>
      <c r="G263">
        <v>0.38600000000000001</v>
      </c>
      <c r="H263">
        <v>80</v>
      </c>
      <c r="I263">
        <v>45</v>
      </c>
      <c r="J263">
        <v>10</v>
      </c>
      <c r="K263">
        <v>41</v>
      </c>
      <c r="L263">
        <v>35.4</v>
      </c>
      <c r="M263">
        <v>5.3</v>
      </c>
      <c r="N263">
        <v>4.5</v>
      </c>
      <c r="O263">
        <v>1.8</v>
      </c>
      <c r="P263">
        <v>0.4</v>
      </c>
      <c r="Q263">
        <v>0.45</v>
      </c>
      <c r="R263">
        <v>0.34699999999999998</v>
      </c>
      <c r="S263">
        <v>0.85</v>
      </c>
      <c r="T263">
        <v>15.3</v>
      </c>
      <c r="U263">
        <v>0.224</v>
      </c>
      <c r="V263">
        <v>6.5</v>
      </c>
      <c r="W263">
        <v>5.8</v>
      </c>
    </row>
    <row r="264" spans="1:23" x14ac:dyDescent="0.45">
      <c r="A264">
        <v>5</v>
      </c>
      <c r="B264" t="s">
        <v>128</v>
      </c>
      <c r="C264">
        <v>29</v>
      </c>
      <c r="D264" t="s">
        <v>56</v>
      </c>
      <c r="E264">
        <v>430</v>
      </c>
      <c r="F264">
        <v>1250</v>
      </c>
      <c r="G264">
        <v>0.34399999999999997</v>
      </c>
      <c r="H264">
        <v>81</v>
      </c>
      <c r="I264">
        <v>64</v>
      </c>
      <c r="J264">
        <v>1</v>
      </c>
      <c r="K264">
        <v>36.1</v>
      </c>
      <c r="L264">
        <v>18.5</v>
      </c>
      <c r="M264">
        <v>3.1</v>
      </c>
      <c r="N264">
        <v>8.6</v>
      </c>
      <c r="O264">
        <v>0.9</v>
      </c>
      <c r="P264">
        <v>0.1</v>
      </c>
      <c r="Q264">
        <v>0.41799999999999998</v>
      </c>
      <c r="R264">
        <v>0.433</v>
      </c>
      <c r="S264">
        <v>0.89400000000000002</v>
      </c>
      <c r="T264">
        <v>15.5</v>
      </c>
      <c r="U264">
        <v>0.254</v>
      </c>
      <c r="V264">
        <v>4.9000000000000004</v>
      </c>
      <c r="W264">
        <v>4.7</v>
      </c>
    </row>
    <row r="265" spans="1:23" x14ac:dyDescent="0.45">
      <c r="A265">
        <v>6</v>
      </c>
      <c r="B265" t="s">
        <v>125</v>
      </c>
      <c r="C265">
        <v>24</v>
      </c>
      <c r="D265" t="s">
        <v>92</v>
      </c>
      <c r="E265">
        <v>87</v>
      </c>
      <c r="F265">
        <v>1250</v>
      </c>
      <c r="G265">
        <v>7.0000000000000007E-2</v>
      </c>
      <c r="H265">
        <v>75</v>
      </c>
      <c r="I265">
        <v>52</v>
      </c>
      <c r="J265">
        <v>5</v>
      </c>
      <c r="K265">
        <v>38.6</v>
      </c>
      <c r="L265">
        <v>27.2</v>
      </c>
      <c r="M265">
        <v>5.7</v>
      </c>
      <c r="N265">
        <v>6.7</v>
      </c>
      <c r="O265">
        <v>1.9</v>
      </c>
      <c r="P265">
        <v>0.8</v>
      </c>
      <c r="Q265">
        <v>0.495</v>
      </c>
      <c r="R265">
        <v>0.17100000000000001</v>
      </c>
      <c r="S265">
        <v>0.78300000000000003</v>
      </c>
      <c r="T265">
        <v>14.4</v>
      </c>
      <c r="U265">
        <v>0.23899999999999999</v>
      </c>
      <c r="V265">
        <v>7</v>
      </c>
      <c r="W265">
        <v>7.5</v>
      </c>
    </row>
    <row r="266" spans="1:23" x14ac:dyDescent="0.45">
      <c r="A266">
        <v>7</v>
      </c>
      <c r="B266" t="s">
        <v>129</v>
      </c>
      <c r="C266">
        <v>26</v>
      </c>
      <c r="D266" t="s">
        <v>130</v>
      </c>
      <c r="E266">
        <v>50</v>
      </c>
      <c r="F266">
        <v>1250</v>
      </c>
      <c r="G266">
        <v>0.04</v>
      </c>
      <c r="H266">
        <v>79</v>
      </c>
      <c r="I266">
        <v>47</v>
      </c>
      <c r="J266">
        <v>9</v>
      </c>
      <c r="K266">
        <v>39.200000000000003</v>
      </c>
      <c r="L266">
        <v>24.7</v>
      </c>
      <c r="M266">
        <v>10</v>
      </c>
      <c r="N266">
        <v>2.6</v>
      </c>
      <c r="O266">
        <v>1</v>
      </c>
      <c r="P266">
        <v>2.5</v>
      </c>
      <c r="Q266">
        <v>0.52700000000000002</v>
      </c>
      <c r="R266">
        <v>0.33300000000000002</v>
      </c>
      <c r="S266">
        <v>0.77500000000000002</v>
      </c>
      <c r="T266">
        <v>14.8</v>
      </c>
      <c r="U266">
        <v>0.22900000000000001</v>
      </c>
      <c r="V266">
        <v>6.5</v>
      </c>
      <c r="W266">
        <v>6.3</v>
      </c>
    </row>
    <row r="267" spans="1:23" x14ac:dyDescent="0.45">
      <c r="A267">
        <v>8</v>
      </c>
      <c r="B267" t="s">
        <v>96</v>
      </c>
      <c r="C267">
        <v>29</v>
      </c>
      <c r="D267" t="s">
        <v>25</v>
      </c>
      <c r="E267">
        <v>33</v>
      </c>
      <c r="F267">
        <v>1250</v>
      </c>
      <c r="G267">
        <v>2.5999999999999999E-2</v>
      </c>
      <c r="H267">
        <v>80</v>
      </c>
      <c r="I267">
        <v>63</v>
      </c>
      <c r="J267">
        <v>2</v>
      </c>
      <c r="K267">
        <v>34.799999999999997</v>
      </c>
      <c r="L267">
        <v>18.600000000000001</v>
      </c>
      <c r="M267">
        <v>11</v>
      </c>
      <c r="N267">
        <v>3.2</v>
      </c>
      <c r="O267">
        <v>0.9</v>
      </c>
      <c r="P267">
        <v>2</v>
      </c>
      <c r="Q267">
        <v>0.48399999999999999</v>
      </c>
      <c r="R267">
        <v>0.4</v>
      </c>
      <c r="S267">
        <v>0.629</v>
      </c>
      <c r="T267">
        <v>10.8</v>
      </c>
      <c r="U267">
        <v>0.187</v>
      </c>
      <c r="V267">
        <v>4.5999999999999996</v>
      </c>
      <c r="W267">
        <v>4.5999999999999996</v>
      </c>
    </row>
    <row r="268" spans="1:23" x14ac:dyDescent="0.45">
      <c r="A268">
        <v>9</v>
      </c>
      <c r="B268" t="s">
        <v>131</v>
      </c>
      <c r="C268">
        <v>23</v>
      </c>
      <c r="D268" t="s">
        <v>25</v>
      </c>
      <c r="E268">
        <v>9</v>
      </c>
      <c r="F268">
        <v>1250</v>
      </c>
      <c r="G268">
        <v>7.0000000000000001E-3</v>
      </c>
      <c r="H268">
        <v>80</v>
      </c>
      <c r="I268">
        <v>63</v>
      </c>
      <c r="J268">
        <v>2</v>
      </c>
      <c r="K268">
        <v>33.9</v>
      </c>
      <c r="L268">
        <v>18.899999999999999</v>
      </c>
      <c r="M268">
        <v>3.3</v>
      </c>
      <c r="N268">
        <v>5.8</v>
      </c>
      <c r="O268">
        <v>1</v>
      </c>
      <c r="P268">
        <v>0.1</v>
      </c>
      <c r="Q268">
        <v>0.54800000000000004</v>
      </c>
      <c r="R268">
        <v>0.30599999999999999</v>
      </c>
      <c r="S268">
        <v>0.70699999999999996</v>
      </c>
      <c r="T268">
        <v>9.6</v>
      </c>
      <c r="U268">
        <v>0.16900000000000001</v>
      </c>
      <c r="V268">
        <v>3.1</v>
      </c>
      <c r="W268">
        <v>2.6</v>
      </c>
    </row>
    <row r="269" spans="1:23" x14ac:dyDescent="0.45">
      <c r="A269">
        <v>1</v>
      </c>
      <c r="B269" t="s">
        <v>117</v>
      </c>
      <c r="C269">
        <v>28</v>
      </c>
      <c r="D269" t="s">
        <v>118</v>
      </c>
      <c r="E269">
        <v>1138</v>
      </c>
      <c r="F269">
        <v>1290</v>
      </c>
      <c r="G269">
        <v>0.88200000000000001</v>
      </c>
      <c r="H269">
        <v>78</v>
      </c>
      <c r="I269">
        <v>67</v>
      </c>
      <c r="J269">
        <v>1</v>
      </c>
      <c r="K269">
        <v>36.200000000000003</v>
      </c>
      <c r="L269">
        <v>24.6</v>
      </c>
      <c r="M269">
        <v>8.9</v>
      </c>
      <c r="N269">
        <v>3.4</v>
      </c>
      <c r="O269">
        <v>0.7</v>
      </c>
      <c r="P269">
        <v>0.8</v>
      </c>
      <c r="Q269">
        <v>0.502</v>
      </c>
      <c r="R269">
        <v>0.41599999999999998</v>
      </c>
      <c r="S269">
        <v>0.90400000000000003</v>
      </c>
      <c r="T269">
        <v>16.3</v>
      </c>
      <c r="U269">
        <v>0.27800000000000002</v>
      </c>
      <c r="V269">
        <v>6.2</v>
      </c>
      <c r="W269">
        <v>6.7</v>
      </c>
    </row>
    <row r="270" spans="1:23" x14ac:dyDescent="0.45">
      <c r="A270">
        <v>2</v>
      </c>
      <c r="B270" t="s">
        <v>124</v>
      </c>
      <c r="C270">
        <v>32</v>
      </c>
      <c r="D270" t="s">
        <v>43</v>
      </c>
      <c r="E270">
        <v>1013</v>
      </c>
      <c r="F270">
        <v>1290</v>
      </c>
      <c r="G270">
        <v>0.78500000000000003</v>
      </c>
      <c r="H270">
        <v>76</v>
      </c>
      <c r="I270">
        <v>61</v>
      </c>
      <c r="J270">
        <v>2</v>
      </c>
      <c r="K270">
        <v>35.299999999999997</v>
      </c>
      <c r="L270">
        <v>18.600000000000001</v>
      </c>
      <c r="M270">
        <v>3.5</v>
      </c>
      <c r="N270">
        <v>11.6</v>
      </c>
      <c r="O270">
        <v>0.8</v>
      </c>
      <c r="P270">
        <v>0.1</v>
      </c>
      <c r="Q270">
        <v>0.53200000000000003</v>
      </c>
      <c r="R270">
        <v>0.45500000000000002</v>
      </c>
      <c r="S270">
        <v>0.89900000000000002</v>
      </c>
      <c r="T270">
        <v>12.6</v>
      </c>
      <c r="U270">
        <v>0.22500000000000001</v>
      </c>
      <c r="V270">
        <v>3.9</v>
      </c>
      <c r="W270">
        <v>3.8</v>
      </c>
    </row>
    <row r="271" spans="1:23" x14ac:dyDescent="0.45">
      <c r="A271">
        <v>3</v>
      </c>
      <c r="B271" t="s">
        <v>116</v>
      </c>
      <c r="C271">
        <v>28</v>
      </c>
      <c r="D271" t="s">
        <v>21</v>
      </c>
      <c r="E271">
        <v>521</v>
      </c>
      <c r="F271">
        <v>1290</v>
      </c>
      <c r="G271">
        <v>0.40400000000000003</v>
      </c>
      <c r="H271">
        <v>77</v>
      </c>
      <c r="I271">
        <v>42</v>
      </c>
      <c r="J271">
        <v>13</v>
      </c>
      <c r="K271">
        <v>40.799999999999997</v>
      </c>
      <c r="L271">
        <v>31.6</v>
      </c>
      <c r="M271">
        <v>5.7</v>
      </c>
      <c r="N271">
        <v>5.4</v>
      </c>
      <c r="O271">
        <v>1.4</v>
      </c>
      <c r="P271">
        <v>0.5</v>
      </c>
      <c r="Q271">
        <v>0.46300000000000002</v>
      </c>
      <c r="R271">
        <v>0.34399999999999997</v>
      </c>
      <c r="S271">
        <v>0.86799999999999999</v>
      </c>
      <c r="T271">
        <v>13</v>
      </c>
      <c r="U271">
        <v>0.19900000000000001</v>
      </c>
      <c r="V271">
        <v>5.3</v>
      </c>
      <c r="W271">
        <v>4.7</v>
      </c>
    </row>
    <row r="272" spans="1:23" x14ac:dyDescent="0.45">
      <c r="A272">
        <v>4</v>
      </c>
      <c r="B272" t="s">
        <v>96</v>
      </c>
      <c r="C272">
        <v>30</v>
      </c>
      <c r="D272" t="s">
        <v>25</v>
      </c>
      <c r="E272">
        <v>286</v>
      </c>
      <c r="F272">
        <v>1290</v>
      </c>
      <c r="G272">
        <v>0.222</v>
      </c>
      <c r="H272">
        <v>80</v>
      </c>
      <c r="I272">
        <v>58</v>
      </c>
      <c r="J272">
        <v>3</v>
      </c>
      <c r="K272">
        <v>34.1</v>
      </c>
      <c r="L272">
        <v>20</v>
      </c>
      <c r="M272">
        <v>10.6</v>
      </c>
      <c r="N272">
        <v>3.4</v>
      </c>
      <c r="O272">
        <v>0.8</v>
      </c>
      <c r="P272">
        <v>2.4</v>
      </c>
      <c r="Q272">
        <v>0.54600000000000004</v>
      </c>
      <c r="R272">
        <v>0.111</v>
      </c>
      <c r="S272">
        <v>0.63700000000000001</v>
      </c>
      <c r="T272">
        <v>13</v>
      </c>
      <c r="U272">
        <v>0.23</v>
      </c>
      <c r="V272">
        <v>6.3</v>
      </c>
      <c r="W272">
        <v>7.1</v>
      </c>
    </row>
    <row r="273" spans="1:27" x14ac:dyDescent="0.45">
      <c r="A273">
        <v>5</v>
      </c>
      <c r="B273" t="s">
        <v>123</v>
      </c>
      <c r="C273">
        <v>22</v>
      </c>
      <c r="D273" t="s">
        <v>78</v>
      </c>
      <c r="E273">
        <v>183</v>
      </c>
      <c r="F273">
        <v>1290</v>
      </c>
      <c r="G273">
        <v>0.14199999999999999</v>
      </c>
      <c r="H273">
        <v>78</v>
      </c>
      <c r="I273">
        <v>50</v>
      </c>
      <c r="J273">
        <v>7</v>
      </c>
      <c r="K273">
        <v>40.9</v>
      </c>
      <c r="L273">
        <v>27.3</v>
      </c>
      <c r="M273">
        <v>6.7</v>
      </c>
      <c r="N273">
        <v>6</v>
      </c>
      <c r="O273">
        <v>1.6</v>
      </c>
      <c r="P273">
        <v>0.7</v>
      </c>
      <c r="Q273">
        <v>0.47599999999999998</v>
      </c>
      <c r="R273">
        <v>0.31900000000000001</v>
      </c>
      <c r="S273">
        <v>0.69799999999999995</v>
      </c>
      <c r="T273">
        <v>13.7</v>
      </c>
      <c r="U273">
        <v>0.20599999999999999</v>
      </c>
      <c r="V273">
        <v>7.6</v>
      </c>
      <c r="W273">
        <v>7.4</v>
      </c>
    </row>
    <row r="274" spans="1:27" x14ac:dyDescent="0.45">
      <c r="A274">
        <v>6</v>
      </c>
      <c r="B274" t="s">
        <v>115</v>
      </c>
      <c r="C274">
        <v>27</v>
      </c>
      <c r="D274" t="s">
        <v>35</v>
      </c>
      <c r="E274">
        <v>110</v>
      </c>
      <c r="F274">
        <v>1290</v>
      </c>
      <c r="G274">
        <v>8.5000000000000006E-2</v>
      </c>
      <c r="H274">
        <v>71</v>
      </c>
      <c r="I274">
        <v>52</v>
      </c>
      <c r="J274">
        <v>5</v>
      </c>
      <c r="K274">
        <v>35.799999999999997</v>
      </c>
      <c r="L274">
        <v>24.6</v>
      </c>
      <c r="M274">
        <v>5.3</v>
      </c>
      <c r="N274">
        <v>6.5</v>
      </c>
      <c r="O274">
        <v>1.3</v>
      </c>
      <c r="P274">
        <v>0.5</v>
      </c>
      <c r="Q274">
        <v>0.43099999999999999</v>
      </c>
      <c r="R274">
        <v>0.33100000000000002</v>
      </c>
      <c r="S274">
        <v>0.70699999999999996</v>
      </c>
      <c r="T274">
        <v>8.6</v>
      </c>
      <c r="U274">
        <v>0.16300000000000001</v>
      </c>
      <c r="V274">
        <v>5.2</v>
      </c>
      <c r="W274">
        <v>6.2</v>
      </c>
    </row>
    <row r="275" spans="1:27" x14ac:dyDescent="0.45">
      <c r="A275">
        <v>7</v>
      </c>
      <c r="B275" t="s">
        <v>132</v>
      </c>
      <c r="C275">
        <v>22</v>
      </c>
      <c r="D275" t="s">
        <v>114</v>
      </c>
      <c r="E275">
        <v>43</v>
      </c>
      <c r="F275">
        <v>1290</v>
      </c>
      <c r="G275">
        <v>3.3000000000000002E-2</v>
      </c>
      <c r="H275">
        <v>69</v>
      </c>
      <c r="I275">
        <v>47</v>
      </c>
      <c r="J275">
        <v>9</v>
      </c>
      <c r="K275">
        <v>38.5</v>
      </c>
      <c r="L275">
        <v>22.6</v>
      </c>
      <c r="M275">
        <v>10.7</v>
      </c>
      <c r="N275">
        <v>2.5</v>
      </c>
      <c r="O275">
        <v>0.6</v>
      </c>
      <c r="P275">
        <v>1.3</v>
      </c>
      <c r="Q275">
        <v>0.496</v>
      </c>
      <c r="R275">
        <v>0.34300000000000003</v>
      </c>
      <c r="S275">
        <v>0.78500000000000003</v>
      </c>
      <c r="T275">
        <v>9.6</v>
      </c>
      <c r="U275">
        <v>0.17399999999999999</v>
      </c>
      <c r="V275">
        <v>3.1</v>
      </c>
      <c r="W275">
        <v>2.6</v>
      </c>
    </row>
    <row r="276" spans="1:27" x14ac:dyDescent="0.45">
      <c r="A276">
        <v>8</v>
      </c>
      <c r="B276" t="s">
        <v>133</v>
      </c>
      <c r="C276">
        <v>25</v>
      </c>
      <c r="D276" t="s">
        <v>134</v>
      </c>
      <c r="E276">
        <v>31</v>
      </c>
      <c r="F276">
        <v>1290</v>
      </c>
      <c r="G276">
        <v>2.4E-2</v>
      </c>
      <c r="H276">
        <v>74</v>
      </c>
      <c r="I276">
        <v>41</v>
      </c>
      <c r="J276">
        <v>15</v>
      </c>
      <c r="K276">
        <v>39.799999999999997</v>
      </c>
      <c r="L276">
        <v>28.4</v>
      </c>
      <c r="M276">
        <v>4.5999999999999996</v>
      </c>
      <c r="N276">
        <v>6</v>
      </c>
      <c r="O276">
        <v>1.9</v>
      </c>
      <c r="P276">
        <v>0.2</v>
      </c>
      <c r="Q276">
        <v>0.41799999999999998</v>
      </c>
      <c r="R276">
        <v>0.35099999999999998</v>
      </c>
      <c r="S276">
        <v>0.84399999999999997</v>
      </c>
      <c r="T276">
        <v>10.8</v>
      </c>
      <c r="U276">
        <v>0.17699999999999999</v>
      </c>
      <c r="V276">
        <v>5.2</v>
      </c>
      <c r="W276">
        <v>5</v>
      </c>
    </row>
    <row r="277" spans="1:27" x14ac:dyDescent="0.45">
      <c r="A277">
        <v>9</v>
      </c>
      <c r="B277" t="s">
        <v>135</v>
      </c>
      <c r="C277">
        <v>25</v>
      </c>
      <c r="D277" t="s">
        <v>58</v>
      </c>
      <c r="E277">
        <v>7</v>
      </c>
      <c r="F277">
        <v>1290</v>
      </c>
      <c r="G277">
        <v>5.0000000000000001E-3</v>
      </c>
      <c r="H277">
        <v>74</v>
      </c>
      <c r="I277">
        <v>51</v>
      </c>
      <c r="J277">
        <v>6</v>
      </c>
      <c r="K277">
        <v>34.6</v>
      </c>
      <c r="L277">
        <v>20.9</v>
      </c>
      <c r="M277">
        <v>11.7</v>
      </c>
      <c r="N277">
        <v>3</v>
      </c>
      <c r="O277">
        <v>0.9</v>
      </c>
      <c r="P277">
        <v>0.3</v>
      </c>
      <c r="Q277">
        <v>0.56100000000000005</v>
      </c>
      <c r="R277">
        <v>0</v>
      </c>
      <c r="S277">
        <v>0.68500000000000005</v>
      </c>
      <c r="T277">
        <v>9.9</v>
      </c>
      <c r="U277">
        <v>0.185</v>
      </c>
      <c r="V277">
        <v>4.3</v>
      </c>
      <c r="W277">
        <v>4.5999999999999996</v>
      </c>
    </row>
    <row r="278" spans="1:27" x14ac:dyDescent="0.45">
      <c r="A278">
        <v>9</v>
      </c>
      <c r="B278" t="s">
        <v>103</v>
      </c>
      <c r="C278">
        <v>30</v>
      </c>
      <c r="D278" t="s">
        <v>104</v>
      </c>
      <c r="E278">
        <v>7</v>
      </c>
      <c r="F278">
        <v>1290</v>
      </c>
      <c r="G278">
        <v>5.0000000000000001E-3</v>
      </c>
      <c r="H278">
        <v>76</v>
      </c>
      <c r="I278">
        <v>32</v>
      </c>
      <c r="J278">
        <v>24</v>
      </c>
      <c r="K278">
        <v>39.4</v>
      </c>
      <c r="L278">
        <v>22.4</v>
      </c>
      <c r="M278">
        <v>12.8</v>
      </c>
      <c r="N278">
        <v>4.0999999999999996</v>
      </c>
      <c r="O278">
        <v>1.2</v>
      </c>
      <c r="P278">
        <v>1.7</v>
      </c>
      <c r="Q278">
        <v>0.47599999999999998</v>
      </c>
      <c r="R278">
        <v>0.214</v>
      </c>
      <c r="S278">
        <v>0.83499999999999996</v>
      </c>
      <c r="T278">
        <v>10.7</v>
      </c>
      <c r="U278">
        <v>0.17100000000000001</v>
      </c>
      <c r="V278">
        <v>5.2</v>
      </c>
      <c r="W278">
        <v>5</v>
      </c>
    </row>
    <row r="279" spans="1:27" x14ac:dyDescent="0.45">
      <c r="A279" s="16">
        <v>1</v>
      </c>
      <c r="B279" s="16" t="s">
        <v>116</v>
      </c>
      <c r="C279" s="16">
        <v>29</v>
      </c>
      <c r="D279" s="16" t="s">
        <v>21</v>
      </c>
      <c r="E279" s="16">
        <v>1100</v>
      </c>
      <c r="F279" s="16">
        <v>1260</v>
      </c>
      <c r="G279" s="16">
        <v>0.873</v>
      </c>
      <c r="H279" s="16">
        <v>82</v>
      </c>
      <c r="I279" s="16">
        <v>57</v>
      </c>
      <c r="J279" s="16">
        <v>3</v>
      </c>
      <c r="K279" s="16">
        <v>38.9</v>
      </c>
      <c r="L279" s="16">
        <v>28.3</v>
      </c>
      <c r="M279" s="16">
        <v>6.3</v>
      </c>
      <c r="N279" s="16">
        <v>5.4</v>
      </c>
      <c r="O279" s="16">
        <v>1.8</v>
      </c>
      <c r="P279" s="16">
        <v>0.5</v>
      </c>
      <c r="Q279" s="16">
        <v>0.45900000000000002</v>
      </c>
      <c r="R279" s="16">
        <v>0.36099999999999999</v>
      </c>
      <c r="S279" s="16">
        <v>0.84</v>
      </c>
      <c r="T279" s="16">
        <v>13.8</v>
      </c>
      <c r="U279" s="16">
        <v>0.20799999999999999</v>
      </c>
      <c r="V279" s="16">
        <v>6</v>
      </c>
      <c r="W279" s="16">
        <v>5.4</v>
      </c>
      <c r="X279" s="16"/>
      <c r="Y279" s="16"/>
      <c r="Z279" s="16"/>
      <c r="AA279" s="16"/>
    </row>
    <row r="280" spans="1:27" x14ac:dyDescent="0.45">
      <c r="A280" s="16">
        <v>2</v>
      </c>
      <c r="B280" s="16" t="s">
        <v>136</v>
      </c>
      <c r="C280" s="16">
        <v>22</v>
      </c>
      <c r="D280" s="16" t="s">
        <v>137</v>
      </c>
      <c r="E280" s="16">
        <v>894</v>
      </c>
      <c r="F280" s="16">
        <v>1260</v>
      </c>
      <c r="G280" s="16">
        <v>0.71</v>
      </c>
      <c r="H280" s="16">
        <v>80</v>
      </c>
      <c r="I280" s="16">
        <v>56</v>
      </c>
      <c r="J280" s="16">
        <v>4</v>
      </c>
      <c r="K280" s="16">
        <v>37.6</v>
      </c>
      <c r="L280" s="16">
        <v>21.1</v>
      </c>
      <c r="M280" s="16">
        <v>4</v>
      </c>
      <c r="N280" s="16">
        <v>11.6</v>
      </c>
      <c r="O280" s="16">
        <v>2.7</v>
      </c>
      <c r="P280" s="16">
        <v>0.1</v>
      </c>
      <c r="Q280" s="16">
        <v>0.48799999999999999</v>
      </c>
      <c r="R280" s="16">
        <v>0.36899999999999999</v>
      </c>
      <c r="S280" s="16">
        <v>0.85099999999999998</v>
      </c>
      <c r="T280" s="16">
        <v>17.8</v>
      </c>
      <c r="U280" s="16">
        <v>0.28399999999999997</v>
      </c>
      <c r="V280" s="16">
        <v>8.5</v>
      </c>
      <c r="W280" s="16">
        <v>9.1999999999999993</v>
      </c>
      <c r="X280" s="16"/>
      <c r="Y280" s="16"/>
      <c r="Z280" s="16"/>
      <c r="AA280" s="16"/>
    </row>
    <row r="281" spans="1:27" x14ac:dyDescent="0.45">
      <c r="A281" s="16">
        <v>3</v>
      </c>
      <c r="B281" s="16" t="s">
        <v>103</v>
      </c>
      <c r="C281" s="16">
        <v>31</v>
      </c>
      <c r="D281" s="16" t="s">
        <v>27</v>
      </c>
      <c r="E281" s="16">
        <v>670</v>
      </c>
      <c r="F281" s="16">
        <v>1260</v>
      </c>
      <c r="G281" s="16">
        <v>0.53200000000000003</v>
      </c>
      <c r="H281" s="16">
        <v>71</v>
      </c>
      <c r="I281" s="16">
        <v>66</v>
      </c>
      <c r="J281" s="16">
        <v>1</v>
      </c>
      <c r="K281" s="16">
        <v>32.799999999999997</v>
      </c>
      <c r="L281" s="16">
        <v>18.8</v>
      </c>
      <c r="M281" s="16">
        <v>9.1999999999999993</v>
      </c>
      <c r="N281" s="16">
        <v>3.4</v>
      </c>
      <c r="O281" s="16">
        <v>1.4</v>
      </c>
      <c r="P281" s="16">
        <v>1.3</v>
      </c>
      <c r="Q281" s="16">
        <v>0.53900000000000003</v>
      </c>
      <c r="R281" s="16">
        <v>0</v>
      </c>
      <c r="S281" s="16">
        <v>0.80100000000000005</v>
      </c>
      <c r="T281" s="16">
        <v>12.9</v>
      </c>
      <c r="U281" s="16">
        <v>0.26500000000000001</v>
      </c>
      <c r="V281" s="16">
        <v>5.5</v>
      </c>
      <c r="W281" s="16">
        <v>7.4</v>
      </c>
      <c r="X281" s="16"/>
      <c r="Y281" s="16"/>
      <c r="Z281" s="16"/>
      <c r="AA281" s="16"/>
    </row>
    <row r="282" spans="1:27" x14ac:dyDescent="0.45">
      <c r="A282" s="16">
        <v>4</v>
      </c>
      <c r="B282" s="16" t="s">
        <v>123</v>
      </c>
      <c r="C282" s="16">
        <v>23</v>
      </c>
      <c r="D282" s="16" t="s">
        <v>78</v>
      </c>
      <c r="E282" s="16">
        <v>438</v>
      </c>
      <c r="F282" s="16">
        <v>1260</v>
      </c>
      <c r="G282" s="16">
        <v>0.34799999999999998</v>
      </c>
      <c r="H282" s="16">
        <v>75</v>
      </c>
      <c r="I282" s="16">
        <v>45</v>
      </c>
      <c r="J282" s="16">
        <v>13</v>
      </c>
      <c r="K282" s="16">
        <v>40.4</v>
      </c>
      <c r="L282" s="16">
        <v>30</v>
      </c>
      <c r="M282" s="16">
        <v>7.9</v>
      </c>
      <c r="N282" s="16">
        <v>7.2</v>
      </c>
      <c r="O282" s="16">
        <v>1.8</v>
      </c>
      <c r="P282" s="16">
        <v>1.1000000000000001</v>
      </c>
      <c r="Q282" s="16">
        <v>0.48399999999999999</v>
      </c>
      <c r="R282" s="16">
        <v>0.315</v>
      </c>
      <c r="S282" s="16">
        <v>0.71199999999999997</v>
      </c>
      <c r="T282" s="16">
        <v>15.2</v>
      </c>
      <c r="U282" s="16">
        <v>0.24199999999999999</v>
      </c>
      <c r="V282" s="16">
        <v>10.1</v>
      </c>
      <c r="W282" s="16">
        <v>11.2</v>
      </c>
      <c r="X282" s="16"/>
      <c r="Y282" s="16"/>
      <c r="Z282" s="16"/>
      <c r="AA282" s="16"/>
    </row>
    <row r="283" spans="1:27" x14ac:dyDescent="0.45">
      <c r="A283" s="16">
        <v>5</v>
      </c>
      <c r="B283" s="16" t="s">
        <v>138</v>
      </c>
      <c r="C283" s="16">
        <v>22</v>
      </c>
      <c r="D283" s="16" t="s">
        <v>87</v>
      </c>
      <c r="E283" s="16">
        <v>60</v>
      </c>
      <c r="F283" s="16">
        <v>1260</v>
      </c>
      <c r="G283" s="16">
        <v>4.8000000000000001E-2</v>
      </c>
      <c r="H283" s="16">
        <v>82</v>
      </c>
      <c r="I283" s="16">
        <v>52</v>
      </c>
      <c r="J283" s="16">
        <v>9</v>
      </c>
      <c r="K283" s="16">
        <v>37.700000000000003</v>
      </c>
      <c r="L283" s="16">
        <v>20.7</v>
      </c>
      <c r="M283" s="16">
        <v>14.2</v>
      </c>
      <c r="N283" s="16">
        <v>1.3</v>
      </c>
      <c r="O283" s="16">
        <v>0.9</v>
      </c>
      <c r="P283" s="16">
        <v>2.1</v>
      </c>
      <c r="Q283" s="16">
        <v>0.59899999999999998</v>
      </c>
      <c r="R283" s="16">
        <v>0</v>
      </c>
      <c r="S283" s="16">
        <v>0.59</v>
      </c>
      <c r="T283" s="16">
        <v>12.9</v>
      </c>
      <c r="U283" s="16">
        <v>0.2</v>
      </c>
      <c r="V283" s="16">
        <v>3.3</v>
      </c>
      <c r="W283" s="16">
        <v>2.2000000000000002</v>
      </c>
      <c r="X283" s="16"/>
      <c r="Y283" s="16"/>
      <c r="Z283" s="16"/>
      <c r="AA283" s="16"/>
    </row>
    <row r="284" spans="1:27" x14ac:dyDescent="0.45">
      <c r="A284" s="16">
        <v>6</v>
      </c>
      <c r="B284" s="16" t="s">
        <v>126</v>
      </c>
      <c r="C284" s="16">
        <v>25</v>
      </c>
      <c r="D284" s="16" t="s">
        <v>43</v>
      </c>
      <c r="E284" s="16">
        <v>27</v>
      </c>
      <c r="F284" s="16">
        <v>1260</v>
      </c>
      <c r="G284" s="16">
        <v>2.1000000000000001E-2</v>
      </c>
      <c r="H284" s="16">
        <v>79</v>
      </c>
      <c r="I284" s="16">
        <v>55</v>
      </c>
      <c r="J284" s="16">
        <v>7</v>
      </c>
      <c r="K284" s="16">
        <v>33.9</v>
      </c>
      <c r="L284" s="16">
        <v>25.2</v>
      </c>
      <c r="M284" s="16">
        <v>9.1</v>
      </c>
      <c r="N284" s="16">
        <v>1.5</v>
      </c>
      <c r="O284" s="16">
        <v>0.8</v>
      </c>
      <c r="P284" s="16">
        <v>2.1</v>
      </c>
      <c r="Q284" s="16">
        <v>0.59</v>
      </c>
      <c r="R284" s="16">
        <v>0.161</v>
      </c>
      <c r="S284" s="16">
        <v>0.80500000000000005</v>
      </c>
      <c r="T284" s="16">
        <v>14.6</v>
      </c>
      <c r="U284" s="16">
        <v>0.26200000000000001</v>
      </c>
      <c r="V284" s="16">
        <v>4</v>
      </c>
      <c r="W284" s="16">
        <v>3.9</v>
      </c>
      <c r="X284" s="16"/>
      <c r="Y284" s="16"/>
      <c r="Z284" s="16"/>
      <c r="AA284" s="16"/>
    </row>
    <row r="285" spans="1:27" x14ac:dyDescent="0.45">
      <c r="A285" s="16">
        <v>7</v>
      </c>
      <c r="B285" s="16" t="s">
        <v>96</v>
      </c>
      <c r="C285" s="16">
        <v>31</v>
      </c>
      <c r="D285" s="16" t="s">
        <v>25</v>
      </c>
      <c r="E285" s="16">
        <v>25</v>
      </c>
      <c r="F285" s="16">
        <v>1260</v>
      </c>
      <c r="G285" s="16">
        <v>0.02</v>
      </c>
      <c r="H285" s="16">
        <v>78</v>
      </c>
      <c r="I285" s="16">
        <v>56</v>
      </c>
      <c r="J285" s="16">
        <v>5</v>
      </c>
      <c r="K285" s="16">
        <v>34</v>
      </c>
      <c r="L285" s="16">
        <v>19.3</v>
      </c>
      <c r="M285" s="16">
        <v>11.3</v>
      </c>
      <c r="N285" s="16">
        <v>2.8</v>
      </c>
      <c r="O285" s="16">
        <v>0.7</v>
      </c>
      <c r="P285" s="16">
        <v>1.9</v>
      </c>
      <c r="Q285" s="16">
        <v>0.497</v>
      </c>
      <c r="R285" s="16">
        <v>0</v>
      </c>
      <c r="S285" s="16">
        <v>0.73</v>
      </c>
      <c r="T285" s="16">
        <v>11.1</v>
      </c>
      <c r="U285" s="16">
        <v>0.20100000000000001</v>
      </c>
      <c r="V285" s="16">
        <v>4.5</v>
      </c>
      <c r="W285" s="16">
        <v>4.7</v>
      </c>
      <c r="X285" s="16"/>
      <c r="Y285" s="16"/>
      <c r="Z285" s="16"/>
      <c r="AA285" s="16"/>
    </row>
    <row r="286" spans="1:27" x14ac:dyDescent="0.45">
      <c r="A286" s="16">
        <v>8</v>
      </c>
      <c r="B286" s="16" t="s">
        <v>115</v>
      </c>
      <c r="C286" s="16">
        <v>28</v>
      </c>
      <c r="D286" s="16" t="s">
        <v>35</v>
      </c>
      <c r="E286" s="16">
        <v>19</v>
      </c>
      <c r="F286" s="16">
        <v>1260</v>
      </c>
      <c r="G286" s="16">
        <v>1.4999999999999999E-2</v>
      </c>
      <c r="H286" s="16">
        <v>66</v>
      </c>
      <c r="I286" s="16">
        <v>55</v>
      </c>
      <c r="J286" s="16">
        <v>6</v>
      </c>
      <c r="K286" s="16">
        <v>37</v>
      </c>
      <c r="L286" s="16">
        <v>21.6</v>
      </c>
      <c r="M286" s="16">
        <v>5.0999999999999996</v>
      </c>
      <c r="N286" s="16">
        <v>5.9</v>
      </c>
      <c r="O286" s="16">
        <v>1</v>
      </c>
      <c r="P286" s="16">
        <v>0.5</v>
      </c>
      <c r="Q286" s="16">
        <v>0.41899999999999998</v>
      </c>
      <c r="R286" s="16">
        <v>0.29199999999999998</v>
      </c>
      <c r="S286" s="16">
        <v>0.68400000000000005</v>
      </c>
      <c r="T286" s="16">
        <v>5.8</v>
      </c>
      <c r="U286" s="16">
        <v>0.115</v>
      </c>
      <c r="V286" s="16">
        <v>2.7</v>
      </c>
      <c r="W286" s="16">
        <v>2.4</v>
      </c>
      <c r="X286" s="16"/>
      <c r="Y286" s="16"/>
      <c r="Z286" s="16"/>
      <c r="AA286" s="16"/>
    </row>
    <row r="287" spans="1:27" x14ac:dyDescent="0.45">
      <c r="A287" s="16">
        <v>9</v>
      </c>
      <c r="B287" s="16" t="s">
        <v>124</v>
      </c>
      <c r="C287" s="16">
        <v>33</v>
      </c>
      <c r="D287" s="16" t="s">
        <v>43</v>
      </c>
      <c r="E287" s="16">
        <v>18</v>
      </c>
      <c r="F287" s="16">
        <v>1260</v>
      </c>
      <c r="G287" s="16">
        <v>1.4E-2</v>
      </c>
      <c r="H287" s="16">
        <v>81</v>
      </c>
      <c r="I287" s="16">
        <v>55</v>
      </c>
      <c r="J287" s="16">
        <v>7</v>
      </c>
      <c r="K287" s="16">
        <v>34.299999999999997</v>
      </c>
      <c r="L287" s="16">
        <v>16.899999999999999</v>
      </c>
      <c r="M287" s="16">
        <v>3.5</v>
      </c>
      <c r="N287" s="16">
        <v>11.1</v>
      </c>
      <c r="O287" s="16">
        <v>0.7</v>
      </c>
      <c r="P287" s="16">
        <v>0.1</v>
      </c>
      <c r="Q287" s="16">
        <v>0.504</v>
      </c>
      <c r="R287" s="16">
        <v>0.47</v>
      </c>
      <c r="S287" s="16">
        <v>0.90600000000000003</v>
      </c>
      <c r="T287" s="16">
        <v>10.5</v>
      </c>
      <c r="U287" s="16">
        <v>0.18099999999999999</v>
      </c>
      <c r="V287" s="16">
        <v>2.6</v>
      </c>
      <c r="W287" s="16">
        <v>1.6</v>
      </c>
      <c r="X287" s="16"/>
      <c r="Y287" s="16"/>
      <c r="Z287" s="16"/>
      <c r="AA287" s="16"/>
    </row>
    <row r="288" spans="1:27" x14ac:dyDescent="0.45">
      <c r="A288" s="16">
        <v>10</v>
      </c>
      <c r="B288" s="16" t="s">
        <v>139</v>
      </c>
      <c r="C288" s="16">
        <v>30</v>
      </c>
      <c r="D288" s="16" t="s">
        <v>25</v>
      </c>
      <c r="E288" s="16">
        <v>9</v>
      </c>
      <c r="F288" s="16">
        <v>1260</v>
      </c>
      <c r="G288" s="16">
        <v>7.0000000000000001E-3</v>
      </c>
      <c r="H288" s="16">
        <v>74</v>
      </c>
      <c r="I288" s="16">
        <v>56</v>
      </c>
      <c r="J288" s="16">
        <v>5</v>
      </c>
      <c r="K288" s="16">
        <v>31.1</v>
      </c>
      <c r="L288" s="16">
        <v>19.5</v>
      </c>
      <c r="M288" s="16">
        <v>4.8</v>
      </c>
      <c r="N288" s="16">
        <v>4.5</v>
      </c>
      <c r="O288" s="16">
        <v>1.5</v>
      </c>
      <c r="P288" s="16">
        <v>0.4</v>
      </c>
      <c r="Q288" s="16">
        <v>0.46</v>
      </c>
      <c r="R288" s="16">
        <v>0.40100000000000002</v>
      </c>
      <c r="S288" s="16">
        <v>0.86</v>
      </c>
      <c r="T288" s="16">
        <v>11.1</v>
      </c>
      <c r="U288" s="16">
        <v>0.23200000000000001</v>
      </c>
      <c r="V288" s="16">
        <v>5.9</v>
      </c>
      <c r="W288" s="16">
        <v>8.1</v>
      </c>
      <c r="X288" s="16"/>
      <c r="Y288" s="16"/>
      <c r="Z288" s="16"/>
      <c r="AA288" s="16"/>
    </row>
    <row r="289" spans="1:27" x14ac:dyDescent="0.45">
      <c r="A289" s="16">
        <v>1</v>
      </c>
      <c r="B289" s="16" t="s">
        <v>123</v>
      </c>
      <c r="C289" s="16">
        <v>24</v>
      </c>
      <c r="D289" s="16" t="s">
        <v>78</v>
      </c>
      <c r="E289" s="16">
        <v>1172</v>
      </c>
      <c r="F289" s="16">
        <v>1210</v>
      </c>
      <c r="G289" s="16">
        <v>0.96899999999999997</v>
      </c>
      <c r="H289" s="16">
        <v>81</v>
      </c>
      <c r="I289" s="16">
        <v>66</v>
      </c>
      <c r="J289" s="16">
        <v>1</v>
      </c>
      <c r="K289" s="16">
        <v>37.700000000000003</v>
      </c>
      <c r="L289" s="16">
        <v>28.4</v>
      </c>
      <c r="M289" s="16">
        <v>7.6</v>
      </c>
      <c r="N289" s="16">
        <v>7.2</v>
      </c>
      <c r="O289" s="16">
        <v>1.7</v>
      </c>
      <c r="P289" s="16">
        <v>1.1000000000000001</v>
      </c>
      <c r="Q289" s="16">
        <v>0.48899999999999999</v>
      </c>
      <c r="R289" s="16">
        <v>0.34399999999999997</v>
      </c>
      <c r="S289" s="16">
        <v>0.78</v>
      </c>
      <c r="T289" s="16">
        <v>20.3</v>
      </c>
      <c r="U289" s="16">
        <v>0.318</v>
      </c>
      <c r="V289" s="16">
        <v>11.6</v>
      </c>
      <c r="W289" s="16">
        <v>13</v>
      </c>
      <c r="X289" s="16"/>
      <c r="Y289" s="16"/>
      <c r="Z289" s="16"/>
      <c r="AA289" s="16"/>
    </row>
    <row r="290" spans="1:27" x14ac:dyDescent="0.45">
      <c r="A290" s="16">
        <v>2</v>
      </c>
      <c r="B290" s="16" t="s">
        <v>116</v>
      </c>
      <c r="C290" s="16">
        <v>30</v>
      </c>
      <c r="D290" s="16" t="s">
        <v>21</v>
      </c>
      <c r="E290" s="16">
        <v>698</v>
      </c>
      <c r="F290" s="16">
        <v>1210</v>
      </c>
      <c r="G290" s="16">
        <v>0.57699999999999996</v>
      </c>
      <c r="H290" s="16">
        <v>82</v>
      </c>
      <c r="I290" s="16">
        <v>65</v>
      </c>
      <c r="J290" s="16">
        <v>2</v>
      </c>
      <c r="K290" s="16">
        <v>36.1</v>
      </c>
      <c r="L290" s="16">
        <v>26.8</v>
      </c>
      <c r="M290" s="16">
        <v>5.2</v>
      </c>
      <c r="N290" s="16">
        <v>4.9000000000000004</v>
      </c>
      <c r="O290" s="16">
        <v>1.5</v>
      </c>
      <c r="P290" s="16">
        <v>0.5</v>
      </c>
      <c r="Q290" s="16">
        <v>0.46700000000000003</v>
      </c>
      <c r="R290" s="16">
        <v>0.35099999999999998</v>
      </c>
      <c r="S290" s="16">
        <v>0.85599999999999998</v>
      </c>
      <c r="T290" s="16">
        <v>12.7</v>
      </c>
      <c r="U290" s="16">
        <v>0.20599999999999999</v>
      </c>
      <c r="V290" s="16">
        <v>4.9000000000000004</v>
      </c>
      <c r="W290" s="16">
        <v>4.5</v>
      </c>
      <c r="X290" s="16"/>
      <c r="Y290" s="16"/>
      <c r="Z290" s="16"/>
      <c r="AA290" s="16"/>
    </row>
    <row r="291" spans="1:27" x14ac:dyDescent="0.45">
      <c r="A291" s="16">
        <v>3</v>
      </c>
      <c r="B291" s="16" t="s">
        <v>125</v>
      </c>
      <c r="C291" s="16">
        <v>27</v>
      </c>
      <c r="D291" s="16" t="s">
        <v>92</v>
      </c>
      <c r="E291" s="16">
        <v>680</v>
      </c>
      <c r="F291" s="16">
        <v>1210</v>
      </c>
      <c r="G291" s="16">
        <v>0.56200000000000006</v>
      </c>
      <c r="H291" s="16">
        <v>79</v>
      </c>
      <c r="I291" s="16">
        <v>43</v>
      </c>
      <c r="J291" s="16">
        <v>14</v>
      </c>
      <c r="K291" s="16">
        <v>38.6</v>
      </c>
      <c r="L291" s="16">
        <v>30.2</v>
      </c>
      <c r="M291" s="16">
        <v>5</v>
      </c>
      <c r="N291" s="16">
        <v>7.5</v>
      </c>
      <c r="O291" s="16">
        <v>2.2000000000000002</v>
      </c>
      <c r="P291" s="16">
        <v>1.3</v>
      </c>
      <c r="Q291" s="16">
        <v>0.49099999999999999</v>
      </c>
      <c r="R291" s="16">
        <v>0.317</v>
      </c>
      <c r="S291" s="16">
        <v>0.76500000000000001</v>
      </c>
      <c r="T291" s="16">
        <v>14.7</v>
      </c>
      <c r="U291" s="16">
        <v>0.23200000000000001</v>
      </c>
      <c r="V291" s="16">
        <v>9.6999999999999993</v>
      </c>
      <c r="W291" s="16">
        <v>10.7</v>
      </c>
      <c r="X291" s="16"/>
      <c r="Y291" s="16"/>
      <c r="Z291" s="16"/>
      <c r="AA291" s="16"/>
    </row>
    <row r="292" spans="1:27" x14ac:dyDescent="0.45">
      <c r="A292" s="16">
        <v>4</v>
      </c>
      <c r="B292" s="16" t="s">
        <v>138</v>
      </c>
      <c r="C292" s="16">
        <v>23</v>
      </c>
      <c r="D292" s="16" t="s">
        <v>87</v>
      </c>
      <c r="E292" s="16">
        <v>328</v>
      </c>
      <c r="F292" s="16">
        <v>1210</v>
      </c>
      <c r="G292" s="16">
        <v>0.27100000000000002</v>
      </c>
      <c r="H292" s="16">
        <v>79</v>
      </c>
      <c r="I292" s="16">
        <v>59</v>
      </c>
      <c r="J292" s="16">
        <v>4</v>
      </c>
      <c r="K292" s="16">
        <v>35.700000000000003</v>
      </c>
      <c r="L292" s="16">
        <v>20.6</v>
      </c>
      <c r="M292" s="16">
        <v>13.8</v>
      </c>
      <c r="N292" s="16">
        <v>1.4</v>
      </c>
      <c r="O292" s="16">
        <v>1</v>
      </c>
      <c r="P292" s="16">
        <v>2.9</v>
      </c>
      <c r="Q292" s="16">
        <v>0.57199999999999995</v>
      </c>
      <c r="R292" s="16">
        <v>0</v>
      </c>
      <c r="S292" s="16">
        <v>0.59399999999999997</v>
      </c>
      <c r="T292" s="16">
        <v>13.8</v>
      </c>
      <c r="U292" s="16">
        <v>0.23400000000000001</v>
      </c>
      <c r="V292" s="16">
        <v>4.5999999999999996</v>
      </c>
      <c r="W292" s="16">
        <v>4.4000000000000004</v>
      </c>
      <c r="X292" s="16"/>
      <c r="Y292" s="16"/>
      <c r="Z292" s="16"/>
      <c r="AA292" s="16"/>
    </row>
    <row r="293" spans="1:27" x14ac:dyDescent="0.45">
      <c r="A293" s="16">
        <v>5</v>
      </c>
      <c r="B293" s="16" t="s">
        <v>136</v>
      </c>
      <c r="C293" s="16">
        <v>23</v>
      </c>
      <c r="D293" s="16" t="s">
        <v>137</v>
      </c>
      <c r="E293" s="16">
        <v>192</v>
      </c>
      <c r="F293" s="16">
        <v>1210</v>
      </c>
      <c r="G293" s="16">
        <v>0.159</v>
      </c>
      <c r="H293" s="16">
        <v>78</v>
      </c>
      <c r="I293" s="16">
        <v>49</v>
      </c>
      <c r="J293" s="16">
        <v>10</v>
      </c>
      <c r="K293" s="16">
        <v>38.5</v>
      </c>
      <c r="L293" s="16">
        <v>22.8</v>
      </c>
      <c r="M293" s="16">
        <v>5.5</v>
      </c>
      <c r="N293" s="16">
        <v>11</v>
      </c>
      <c r="O293" s="16">
        <v>2.8</v>
      </c>
      <c r="P293" s="16">
        <v>0.1</v>
      </c>
      <c r="Q293" s="16">
        <v>0.503</v>
      </c>
      <c r="R293" s="16">
        <v>0.36399999999999999</v>
      </c>
      <c r="S293" s="16">
        <v>0.86799999999999999</v>
      </c>
      <c r="T293" s="16">
        <v>18.3</v>
      </c>
      <c r="U293" s="16">
        <v>0.29199999999999998</v>
      </c>
      <c r="V293" s="16">
        <v>10</v>
      </c>
      <c r="W293" s="16">
        <v>11.2</v>
      </c>
      <c r="X293" s="16"/>
      <c r="Y293" s="16"/>
      <c r="Z293" s="16"/>
      <c r="AA293" s="16"/>
    </row>
    <row r="294" spans="1:27" x14ac:dyDescent="0.45">
      <c r="A294" s="16">
        <v>6</v>
      </c>
      <c r="B294" s="16" t="s">
        <v>128</v>
      </c>
      <c r="C294" s="16">
        <v>32</v>
      </c>
      <c r="D294" s="16" t="s">
        <v>140</v>
      </c>
      <c r="E294" s="16">
        <v>33</v>
      </c>
      <c r="F294" s="16">
        <v>1210</v>
      </c>
      <c r="G294" s="16">
        <v>2.7E-2</v>
      </c>
      <c r="H294" s="16">
        <v>79</v>
      </c>
      <c r="I294" s="17">
        <v>55</v>
      </c>
      <c r="J294" s="17">
        <v>5</v>
      </c>
      <c r="K294" s="16">
        <v>35.299999999999997</v>
      </c>
      <c r="L294" s="16">
        <v>17.7</v>
      </c>
      <c r="M294" s="16">
        <v>3</v>
      </c>
      <c r="N294" s="16">
        <v>6.4</v>
      </c>
      <c r="O294" s="16">
        <v>1.2</v>
      </c>
      <c r="P294" s="16">
        <v>0.2</v>
      </c>
      <c r="Q294" s="16">
        <v>0.41799999999999998</v>
      </c>
      <c r="R294" s="16">
        <v>0.40799999999999997</v>
      </c>
      <c r="S294" s="16">
        <v>0.91300000000000003</v>
      </c>
      <c r="T294" s="16">
        <v>10.1</v>
      </c>
      <c r="U294" s="16">
        <v>0.17399999999999999</v>
      </c>
      <c r="V294" s="16">
        <v>3.2</v>
      </c>
      <c r="W294" s="16">
        <v>2.5</v>
      </c>
      <c r="X294" s="16"/>
      <c r="Y294" s="16"/>
      <c r="Z294" s="16"/>
      <c r="AA294" s="16"/>
    </row>
    <row r="295" spans="1:27" x14ac:dyDescent="0.45">
      <c r="A295" s="16">
        <v>7</v>
      </c>
      <c r="B295" s="16" t="s">
        <v>141</v>
      </c>
      <c r="C295" s="16">
        <v>31</v>
      </c>
      <c r="D295" s="16" t="s">
        <v>27</v>
      </c>
      <c r="E295" s="16">
        <v>21</v>
      </c>
      <c r="F295" s="16">
        <v>1210</v>
      </c>
      <c r="G295" s="16">
        <v>1.7000000000000001E-2</v>
      </c>
      <c r="H295" s="16">
        <v>81</v>
      </c>
      <c r="I295" s="16">
        <v>62</v>
      </c>
      <c r="J295" s="16">
        <v>3</v>
      </c>
      <c r="K295" s="16">
        <v>37.5</v>
      </c>
      <c r="L295" s="16">
        <v>20.5</v>
      </c>
      <c r="M295" s="16">
        <v>5.6</v>
      </c>
      <c r="N295" s="16">
        <v>3.6</v>
      </c>
      <c r="O295" s="16">
        <v>1</v>
      </c>
      <c r="P295" s="16">
        <v>0.3</v>
      </c>
      <c r="Q295" s="16">
        <v>0.45700000000000002</v>
      </c>
      <c r="R295" s="16">
        <v>0.39100000000000001</v>
      </c>
      <c r="S295" s="16">
        <v>0.83</v>
      </c>
      <c r="T295" s="16">
        <v>10.3</v>
      </c>
      <c r="U295" s="16">
        <v>0.16400000000000001</v>
      </c>
      <c r="V295" s="16">
        <v>3.4</v>
      </c>
      <c r="W295" s="16">
        <v>2.5</v>
      </c>
      <c r="X295" s="16"/>
      <c r="Y295" s="16"/>
      <c r="Z295" s="16"/>
      <c r="AA295" s="16"/>
    </row>
    <row r="296" spans="1:27" x14ac:dyDescent="0.45">
      <c r="A296" s="16">
        <v>8</v>
      </c>
      <c r="B296" s="16" t="s">
        <v>131</v>
      </c>
      <c r="C296" s="16">
        <v>26</v>
      </c>
      <c r="D296" s="16" t="s">
        <v>25</v>
      </c>
      <c r="E296" s="16">
        <v>9</v>
      </c>
      <c r="F296" s="16">
        <v>1210</v>
      </c>
      <c r="G296" s="16">
        <v>7.0000000000000001E-3</v>
      </c>
      <c r="H296" s="16">
        <v>72</v>
      </c>
      <c r="I296" s="16">
        <v>54</v>
      </c>
      <c r="J296" s="16">
        <v>7</v>
      </c>
      <c r="K296" s="16">
        <v>34.1</v>
      </c>
      <c r="L296" s="16">
        <v>22</v>
      </c>
      <c r="M296" s="16">
        <v>3.1</v>
      </c>
      <c r="N296" s="16">
        <v>6.9</v>
      </c>
      <c r="O296" s="16">
        <v>0.9</v>
      </c>
      <c r="P296" s="16">
        <v>0.1</v>
      </c>
      <c r="Q296" s="16">
        <v>0.50600000000000001</v>
      </c>
      <c r="R296" s="16">
        <v>0.29199999999999998</v>
      </c>
      <c r="S296" s="16">
        <v>0.78200000000000003</v>
      </c>
      <c r="T296" s="16">
        <v>8.6</v>
      </c>
      <c r="U296" s="16">
        <v>0.16800000000000001</v>
      </c>
      <c r="V296" s="16">
        <v>3.2</v>
      </c>
      <c r="W296" s="16">
        <v>3.1</v>
      </c>
      <c r="X296" s="16"/>
      <c r="Y296" s="16"/>
      <c r="Z296" s="16"/>
      <c r="AA296" s="16"/>
    </row>
    <row r="297" spans="1:27" x14ac:dyDescent="0.45">
      <c r="A297" s="16">
        <v>9</v>
      </c>
      <c r="B297" s="16" t="s">
        <v>142</v>
      </c>
      <c r="C297" s="16">
        <v>24</v>
      </c>
      <c r="D297" s="16" t="s">
        <v>71</v>
      </c>
      <c r="E297" s="16">
        <v>7</v>
      </c>
      <c r="F297" s="16">
        <v>1210</v>
      </c>
      <c r="G297" s="16">
        <v>6.0000000000000001E-3</v>
      </c>
      <c r="H297" s="16">
        <v>78</v>
      </c>
      <c r="I297" s="16">
        <v>54</v>
      </c>
      <c r="J297" s="16">
        <v>6</v>
      </c>
      <c r="K297" s="16">
        <v>37.200000000000003</v>
      </c>
      <c r="L297" s="16">
        <v>22.6</v>
      </c>
      <c r="M297" s="16">
        <v>4.7</v>
      </c>
      <c r="N297" s="16">
        <v>5.0999999999999996</v>
      </c>
      <c r="O297" s="16">
        <v>1.1000000000000001</v>
      </c>
      <c r="P297" s="16">
        <v>0.3</v>
      </c>
      <c r="Q297" s="16">
        <v>0.48</v>
      </c>
      <c r="R297" s="16">
        <v>0.377</v>
      </c>
      <c r="S297" s="16">
        <v>0.82399999999999995</v>
      </c>
      <c r="T297" s="16">
        <v>13.5</v>
      </c>
      <c r="U297" s="16">
        <v>0.223</v>
      </c>
      <c r="V297" s="16">
        <v>5.7</v>
      </c>
      <c r="W297" s="16">
        <v>5.8</v>
      </c>
      <c r="X297" s="16"/>
      <c r="Y297" s="16"/>
      <c r="Z297" s="16"/>
      <c r="AA297" s="16"/>
    </row>
    <row r="298" spans="1:27" x14ac:dyDescent="0.45">
      <c r="A298" s="16">
        <v>10</v>
      </c>
      <c r="B298" s="16" t="s">
        <v>117</v>
      </c>
      <c r="C298" s="16">
        <v>30</v>
      </c>
      <c r="D298" s="16" t="s">
        <v>118</v>
      </c>
      <c r="E298" s="16">
        <v>3</v>
      </c>
      <c r="F298" s="16">
        <v>1210</v>
      </c>
      <c r="G298" s="16">
        <v>2E-3</v>
      </c>
      <c r="H298" s="16">
        <v>81</v>
      </c>
      <c r="I298" s="16">
        <v>50</v>
      </c>
      <c r="J298" s="16">
        <v>9</v>
      </c>
      <c r="K298" s="16">
        <v>37.700000000000003</v>
      </c>
      <c r="L298" s="16">
        <v>25.9</v>
      </c>
      <c r="M298" s="16">
        <v>8.4</v>
      </c>
      <c r="N298" s="16">
        <v>2.4</v>
      </c>
      <c r="O298" s="16">
        <v>0.8</v>
      </c>
      <c r="P298" s="16">
        <v>0.8</v>
      </c>
      <c r="Q298" s="16">
        <v>0.47899999999999998</v>
      </c>
      <c r="R298" s="16">
        <v>0.35899999999999999</v>
      </c>
      <c r="S298" s="16">
        <v>0.89</v>
      </c>
      <c r="T298" s="16">
        <v>10.9</v>
      </c>
      <c r="U298" s="16">
        <v>0.17100000000000001</v>
      </c>
      <c r="V298" s="16">
        <v>2.4</v>
      </c>
      <c r="W298" s="16">
        <v>1.2</v>
      </c>
      <c r="X298" s="16"/>
      <c r="Y298" s="16"/>
      <c r="Z298" s="16"/>
      <c r="AA298" s="16"/>
    </row>
    <row r="299" spans="1:27" x14ac:dyDescent="0.45">
      <c r="A299" s="16">
        <v>1</v>
      </c>
      <c r="B299" s="16" t="s">
        <v>123</v>
      </c>
      <c r="C299" s="16">
        <v>25</v>
      </c>
      <c r="D299" s="16" t="s">
        <v>78</v>
      </c>
      <c r="E299" s="16">
        <v>1205</v>
      </c>
      <c r="F299" s="16">
        <v>1230</v>
      </c>
      <c r="G299" s="16">
        <v>0.98</v>
      </c>
      <c r="H299" s="16">
        <v>76</v>
      </c>
      <c r="I299" s="16">
        <v>61</v>
      </c>
      <c r="J299" s="16">
        <v>1</v>
      </c>
      <c r="K299" s="16">
        <v>39</v>
      </c>
      <c r="L299" s="16">
        <v>29.7</v>
      </c>
      <c r="M299" s="16">
        <v>7.3</v>
      </c>
      <c r="N299" s="16">
        <v>8.6</v>
      </c>
      <c r="O299" s="16">
        <v>1.6</v>
      </c>
      <c r="P299" s="16">
        <v>1</v>
      </c>
      <c r="Q299" s="16">
        <v>0.503</v>
      </c>
      <c r="R299" s="16">
        <v>0.33300000000000002</v>
      </c>
      <c r="S299" s="16">
        <v>0.76700000000000002</v>
      </c>
      <c r="T299" s="16">
        <v>18.5</v>
      </c>
      <c r="U299" s="16">
        <v>0.29899999999999999</v>
      </c>
      <c r="V299" s="16">
        <v>10.9</v>
      </c>
      <c r="W299" s="16">
        <v>12.5</v>
      </c>
      <c r="X299" s="16"/>
      <c r="Y299" s="16"/>
      <c r="Z299" s="16"/>
      <c r="AA299" s="16"/>
    </row>
    <row r="300" spans="1:27" x14ac:dyDescent="0.45">
      <c r="A300" s="16">
        <v>2</v>
      </c>
      <c r="B300" s="16" t="s">
        <v>146</v>
      </c>
      <c r="C300" s="16">
        <v>21</v>
      </c>
      <c r="D300" s="16" t="s">
        <v>147</v>
      </c>
      <c r="E300" s="16">
        <v>609</v>
      </c>
      <c r="F300" s="16">
        <v>1230</v>
      </c>
      <c r="G300" s="16">
        <v>0.495</v>
      </c>
      <c r="H300" s="16">
        <v>82</v>
      </c>
      <c r="I300" s="16">
        <v>50</v>
      </c>
      <c r="J300" s="16">
        <v>10</v>
      </c>
      <c r="K300" s="16">
        <v>39.5</v>
      </c>
      <c r="L300" s="16">
        <v>30.1</v>
      </c>
      <c r="M300" s="16">
        <v>7.6</v>
      </c>
      <c r="N300" s="16">
        <v>2.8</v>
      </c>
      <c r="O300" s="16">
        <v>1.4</v>
      </c>
      <c r="P300" s="16">
        <v>1</v>
      </c>
      <c r="Q300" s="16">
        <v>0.47599999999999998</v>
      </c>
      <c r="R300" s="16">
        <v>0.36499999999999999</v>
      </c>
      <c r="S300" s="16">
        <v>0.9</v>
      </c>
      <c r="T300" s="16">
        <v>16.100000000000001</v>
      </c>
      <c r="U300" s="16">
        <v>0.23799999999999999</v>
      </c>
      <c r="V300" s="16">
        <v>5.8</v>
      </c>
      <c r="W300" s="16">
        <v>5.0999999999999996</v>
      </c>
      <c r="X300" s="16"/>
      <c r="Y300" s="16"/>
      <c r="Z300" s="16"/>
      <c r="AA300" s="16"/>
    </row>
    <row r="301" spans="1:27" x14ac:dyDescent="0.45">
      <c r="A301" s="16">
        <v>3</v>
      </c>
      <c r="B301" s="16" t="s">
        <v>116</v>
      </c>
      <c r="C301" s="16">
        <v>31</v>
      </c>
      <c r="D301" s="16" t="s">
        <v>21</v>
      </c>
      <c r="E301" s="16">
        <v>599</v>
      </c>
      <c r="F301" s="16">
        <v>1230</v>
      </c>
      <c r="G301" s="16">
        <v>0.48699999999999999</v>
      </c>
      <c r="H301" s="16">
        <v>73</v>
      </c>
      <c r="I301" s="16">
        <v>57</v>
      </c>
      <c r="J301" s="16">
        <v>3</v>
      </c>
      <c r="K301" s="16">
        <v>38.799999999999997</v>
      </c>
      <c r="L301" s="16">
        <v>27</v>
      </c>
      <c r="M301" s="16">
        <v>5.4</v>
      </c>
      <c r="N301" s="16">
        <v>5</v>
      </c>
      <c r="O301" s="16">
        <v>1.5</v>
      </c>
      <c r="P301" s="16">
        <v>0.3</v>
      </c>
      <c r="Q301" s="16">
        <v>0.45600000000000002</v>
      </c>
      <c r="R301" s="16">
        <v>0.32900000000000001</v>
      </c>
      <c r="S301" s="16">
        <v>0.81100000000000005</v>
      </c>
      <c r="T301" s="16">
        <v>9.4</v>
      </c>
      <c r="U301" s="16">
        <v>0.16</v>
      </c>
      <c r="V301" s="16">
        <v>4</v>
      </c>
      <c r="W301" s="16">
        <v>3.6</v>
      </c>
      <c r="X301" s="16"/>
      <c r="Y301" s="16"/>
      <c r="Z301" s="16"/>
      <c r="AA301" s="16"/>
    </row>
    <row r="302" spans="1:27" x14ac:dyDescent="0.45">
      <c r="A302" s="16">
        <v>4</v>
      </c>
      <c r="B302" s="16" t="s">
        <v>138</v>
      </c>
      <c r="C302" s="16">
        <v>24</v>
      </c>
      <c r="D302" s="16" t="s">
        <v>87</v>
      </c>
      <c r="E302" s="16">
        <v>478</v>
      </c>
      <c r="F302" s="16">
        <v>1230</v>
      </c>
      <c r="G302" s="16">
        <v>0.38900000000000001</v>
      </c>
      <c r="H302" s="16">
        <v>82</v>
      </c>
      <c r="I302" s="16">
        <v>59</v>
      </c>
      <c r="J302" s="16">
        <v>2</v>
      </c>
      <c r="K302" s="16">
        <v>34.700000000000003</v>
      </c>
      <c r="L302" s="16">
        <v>18.3</v>
      </c>
      <c r="M302" s="16">
        <v>13.2</v>
      </c>
      <c r="N302" s="16">
        <v>1.8</v>
      </c>
      <c r="O302" s="16">
        <v>0.9</v>
      </c>
      <c r="P302" s="16">
        <v>2.8</v>
      </c>
      <c r="Q302" s="16">
        <v>0.61199999999999999</v>
      </c>
      <c r="R302" s="16">
        <v>0</v>
      </c>
      <c r="S302" s="16">
        <v>0.59199999999999997</v>
      </c>
      <c r="T302" s="16">
        <v>13.2</v>
      </c>
      <c r="U302" s="16">
        <v>0.223</v>
      </c>
      <c r="V302" s="16">
        <v>5.4</v>
      </c>
      <c r="W302" s="16">
        <v>5.5</v>
      </c>
      <c r="X302" s="16"/>
      <c r="Y302" s="16"/>
      <c r="Z302" s="16"/>
      <c r="AA302" s="16"/>
    </row>
    <row r="303" spans="1:27" x14ac:dyDescent="0.45">
      <c r="A303" s="16">
        <v>5</v>
      </c>
      <c r="B303" s="16" t="s">
        <v>125</v>
      </c>
      <c r="C303" s="16">
        <v>28</v>
      </c>
      <c r="D303" s="16" t="s">
        <v>92</v>
      </c>
      <c r="E303" s="16">
        <v>119</v>
      </c>
      <c r="F303" s="16">
        <v>1230</v>
      </c>
      <c r="G303" s="16">
        <v>9.7000000000000003E-2</v>
      </c>
      <c r="H303" s="16">
        <v>77</v>
      </c>
      <c r="I303" s="16">
        <v>47</v>
      </c>
      <c r="J303" s="16">
        <v>13</v>
      </c>
      <c r="K303" s="16">
        <v>36.299999999999997</v>
      </c>
      <c r="L303" s="16">
        <v>26.6</v>
      </c>
      <c r="M303" s="16">
        <v>4.8</v>
      </c>
      <c r="N303" s="16">
        <v>6.5</v>
      </c>
      <c r="O303" s="16">
        <v>1.8</v>
      </c>
      <c r="P303" s="16">
        <v>1.1000000000000001</v>
      </c>
      <c r="Q303" s="16">
        <v>0.47599999999999998</v>
      </c>
      <c r="R303" s="16">
        <v>0.3</v>
      </c>
      <c r="S303" s="16">
        <v>0.76100000000000001</v>
      </c>
      <c r="T303" s="16">
        <v>13</v>
      </c>
      <c r="U303" s="16">
        <v>0.224</v>
      </c>
      <c r="V303" s="16">
        <v>8</v>
      </c>
      <c r="W303" s="16">
        <v>9.4</v>
      </c>
      <c r="X303" s="16"/>
      <c r="Y303" s="16"/>
      <c r="Z303" s="16"/>
      <c r="AA303" s="16"/>
    </row>
    <row r="304" spans="1:27" x14ac:dyDescent="0.45">
      <c r="A304" s="16">
        <v>6</v>
      </c>
      <c r="B304" s="16" t="s">
        <v>148</v>
      </c>
      <c r="C304" s="16">
        <v>25</v>
      </c>
      <c r="D304" s="16" t="s">
        <v>49</v>
      </c>
      <c r="E304" s="16">
        <v>65</v>
      </c>
      <c r="F304" s="16">
        <v>1230</v>
      </c>
      <c r="G304" s="16">
        <v>5.2999999999999999E-2</v>
      </c>
      <c r="H304" s="16">
        <v>69</v>
      </c>
      <c r="I304" s="16">
        <v>53</v>
      </c>
      <c r="J304" s="16">
        <v>7</v>
      </c>
      <c r="K304" s="16">
        <v>38.200000000000003</v>
      </c>
      <c r="L304" s="16">
        <v>28.2</v>
      </c>
      <c r="M304" s="16">
        <v>6.6</v>
      </c>
      <c r="N304" s="16">
        <v>3.2</v>
      </c>
      <c r="O304" s="16">
        <v>1.3</v>
      </c>
      <c r="P304" s="16">
        <v>0.4</v>
      </c>
      <c r="Q304" s="16">
        <v>0.45800000000000002</v>
      </c>
      <c r="R304" s="16">
        <v>0.316</v>
      </c>
      <c r="S304" s="16">
        <v>0.83</v>
      </c>
      <c r="T304" s="16">
        <v>7.9</v>
      </c>
      <c r="U304" s="16">
        <v>0.14499999999999999</v>
      </c>
      <c r="V304" s="16">
        <v>2.2999999999999998</v>
      </c>
      <c r="W304" s="16">
        <v>1.4</v>
      </c>
      <c r="X304" s="16"/>
      <c r="Y304" s="16"/>
      <c r="Z304" s="16"/>
      <c r="AA304" s="16"/>
    </row>
    <row r="305" spans="1:27" x14ac:dyDescent="0.45">
      <c r="A305" s="16">
        <v>7</v>
      </c>
      <c r="B305" s="16" t="s">
        <v>117</v>
      </c>
      <c r="C305" s="16">
        <v>31</v>
      </c>
      <c r="D305" s="16" t="s">
        <v>118</v>
      </c>
      <c r="E305" s="16">
        <v>55</v>
      </c>
      <c r="F305" s="16">
        <v>1230</v>
      </c>
      <c r="G305" s="16">
        <v>4.4999999999999998E-2</v>
      </c>
      <c r="H305" s="16">
        <v>81</v>
      </c>
      <c r="I305" s="16">
        <v>55</v>
      </c>
      <c r="J305" s="16">
        <v>4</v>
      </c>
      <c r="K305" s="16">
        <v>37.5</v>
      </c>
      <c r="L305" s="16">
        <v>25</v>
      </c>
      <c r="M305" s="16">
        <v>7.7</v>
      </c>
      <c r="N305" s="16">
        <v>2.7</v>
      </c>
      <c r="O305" s="16">
        <v>0.9</v>
      </c>
      <c r="P305" s="16">
        <v>1</v>
      </c>
      <c r="Q305" s="16">
        <v>0.48099999999999998</v>
      </c>
      <c r="R305" s="16">
        <v>0.42099999999999999</v>
      </c>
      <c r="S305" s="16">
        <v>0.91500000000000004</v>
      </c>
      <c r="T305" s="16">
        <v>12.3</v>
      </c>
      <c r="U305" s="16">
        <v>0.19400000000000001</v>
      </c>
      <c r="V305" s="16">
        <v>3.5</v>
      </c>
      <c r="W305" s="16">
        <v>2.6</v>
      </c>
      <c r="X305" s="16"/>
      <c r="Y305" s="16"/>
      <c r="Z305" s="16"/>
      <c r="AA305" s="16"/>
    </row>
    <row r="306" spans="1:27" x14ac:dyDescent="0.45">
      <c r="A306" s="16">
        <v>8</v>
      </c>
      <c r="B306" s="16" t="s">
        <v>124</v>
      </c>
      <c r="C306" s="16">
        <v>35</v>
      </c>
      <c r="D306" s="16" t="s">
        <v>43</v>
      </c>
      <c r="E306" s="16">
        <v>49</v>
      </c>
      <c r="F306" s="16">
        <v>1230</v>
      </c>
      <c r="G306" s="16">
        <v>0.04</v>
      </c>
      <c r="H306" s="16">
        <v>81</v>
      </c>
      <c r="I306" s="16">
        <v>54</v>
      </c>
      <c r="J306" s="16">
        <v>5</v>
      </c>
      <c r="K306" s="16">
        <v>32.799999999999997</v>
      </c>
      <c r="L306" s="16">
        <v>16.5</v>
      </c>
      <c r="M306" s="16">
        <v>3.3</v>
      </c>
      <c r="N306" s="16">
        <v>11</v>
      </c>
      <c r="O306" s="16">
        <v>0.5</v>
      </c>
      <c r="P306" s="16">
        <v>0.1</v>
      </c>
      <c r="Q306" s="16">
        <v>0.50700000000000001</v>
      </c>
      <c r="R306" s="16">
        <v>0.42599999999999999</v>
      </c>
      <c r="S306" s="16">
        <v>0.93799999999999994</v>
      </c>
      <c r="T306" s="16">
        <v>9.9</v>
      </c>
      <c r="U306" s="16">
        <v>0.17799999999999999</v>
      </c>
      <c r="V306" s="16">
        <v>2.6</v>
      </c>
      <c r="W306" s="16">
        <v>1.8</v>
      </c>
      <c r="X306" s="16"/>
      <c r="Y306" s="16"/>
      <c r="Z306" s="16"/>
      <c r="AA306" s="16"/>
    </row>
    <row r="307" spans="1:27" x14ac:dyDescent="0.45">
      <c r="A307" s="16">
        <v>9</v>
      </c>
      <c r="B307" s="16" t="s">
        <v>149</v>
      </c>
      <c r="C307" s="16">
        <v>25</v>
      </c>
      <c r="D307" s="16" t="s">
        <v>58</v>
      </c>
      <c r="E307" s="16">
        <v>7</v>
      </c>
      <c r="F307" s="16">
        <v>1230</v>
      </c>
      <c r="G307" s="16">
        <v>6.0000000000000001E-3</v>
      </c>
      <c r="H307" s="16">
        <v>76</v>
      </c>
      <c r="I307" s="16">
        <v>53</v>
      </c>
      <c r="J307" s="16">
        <v>8</v>
      </c>
      <c r="K307" s="16">
        <v>36.9</v>
      </c>
      <c r="L307" s="16">
        <v>18.7</v>
      </c>
      <c r="M307" s="16">
        <v>4</v>
      </c>
      <c r="N307" s="16">
        <v>10.5</v>
      </c>
      <c r="O307" s="16">
        <v>1.3</v>
      </c>
      <c r="P307" s="16">
        <v>0.2</v>
      </c>
      <c r="Q307" s="16">
        <v>0.46899999999999997</v>
      </c>
      <c r="R307" s="16">
        <v>0.371</v>
      </c>
      <c r="S307" s="16">
        <v>0.80100000000000005</v>
      </c>
      <c r="T307" s="16">
        <v>10.3</v>
      </c>
      <c r="U307" s="16">
        <v>0.17699999999999999</v>
      </c>
      <c r="V307" s="16">
        <v>3.7</v>
      </c>
      <c r="W307" s="16">
        <v>3.3</v>
      </c>
      <c r="X307" s="16"/>
      <c r="Y307" s="16"/>
      <c r="Z307" s="16"/>
      <c r="AA307" s="16"/>
    </row>
    <row r="308" spans="1:27" x14ac:dyDescent="0.45">
      <c r="A308" s="16">
        <v>10</v>
      </c>
      <c r="B308" s="16" t="s">
        <v>126</v>
      </c>
      <c r="C308" s="16">
        <v>27</v>
      </c>
      <c r="D308" s="16" t="s">
        <v>43</v>
      </c>
      <c r="E308" s="16">
        <v>5</v>
      </c>
      <c r="F308" s="16">
        <v>1230</v>
      </c>
      <c r="G308" s="16">
        <v>4.0000000000000001E-3</v>
      </c>
      <c r="H308" s="16">
        <v>82</v>
      </c>
      <c r="I308" s="16">
        <v>54</v>
      </c>
      <c r="J308" s="16">
        <v>5</v>
      </c>
      <c r="K308" s="16">
        <v>34.6</v>
      </c>
      <c r="L308" s="16">
        <v>23.1</v>
      </c>
      <c r="M308" s="16">
        <v>8.9</v>
      </c>
      <c r="N308" s="16">
        <v>1</v>
      </c>
      <c r="O308" s="16">
        <v>0.6</v>
      </c>
      <c r="P308" s="16">
        <v>1</v>
      </c>
      <c r="Q308" s="16">
        <v>0.55700000000000005</v>
      </c>
      <c r="R308" s="16">
        <v>0.16700000000000001</v>
      </c>
      <c r="S308" s="16">
        <v>0.77100000000000002</v>
      </c>
      <c r="T308" s="16">
        <v>10.7</v>
      </c>
      <c r="U308" s="16">
        <v>0.18099999999999999</v>
      </c>
      <c r="V308" s="16">
        <v>1.6</v>
      </c>
      <c r="W308" s="16">
        <v>0.3</v>
      </c>
      <c r="X308" s="16"/>
      <c r="Y308" s="16"/>
      <c r="Z308" s="16"/>
      <c r="AA308" s="16"/>
    </row>
    <row r="309" spans="1:27" x14ac:dyDescent="0.45">
      <c r="A309" s="16">
        <v>1</v>
      </c>
      <c r="B309" s="16" t="s">
        <v>150</v>
      </c>
      <c r="C309" s="16">
        <v>22</v>
      </c>
      <c r="D309" s="16" t="s">
        <v>63</v>
      </c>
      <c r="E309" s="16">
        <v>1182</v>
      </c>
      <c r="F309" s="16">
        <v>1210</v>
      </c>
      <c r="G309" s="16">
        <v>0.97699999999999998</v>
      </c>
      <c r="H309" s="16">
        <v>81</v>
      </c>
      <c r="I309" s="16">
        <v>62</v>
      </c>
      <c r="J309" s="16">
        <v>1</v>
      </c>
      <c r="K309" s="16">
        <v>37.4</v>
      </c>
      <c r="L309" s="16">
        <v>25</v>
      </c>
      <c r="M309" s="16">
        <v>4.0999999999999996</v>
      </c>
      <c r="N309" s="16">
        <v>7.7</v>
      </c>
      <c r="O309" s="16">
        <v>1</v>
      </c>
      <c r="P309" s="16">
        <v>0.6</v>
      </c>
      <c r="Q309" s="16">
        <v>0.44500000000000001</v>
      </c>
      <c r="R309" s="16">
        <v>0.33200000000000002</v>
      </c>
      <c r="S309" s="16">
        <v>0.85799999999999998</v>
      </c>
      <c r="T309" s="16">
        <v>13.1</v>
      </c>
      <c r="U309" s="16">
        <v>0.20799999999999999</v>
      </c>
      <c r="V309" s="16">
        <v>6</v>
      </c>
      <c r="W309" s="16">
        <v>5.9</v>
      </c>
      <c r="X309" s="16"/>
      <c r="Y309" s="16"/>
      <c r="Z309" s="16"/>
      <c r="AA309" s="16"/>
    </row>
    <row r="310" spans="1:27" x14ac:dyDescent="0.45">
      <c r="A310" s="16">
        <v>2</v>
      </c>
      <c r="B310" s="16" t="s">
        <v>138</v>
      </c>
      <c r="C310" s="16">
        <v>25</v>
      </c>
      <c r="D310" s="16" t="s">
        <v>87</v>
      </c>
      <c r="E310" s="16">
        <v>643</v>
      </c>
      <c r="F310" s="16">
        <v>1210</v>
      </c>
      <c r="G310" s="16">
        <v>0.53100000000000003</v>
      </c>
      <c r="H310" s="16">
        <v>78</v>
      </c>
      <c r="I310" s="16">
        <v>52</v>
      </c>
      <c r="J310" s="16">
        <v>8</v>
      </c>
      <c r="K310" s="16">
        <v>37.6</v>
      </c>
      <c r="L310" s="16">
        <v>22.9</v>
      </c>
      <c r="M310" s="16">
        <v>14.1</v>
      </c>
      <c r="N310" s="16">
        <v>1.4</v>
      </c>
      <c r="O310" s="16">
        <v>1.4</v>
      </c>
      <c r="P310" s="16">
        <v>2.4</v>
      </c>
      <c r="Q310" s="16">
        <v>0.59299999999999997</v>
      </c>
      <c r="R310" s="16">
        <v>0</v>
      </c>
      <c r="S310" s="16">
        <v>0.59599999999999997</v>
      </c>
      <c r="T310" s="16">
        <v>14.4</v>
      </c>
      <c r="U310" s="16">
        <v>0.23499999999999999</v>
      </c>
      <c r="V310" s="16">
        <v>5</v>
      </c>
      <c r="W310" s="16">
        <v>4.8</v>
      </c>
      <c r="X310" s="16"/>
      <c r="Y310" s="16"/>
      <c r="Z310" s="16"/>
      <c r="AA310" s="16"/>
    </row>
    <row r="311" spans="1:27" x14ac:dyDescent="0.45">
      <c r="A311" s="16">
        <v>3</v>
      </c>
      <c r="B311" s="16" t="s">
        <v>123</v>
      </c>
      <c r="C311" s="16">
        <v>26</v>
      </c>
      <c r="D311" s="16" t="s">
        <v>92</v>
      </c>
      <c r="E311" s="16">
        <v>522</v>
      </c>
      <c r="F311" s="16">
        <v>1210</v>
      </c>
      <c r="G311" s="16">
        <v>0.43099999999999999</v>
      </c>
      <c r="H311" s="16">
        <v>79</v>
      </c>
      <c r="I311" s="16">
        <v>58</v>
      </c>
      <c r="J311" s="16">
        <v>3</v>
      </c>
      <c r="K311" s="16">
        <v>38.799999999999997</v>
      </c>
      <c r="L311" s="16">
        <v>26.7</v>
      </c>
      <c r="M311" s="16">
        <v>7.5</v>
      </c>
      <c r="N311" s="16">
        <v>7</v>
      </c>
      <c r="O311" s="16">
        <v>1.6</v>
      </c>
      <c r="P311" s="16">
        <v>0.6</v>
      </c>
      <c r="Q311" s="16">
        <v>0.51</v>
      </c>
      <c r="R311" s="16">
        <v>0.33</v>
      </c>
      <c r="S311" s="16">
        <v>0.75900000000000001</v>
      </c>
      <c r="T311" s="16">
        <v>15.6</v>
      </c>
      <c r="U311" s="16">
        <v>0.24399999999999999</v>
      </c>
      <c r="V311" s="16">
        <v>8.1999999999999993</v>
      </c>
      <c r="W311" s="16">
        <v>8.6</v>
      </c>
      <c r="X311" s="16"/>
      <c r="Y311" s="16"/>
      <c r="Z311" s="16"/>
      <c r="AA311" s="16"/>
    </row>
    <row r="312" spans="1:27" x14ac:dyDescent="0.45">
      <c r="A312" s="16">
        <v>4</v>
      </c>
      <c r="B312" s="16" t="s">
        <v>116</v>
      </c>
      <c r="C312" s="16">
        <v>32</v>
      </c>
      <c r="D312" s="16" t="s">
        <v>21</v>
      </c>
      <c r="E312" s="16">
        <v>428</v>
      </c>
      <c r="F312" s="16">
        <v>1210</v>
      </c>
      <c r="G312" s="16">
        <v>0.35399999999999998</v>
      </c>
      <c r="H312" s="16">
        <v>82</v>
      </c>
      <c r="I312" s="16">
        <v>57</v>
      </c>
      <c r="J312" s="16">
        <v>5</v>
      </c>
      <c r="K312" s="16">
        <v>33.9</v>
      </c>
      <c r="L312" s="16">
        <v>25.3</v>
      </c>
      <c r="M312" s="16">
        <v>5.0999999999999996</v>
      </c>
      <c r="N312" s="16">
        <v>4.7</v>
      </c>
      <c r="O312" s="16">
        <v>1.2</v>
      </c>
      <c r="P312" s="16">
        <v>0.1</v>
      </c>
      <c r="Q312" s="16">
        <v>0.45100000000000001</v>
      </c>
      <c r="R312" s="16">
        <v>0.32300000000000001</v>
      </c>
      <c r="S312" s="16">
        <v>0.82799999999999996</v>
      </c>
      <c r="T312" s="16">
        <v>10.3</v>
      </c>
      <c r="U312" s="16">
        <v>0.17799999999999999</v>
      </c>
      <c r="V312" s="16">
        <v>4.0999999999999996</v>
      </c>
      <c r="W312" s="16">
        <v>3.8</v>
      </c>
      <c r="X312" s="16"/>
      <c r="Y312" s="16"/>
      <c r="Z312" s="16"/>
      <c r="AA312" s="16"/>
    </row>
    <row r="313" spans="1:27" x14ac:dyDescent="0.45">
      <c r="A313" s="16">
        <v>5</v>
      </c>
      <c r="B313" s="16" t="s">
        <v>146</v>
      </c>
      <c r="C313" s="16">
        <v>22</v>
      </c>
      <c r="D313" s="16" t="s">
        <v>147</v>
      </c>
      <c r="E313" s="16">
        <v>190</v>
      </c>
      <c r="F313" s="16">
        <v>1210</v>
      </c>
      <c r="G313" s="16">
        <v>0.157</v>
      </c>
      <c r="H313" s="16">
        <v>78</v>
      </c>
      <c r="I313" s="16">
        <v>55</v>
      </c>
      <c r="J313" s="16">
        <v>7</v>
      </c>
      <c r="K313" s="16">
        <v>38.9</v>
      </c>
      <c r="L313" s="16">
        <v>27.7</v>
      </c>
      <c r="M313" s="16">
        <v>6.8</v>
      </c>
      <c r="N313" s="16">
        <v>2.7</v>
      </c>
      <c r="O313" s="16">
        <v>1.1000000000000001</v>
      </c>
      <c r="P313" s="16">
        <v>1</v>
      </c>
      <c r="Q313" s="16">
        <v>0.46200000000000002</v>
      </c>
      <c r="R313" s="16">
        <v>0.35</v>
      </c>
      <c r="S313" s="16">
        <v>0.88</v>
      </c>
      <c r="T313" s="16">
        <v>12</v>
      </c>
      <c r="U313" s="16">
        <v>0.189</v>
      </c>
      <c r="V313" s="16">
        <v>3.7</v>
      </c>
      <c r="W313" s="16">
        <v>2.9</v>
      </c>
      <c r="X313" s="16"/>
      <c r="Y313" s="16"/>
      <c r="Z313" s="16"/>
      <c r="AA313" s="16"/>
    </row>
    <row r="314" spans="1:27" x14ac:dyDescent="0.45">
      <c r="A314" s="16">
        <v>6</v>
      </c>
      <c r="B314" s="16" t="s">
        <v>117</v>
      </c>
      <c r="C314" s="16">
        <v>32</v>
      </c>
      <c r="D314" s="16" t="s">
        <v>118</v>
      </c>
      <c r="E314" s="16">
        <v>113</v>
      </c>
      <c r="F314" s="16">
        <v>1210</v>
      </c>
      <c r="G314" s="16">
        <v>9.2999999999999999E-2</v>
      </c>
      <c r="H314" s="16">
        <v>73</v>
      </c>
      <c r="I314" s="16">
        <v>57</v>
      </c>
      <c r="J314" s="16">
        <v>4</v>
      </c>
      <c r="K314" s="16">
        <v>34.299999999999997</v>
      </c>
      <c r="L314" s="16">
        <v>23</v>
      </c>
      <c r="M314" s="16">
        <v>7</v>
      </c>
      <c r="N314" s="16">
        <v>2.6</v>
      </c>
      <c r="O314" s="16">
        <v>0.5</v>
      </c>
      <c r="P314" s="16">
        <v>0.6</v>
      </c>
      <c r="Q314" s="16">
        <v>0.51700000000000002</v>
      </c>
      <c r="R314" s="16">
        <v>0.39300000000000002</v>
      </c>
      <c r="S314" s="16">
        <v>0.89200000000000002</v>
      </c>
      <c r="T314" s="16">
        <v>11.1</v>
      </c>
      <c r="U314" s="16">
        <v>0.21299999999999999</v>
      </c>
      <c r="V314" s="16">
        <v>3.7</v>
      </c>
      <c r="W314" s="16">
        <v>3.8</v>
      </c>
      <c r="X314" s="16"/>
      <c r="Y314" s="16"/>
      <c r="Z314" s="16"/>
      <c r="AA314" s="16"/>
    </row>
    <row r="315" spans="1:27" x14ac:dyDescent="0.45">
      <c r="A315" s="16">
        <v>7</v>
      </c>
      <c r="B315" s="16" t="s">
        <v>125</v>
      </c>
      <c r="C315" s="16">
        <v>29</v>
      </c>
      <c r="D315" s="16" t="s">
        <v>92</v>
      </c>
      <c r="E315" s="16">
        <v>24</v>
      </c>
      <c r="F315" s="16">
        <v>1210</v>
      </c>
      <c r="G315" s="16">
        <v>0.02</v>
      </c>
      <c r="H315" s="16">
        <v>76</v>
      </c>
      <c r="I315" s="16">
        <v>58</v>
      </c>
      <c r="J315" s="16">
        <v>3</v>
      </c>
      <c r="K315" s="16">
        <v>37.1</v>
      </c>
      <c r="L315" s="16">
        <v>25.5</v>
      </c>
      <c r="M315" s="16">
        <v>6.4</v>
      </c>
      <c r="N315" s="16">
        <v>4.5999999999999996</v>
      </c>
      <c r="O315" s="16">
        <v>1.5</v>
      </c>
      <c r="P315" s="16">
        <v>1.1000000000000001</v>
      </c>
      <c r="Q315" s="16">
        <v>0.5</v>
      </c>
      <c r="R315" s="16">
        <v>0.30599999999999999</v>
      </c>
      <c r="S315" s="16">
        <v>0.75800000000000001</v>
      </c>
      <c r="T315" s="16">
        <v>12.8</v>
      </c>
      <c r="U315" s="16">
        <v>0.218</v>
      </c>
      <c r="V315" s="16">
        <v>5.7</v>
      </c>
      <c r="W315" s="16">
        <v>5.9</v>
      </c>
      <c r="X315" s="16"/>
      <c r="Y315" s="16"/>
      <c r="Z315" s="16"/>
      <c r="AA315" s="16"/>
    </row>
    <row r="316" spans="1:27" x14ac:dyDescent="0.45">
      <c r="A316" s="16">
        <v>8</v>
      </c>
      <c r="B316" s="16" t="s">
        <v>139</v>
      </c>
      <c r="C316" s="16">
        <v>33</v>
      </c>
      <c r="D316" s="16" t="s">
        <v>25</v>
      </c>
      <c r="E316" s="16">
        <v>20</v>
      </c>
      <c r="F316" s="16">
        <v>1210</v>
      </c>
      <c r="G316" s="16">
        <v>1.7000000000000001E-2</v>
      </c>
      <c r="H316" s="16">
        <v>80</v>
      </c>
      <c r="I316" s="16">
        <v>61</v>
      </c>
      <c r="J316" s="16">
        <v>2</v>
      </c>
      <c r="K316" s="16">
        <v>30.3</v>
      </c>
      <c r="L316" s="16">
        <v>17.399999999999999</v>
      </c>
      <c r="M316" s="16">
        <v>3.7</v>
      </c>
      <c r="N316" s="16">
        <v>4.9000000000000004</v>
      </c>
      <c r="O316" s="16">
        <v>1.5</v>
      </c>
      <c r="P316" s="16">
        <v>0.4</v>
      </c>
      <c r="Q316" s="16">
        <v>0.433</v>
      </c>
      <c r="R316" s="16">
        <v>0.34899999999999998</v>
      </c>
      <c r="S316" s="16">
        <v>0.871</v>
      </c>
      <c r="T316" s="16">
        <v>9.9</v>
      </c>
      <c r="U316" s="16">
        <v>0.19500000000000001</v>
      </c>
      <c r="V316" s="16">
        <v>4.5</v>
      </c>
      <c r="W316" s="16">
        <v>5.3</v>
      </c>
      <c r="X316" s="16"/>
      <c r="Y316" s="16"/>
      <c r="Z316" s="16"/>
      <c r="AA316" s="16"/>
    </row>
    <row r="317" spans="1:27" x14ac:dyDescent="0.45">
      <c r="A317" s="16">
        <v>9</v>
      </c>
      <c r="B317" s="16" t="s">
        <v>126</v>
      </c>
      <c r="C317" s="16">
        <v>28</v>
      </c>
      <c r="D317" s="16" t="s">
        <v>54</v>
      </c>
      <c r="E317" s="16">
        <v>9</v>
      </c>
      <c r="F317" s="16">
        <v>1210</v>
      </c>
      <c r="G317" s="16">
        <v>7.0000000000000001E-3</v>
      </c>
      <c r="H317" s="16">
        <v>78</v>
      </c>
      <c r="I317" s="16">
        <v>42</v>
      </c>
      <c r="J317" s="16">
        <v>15</v>
      </c>
      <c r="K317" s="16">
        <v>36.799999999999997</v>
      </c>
      <c r="L317" s="16">
        <v>25.3</v>
      </c>
      <c r="M317" s="16">
        <v>8.1999999999999993</v>
      </c>
      <c r="N317" s="16">
        <v>2.6</v>
      </c>
      <c r="O317" s="16">
        <v>0.9</v>
      </c>
      <c r="P317" s="16">
        <v>1.9</v>
      </c>
      <c r="Q317" s="16">
        <v>0.502</v>
      </c>
      <c r="R317" s="16">
        <v>0.435</v>
      </c>
      <c r="S317" s="16">
        <v>0.79200000000000004</v>
      </c>
      <c r="T317" s="16">
        <v>8</v>
      </c>
      <c r="U317" s="16">
        <v>0.13400000000000001</v>
      </c>
      <c r="V317" s="16">
        <v>1.9</v>
      </c>
      <c r="W317" s="16">
        <v>0.7</v>
      </c>
      <c r="X317" s="16"/>
      <c r="Y317" s="16"/>
      <c r="Z317" s="16"/>
      <c r="AA317" s="16"/>
    </row>
    <row r="318" spans="1:27" x14ac:dyDescent="0.45">
      <c r="A318" s="16">
        <v>10</v>
      </c>
      <c r="B318" s="16" t="s">
        <v>151</v>
      </c>
      <c r="C318" s="16">
        <v>21</v>
      </c>
      <c r="D318" s="16" t="s">
        <v>130</v>
      </c>
      <c r="E318" s="16">
        <v>5</v>
      </c>
      <c r="F318" s="16">
        <v>1210</v>
      </c>
      <c r="G318" s="16">
        <v>4.0000000000000001E-3</v>
      </c>
      <c r="H318" s="16">
        <v>82</v>
      </c>
      <c r="I318" s="16">
        <v>32</v>
      </c>
      <c r="J318" s="16">
        <v>23</v>
      </c>
      <c r="K318" s="16">
        <v>38</v>
      </c>
      <c r="L318" s="16">
        <v>22.5</v>
      </c>
      <c r="M318" s="16">
        <v>12.1</v>
      </c>
      <c r="N318" s="16">
        <v>3.8</v>
      </c>
      <c r="O318" s="16">
        <v>0.8</v>
      </c>
      <c r="P318" s="16">
        <v>0.5</v>
      </c>
      <c r="Q318" s="16">
        <v>0.50600000000000001</v>
      </c>
      <c r="R318" s="16">
        <v>0.29199999999999998</v>
      </c>
      <c r="S318" s="16">
        <v>0.64200000000000002</v>
      </c>
      <c r="T318" s="16">
        <v>9.8000000000000007</v>
      </c>
      <c r="U318" s="16">
        <v>0.152</v>
      </c>
      <c r="V318" s="16">
        <v>4</v>
      </c>
      <c r="W318" s="16">
        <v>3.2</v>
      </c>
      <c r="X318" s="16"/>
      <c r="Y318" s="16"/>
      <c r="Z318" s="16"/>
      <c r="AA318" s="16"/>
    </row>
    <row r="319" spans="1:27" x14ac:dyDescent="0.45">
      <c r="A319" s="16">
        <v>10</v>
      </c>
      <c r="B319" s="16" t="s">
        <v>152</v>
      </c>
      <c r="C319" s="16">
        <v>24</v>
      </c>
      <c r="D319" s="16" t="s">
        <v>27</v>
      </c>
      <c r="E319" s="16">
        <v>5</v>
      </c>
      <c r="F319" s="16">
        <v>1210</v>
      </c>
      <c r="G319" s="16">
        <v>4.0000000000000001E-3</v>
      </c>
      <c r="H319" s="16">
        <v>68</v>
      </c>
      <c r="I319" s="16">
        <v>56</v>
      </c>
      <c r="J319" s="16">
        <v>6</v>
      </c>
      <c r="K319" s="16">
        <v>37.200000000000003</v>
      </c>
      <c r="L319" s="16">
        <v>10.6</v>
      </c>
      <c r="M319" s="16">
        <v>4.4000000000000004</v>
      </c>
      <c r="N319" s="16">
        <v>11.2</v>
      </c>
      <c r="O319" s="16">
        <v>2.2999999999999998</v>
      </c>
      <c r="P319" s="16">
        <v>0.2</v>
      </c>
      <c r="Q319" s="16">
        <v>0.47499999999999998</v>
      </c>
      <c r="R319" s="16">
        <v>0.23300000000000001</v>
      </c>
      <c r="S319" s="16">
        <v>0.56799999999999995</v>
      </c>
      <c r="T319" s="16">
        <v>6.6</v>
      </c>
      <c r="U319" s="16">
        <v>0.126</v>
      </c>
      <c r="V319" s="16">
        <v>2.5</v>
      </c>
      <c r="W319" s="16">
        <v>2</v>
      </c>
      <c r="X319" s="16"/>
      <c r="Y319" s="16"/>
      <c r="Z319" s="16"/>
      <c r="AA319" s="16"/>
    </row>
    <row r="320" spans="1:27" x14ac:dyDescent="0.45">
      <c r="A320" s="16">
        <v>1</v>
      </c>
      <c r="B320" s="16" t="s">
        <v>123</v>
      </c>
      <c r="C320" s="16">
        <v>27</v>
      </c>
      <c r="D320" s="16" t="s">
        <v>92</v>
      </c>
      <c r="E320" s="16">
        <v>1074</v>
      </c>
      <c r="F320" s="16">
        <v>1210</v>
      </c>
      <c r="G320" s="16">
        <v>0.88800000000000001</v>
      </c>
      <c r="H320" s="17">
        <f>X320*82/66</f>
        <v>77.030303030303031</v>
      </c>
      <c r="I320" s="17">
        <f>Y320*82/66</f>
        <v>57.151515151515149</v>
      </c>
      <c r="J320" s="16">
        <v>4</v>
      </c>
      <c r="K320" s="16">
        <v>37.5</v>
      </c>
      <c r="L320" s="16">
        <v>27.1</v>
      </c>
      <c r="M320" s="16">
        <v>7.9</v>
      </c>
      <c r="N320" s="16">
        <v>6.2</v>
      </c>
      <c r="O320" s="16">
        <v>1.9</v>
      </c>
      <c r="P320" s="16">
        <v>0.8</v>
      </c>
      <c r="Q320" s="16">
        <v>0.53100000000000003</v>
      </c>
      <c r="R320" s="16">
        <v>0.36199999999999999</v>
      </c>
      <c r="S320" s="16">
        <v>0.77100000000000002</v>
      </c>
      <c r="T320" s="17">
        <f>U320*82*K320/48</f>
        <v>19.090624999999999</v>
      </c>
      <c r="U320" s="16">
        <v>0.29799999999999999</v>
      </c>
      <c r="V320" s="17">
        <f>(W320+2)*(K320*X320/48/50)*H320/82</f>
        <v>11.830492424242424</v>
      </c>
      <c r="W320" s="16">
        <v>11</v>
      </c>
      <c r="X320" s="17">
        <v>62</v>
      </c>
      <c r="Y320" s="17">
        <v>46</v>
      </c>
      <c r="Z320" s="17">
        <v>14.5</v>
      </c>
      <c r="AA320" s="17">
        <v>7.6</v>
      </c>
    </row>
    <row r="321" spans="1:27" x14ac:dyDescent="0.45">
      <c r="A321" s="16">
        <v>2</v>
      </c>
      <c r="B321" s="16" t="s">
        <v>146</v>
      </c>
      <c r="C321" s="16">
        <v>23</v>
      </c>
      <c r="D321" s="16" t="s">
        <v>147</v>
      </c>
      <c r="E321" s="16">
        <v>889</v>
      </c>
      <c r="F321" s="16">
        <v>1210</v>
      </c>
      <c r="G321" s="16">
        <v>0.73499999999999999</v>
      </c>
      <c r="H321" s="17">
        <f t="shared" ref="H321:I329" si="3">X321*82/66</f>
        <v>82</v>
      </c>
      <c r="I321" s="17">
        <f t="shared" si="3"/>
        <v>58.393939393939391</v>
      </c>
      <c r="J321" s="16">
        <v>3</v>
      </c>
      <c r="K321" s="16">
        <v>38.6</v>
      </c>
      <c r="L321" s="16">
        <v>28</v>
      </c>
      <c r="M321" s="16">
        <v>8</v>
      </c>
      <c r="N321" s="16">
        <v>3.5</v>
      </c>
      <c r="O321" s="16">
        <v>1.3</v>
      </c>
      <c r="P321" s="16">
        <v>1.2</v>
      </c>
      <c r="Q321" s="16">
        <v>0.496</v>
      </c>
      <c r="R321" s="16">
        <v>0.38700000000000001</v>
      </c>
      <c r="S321" s="16">
        <v>0.86</v>
      </c>
      <c r="T321" s="17">
        <f>U321*82*K321/48</f>
        <v>15.166583333333334</v>
      </c>
      <c r="U321" s="16">
        <v>0.23</v>
      </c>
      <c r="V321" s="17">
        <f t="shared" ref="V321:V329" si="4">(W321+2)*(K321*X321/48/50)*H321/82</f>
        <v>7.6427999999999985</v>
      </c>
      <c r="W321" s="16">
        <v>5.2</v>
      </c>
      <c r="X321" s="17">
        <v>66</v>
      </c>
      <c r="Y321" s="17">
        <v>47</v>
      </c>
      <c r="Z321" s="17">
        <v>12.2</v>
      </c>
      <c r="AA321" s="17">
        <v>4.5999999999999996</v>
      </c>
    </row>
    <row r="322" spans="1:27" x14ac:dyDescent="0.45">
      <c r="A322" s="16">
        <v>3</v>
      </c>
      <c r="B322" s="16" t="s">
        <v>136</v>
      </c>
      <c r="C322" s="16">
        <v>26</v>
      </c>
      <c r="D322" s="16" t="s">
        <v>130</v>
      </c>
      <c r="E322" s="16">
        <v>385</v>
      </c>
      <c r="F322" s="16">
        <v>1210</v>
      </c>
      <c r="G322" s="16">
        <v>0.318</v>
      </c>
      <c r="H322" s="17">
        <f t="shared" si="3"/>
        <v>74.545454545454547</v>
      </c>
      <c r="I322" s="17">
        <f t="shared" si="3"/>
        <v>49.696969696969695</v>
      </c>
      <c r="J322" s="16">
        <v>9</v>
      </c>
      <c r="K322" s="16">
        <v>36.4</v>
      </c>
      <c r="L322" s="16">
        <v>19.8</v>
      </c>
      <c r="M322" s="16">
        <v>3.6</v>
      </c>
      <c r="N322" s="16">
        <v>9.1</v>
      </c>
      <c r="O322" s="16">
        <v>2.5</v>
      </c>
      <c r="P322" s="16">
        <v>0.1</v>
      </c>
      <c r="Q322" s="16">
        <v>0.47799999999999998</v>
      </c>
      <c r="R322" s="16">
        <v>0.371</v>
      </c>
      <c r="S322" s="16">
        <v>0.86099999999999999</v>
      </c>
      <c r="T322" s="17">
        <f t="shared" ref="T322:T329" si="5">U322*82*K322/48</f>
        <v>17.286966666666668</v>
      </c>
      <c r="U322" s="16">
        <v>0.27800000000000002</v>
      </c>
      <c r="V322" s="17">
        <f t="shared" si="4"/>
        <v>8.1900000000000013</v>
      </c>
      <c r="W322" s="16">
        <v>7.9</v>
      </c>
      <c r="X322" s="17">
        <v>60</v>
      </c>
      <c r="Y322" s="17">
        <v>40</v>
      </c>
      <c r="Z322" s="17">
        <v>12.7</v>
      </c>
      <c r="AA322" s="17">
        <v>5.4</v>
      </c>
    </row>
    <row r="323" spans="1:27" x14ac:dyDescent="0.45">
      <c r="A323" s="16">
        <v>4</v>
      </c>
      <c r="B323" s="16" t="s">
        <v>116</v>
      </c>
      <c r="C323" s="16">
        <v>33</v>
      </c>
      <c r="D323" s="16" t="s">
        <v>21</v>
      </c>
      <c r="E323" s="16">
        <v>352</v>
      </c>
      <c r="F323" s="16">
        <v>1210</v>
      </c>
      <c r="G323" s="16">
        <v>0.29099999999999998</v>
      </c>
      <c r="H323" s="17">
        <f t="shared" si="3"/>
        <v>72.060606060606062</v>
      </c>
      <c r="I323" s="17">
        <f t="shared" si="3"/>
        <v>50.939393939393938</v>
      </c>
      <c r="J323" s="16">
        <v>6</v>
      </c>
      <c r="K323" s="16">
        <v>38.5</v>
      </c>
      <c r="L323" s="16">
        <v>27.9</v>
      </c>
      <c r="M323" s="16">
        <v>5.4</v>
      </c>
      <c r="N323" s="16">
        <v>4.5999999999999996</v>
      </c>
      <c r="O323" s="16">
        <v>1.2</v>
      </c>
      <c r="P323" s="16">
        <v>0.3</v>
      </c>
      <c r="Q323" s="16">
        <v>0.43</v>
      </c>
      <c r="R323" s="16">
        <v>0.30299999999999999</v>
      </c>
      <c r="S323" s="16">
        <v>0.84499999999999997</v>
      </c>
      <c r="T323" s="17">
        <f t="shared" si="5"/>
        <v>8.6817499999999992</v>
      </c>
      <c r="U323" s="16">
        <v>0.13200000000000001</v>
      </c>
      <c r="V323" s="17">
        <f t="shared" si="4"/>
        <v>3.5158472222222223</v>
      </c>
      <c r="W323" s="16">
        <v>2.2999999999999998</v>
      </c>
      <c r="X323" s="17">
        <v>58</v>
      </c>
      <c r="Y323" s="17">
        <v>41</v>
      </c>
      <c r="Z323" s="17">
        <v>6.2</v>
      </c>
      <c r="AA323" s="17">
        <v>2.4</v>
      </c>
    </row>
    <row r="324" spans="1:27" x14ac:dyDescent="0.45">
      <c r="A324" s="16">
        <v>5</v>
      </c>
      <c r="B324" s="16" t="s">
        <v>131</v>
      </c>
      <c r="C324" s="16">
        <v>29</v>
      </c>
      <c r="D324" s="16" t="s">
        <v>25</v>
      </c>
      <c r="E324" s="16">
        <v>331</v>
      </c>
      <c r="F324" s="16">
        <v>1210</v>
      </c>
      <c r="G324" s="16">
        <v>0.27400000000000002</v>
      </c>
      <c r="H324" s="17">
        <f t="shared" si="3"/>
        <v>74.545454545454547</v>
      </c>
      <c r="I324" s="17">
        <f t="shared" si="3"/>
        <v>62.121212121212125</v>
      </c>
      <c r="J324" s="16">
        <v>2</v>
      </c>
      <c r="K324" s="16">
        <v>32.1</v>
      </c>
      <c r="L324" s="16">
        <v>18.3</v>
      </c>
      <c r="M324" s="16">
        <v>2.9</v>
      </c>
      <c r="N324" s="16">
        <v>7.7</v>
      </c>
      <c r="O324" s="16">
        <v>1</v>
      </c>
      <c r="P324" s="16">
        <v>0.1</v>
      </c>
      <c r="Q324" s="16">
        <v>0.48</v>
      </c>
      <c r="R324" s="16">
        <v>0.23</v>
      </c>
      <c r="S324" s="16">
        <v>0.79900000000000004</v>
      </c>
      <c r="T324" s="17">
        <f t="shared" si="5"/>
        <v>9.7062375000000003</v>
      </c>
      <c r="U324" s="16">
        <v>0.17699999999999999</v>
      </c>
      <c r="V324" s="17">
        <f t="shared" si="4"/>
        <v>2.6993181818181822</v>
      </c>
      <c r="W324" s="16">
        <v>1.7</v>
      </c>
      <c r="X324" s="17">
        <v>60</v>
      </c>
      <c r="Y324" s="17">
        <v>50</v>
      </c>
      <c r="Z324" s="17">
        <v>7.1</v>
      </c>
      <c r="AA324" s="17">
        <v>1.8</v>
      </c>
    </row>
    <row r="325" spans="1:27" x14ac:dyDescent="0.45">
      <c r="A325" s="16">
        <v>6</v>
      </c>
      <c r="B325" s="16" t="s">
        <v>153</v>
      </c>
      <c r="C325" s="16">
        <v>23</v>
      </c>
      <c r="D325" s="16" t="s">
        <v>104</v>
      </c>
      <c r="E325" s="16">
        <v>58</v>
      </c>
      <c r="F325" s="16">
        <v>1210</v>
      </c>
      <c r="G325" s="16">
        <v>4.8000000000000001E-2</v>
      </c>
      <c r="H325" s="17">
        <f t="shared" si="3"/>
        <v>68.333333333333329</v>
      </c>
      <c r="I325" s="17">
        <f t="shared" si="3"/>
        <v>32.303030303030305</v>
      </c>
      <c r="J325" s="16">
        <v>21</v>
      </c>
      <c r="K325" s="16">
        <v>39</v>
      </c>
      <c r="L325" s="16">
        <v>26</v>
      </c>
      <c r="M325" s="16">
        <v>13.3</v>
      </c>
      <c r="N325" s="16">
        <v>2</v>
      </c>
      <c r="O325" s="16">
        <v>0.9</v>
      </c>
      <c r="P325" s="16">
        <v>0.5</v>
      </c>
      <c r="Q325" s="16">
        <v>0.44800000000000001</v>
      </c>
      <c r="R325" s="16">
        <v>0.372</v>
      </c>
      <c r="S325" s="16">
        <v>0.82399999999999995</v>
      </c>
      <c r="T325" s="17">
        <f t="shared" si="5"/>
        <v>14.857374999999999</v>
      </c>
      <c r="U325" s="16">
        <v>0.223</v>
      </c>
      <c r="V325" s="17">
        <f t="shared" si="4"/>
        <v>4.841145833333333</v>
      </c>
      <c r="W325" s="16">
        <v>4.5</v>
      </c>
      <c r="X325" s="17">
        <v>55</v>
      </c>
      <c r="Y325" s="17">
        <v>26</v>
      </c>
      <c r="Z325" s="17">
        <v>10</v>
      </c>
      <c r="AA325" s="17">
        <v>3.5</v>
      </c>
    </row>
    <row r="326" spans="1:27" x14ac:dyDescent="0.45">
      <c r="A326" s="16">
        <v>7</v>
      </c>
      <c r="B326" s="16" t="s">
        <v>138</v>
      </c>
      <c r="C326" s="16">
        <v>26</v>
      </c>
      <c r="D326" s="16" t="s">
        <v>87</v>
      </c>
      <c r="E326" s="16">
        <v>13</v>
      </c>
      <c r="F326" s="16">
        <v>1210</v>
      </c>
      <c r="G326" s="16">
        <v>1.0999999999999999E-2</v>
      </c>
      <c r="H326" s="17">
        <f t="shared" si="3"/>
        <v>67.090909090909093</v>
      </c>
      <c r="I326" s="17">
        <f t="shared" si="3"/>
        <v>45.969696969696969</v>
      </c>
      <c r="J326" s="16">
        <v>12</v>
      </c>
      <c r="K326" s="16">
        <v>38.299999999999997</v>
      </c>
      <c r="L326" s="16">
        <v>20.6</v>
      </c>
      <c r="M326" s="16">
        <v>14.5</v>
      </c>
      <c r="N326" s="16">
        <v>1.9</v>
      </c>
      <c r="O326" s="16">
        <v>1.5</v>
      </c>
      <c r="P326" s="16">
        <v>2.1</v>
      </c>
      <c r="Q326" s="16">
        <v>0.57299999999999995</v>
      </c>
      <c r="R326" s="16">
        <v>0</v>
      </c>
      <c r="S326" s="16">
        <v>0.49099999999999999</v>
      </c>
      <c r="T326" s="17">
        <f t="shared" si="5"/>
        <v>11.711820833333332</v>
      </c>
      <c r="U326" s="16">
        <v>0.17899999999999999</v>
      </c>
      <c r="V326" s="17">
        <f t="shared" si="4"/>
        <v>4.0893954545454543</v>
      </c>
      <c r="W326" s="16">
        <v>3.8</v>
      </c>
      <c r="X326" s="17">
        <v>54</v>
      </c>
      <c r="Y326" s="17">
        <v>37</v>
      </c>
      <c r="Z326" s="17">
        <v>7.7</v>
      </c>
      <c r="AA326" s="17">
        <v>3</v>
      </c>
    </row>
    <row r="327" spans="1:27" x14ac:dyDescent="0.45">
      <c r="A327" s="16">
        <v>8</v>
      </c>
      <c r="B327" s="16" t="s">
        <v>152</v>
      </c>
      <c r="C327" s="16">
        <v>25</v>
      </c>
      <c r="D327" s="16" t="s">
        <v>27</v>
      </c>
      <c r="E327" s="16">
        <v>12</v>
      </c>
      <c r="F327" s="16">
        <v>1210</v>
      </c>
      <c r="G327" s="16">
        <v>0.01</v>
      </c>
      <c r="H327" s="17">
        <f t="shared" si="3"/>
        <v>65.848484848484844</v>
      </c>
      <c r="I327" s="17">
        <f t="shared" si="3"/>
        <v>48.454545454545453</v>
      </c>
      <c r="J327" s="16">
        <v>10</v>
      </c>
      <c r="K327" s="16">
        <v>36.9</v>
      </c>
      <c r="L327" s="16">
        <v>11.9</v>
      </c>
      <c r="M327" s="16">
        <v>4.8</v>
      </c>
      <c r="N327" s="16">
        <v>11.7</v>
      </c>
      <c r="O327" s="16">
        <v>1.8</v>
      </c>
      <c r="P327" s="16">
        <v>0.1</v>
      </c>
      <c r="Q327" s="16">
        <v>0.44800000000000001</v>
      </c>
      <c r="R327" s="16">
        <v>0.23799999999999999</v>
      </c>
      <c r="S327" s="16">
        <v>0.59699999999999998</v>
      </c>
      <c r="T327" s="17">
        <f t="shared" si="5"/>
        <v>7.6275374999999999</v>
      </c>
      <c r="U327" s="16">
        <v>0.121</v>
      </c>
      <c r="V327" s="17">
        <f t="shared" si="4"/>
        <v>2.1594187499999995</v>
      </c>
      <c r="W327" s="16">
        <v>1.3</v>
      </c>
      <c r="X327" s="17">
        <v>53</v>
      </c>
      <c r="Y327" s="17">
        <v>39</v>
      </c>
      <c r="Z327" s="17">
        <v>4.9000000000000004</v>
      </c>
      <c r="AA327" s="17">
        <v>1.6</v>
      </c>
    </row>
    <row r="328" spans="1:27" x14ac:dyDescent="0.45">
      <c r="A328" s="16">
        <v>9</v>
      </c>
      <c r="B328" s="16" t="s">
        <v>124</v>
      </c>
      <c r="C328" s="16">
        <v>37</v>
      </c>
      <c r="D328" s="16" t="s">
        <v>43</v>
      </c>
      <c r="E328" s="16">
        <v>7</v>
      </c>
      <c r="F328" s="16">
        <v>1210</v>
      </c>
      <c r="G328" s="16">
        <v>6.0000000000000001E-3</v>
      </c>
      <c r="H328" s="17">
        <f t="shared" si="3"/>
        <v>77.030303030303031</v>
      </c>
      <c r="I328" s="17">
        <f t="shared" si="3"/>
        <v>41</v>
      </c>
      <c r="J328" s="16">
        <v>18</v>
      </c>
      <c r="K328" s="16">
        <v>31.6</v>
      </c>
      <c r="L328" s="16">
        <v>12.5</v>
      </c>
      <c r="M328" s="16">
        <v>3</v>
      </c>
      <c r="N328" s="16">
        <v>10.7</v>
      </c>
      <c r="O328" s="16">
        <v>0.6</v>
      </c>
      <c r="P328" s="16">
        <v>0.1</v>
      </c>
      <c r="Q328" s="16">
        <v>0.53200000000000003</v>
      </c>
      <c r="R328" s="16">
        <v>0.39</v>
      </c>
      <c r="S328" s="16">
        <v>0.89400000000000002</v>
      </c>
      <c r="T328" s="17">
        <f t="shared" si="5"/>
        <v>7.773600000000001</v>
      </c>
      <c r="U328" s="16">
        <v>0.14399999999999999</v>
      </c>
      <c r="V328" s="17">
        <f t="shared" si="4"/>
        <v>1.1502878787878787</v>
      </c>
      <c r="W328" s="16">
        <v>-0.5</v>
      </c>
      <c r="X328" s="17">
        <v>62</v>
      </c>
      <c r="Y328" s="17">
        <v>33</v>
      </c>
      <c r="Z328" s="17">
        <v>5.9</v>
      </c>
      <c r="AA328" s="17">
        <v>0.7</v>
      </c>
    </row>
    <row r="329" spans="1:27" x14ac:dyDescent="0.45">
      <c r="A329" s="16">
        <v>10</v>
      </c>
      <c r="B329" s="16" t="s">
        <v>125</v>
      </c>
      <c r="C329" s="16">
        <v>30</v>
      </c>
      <c r="D329" s="16" t="s">
        <v>92</v>
      </c>
      <c r="E329" s="16">
        <v>6</v>
      </c>
      <c r="F329" s="16">
        <v>1210</v>
      </c>
      <c r="G329" s="16">
        <v>5.0000000000000001E-3</v>
      </c>
      <c r="H329" s="17">
        <f t="shared" si="3"/>
        <v>60.878787878787875</v>
      </c>
      <c r="I329" s="17">
        <f t="shared" si="3"/>
        <v>57.151515151515149</v>
      </c>
      <c r="J329" s="16">
        <v>4</v>
      </c>
      <c r="K329" s="16">
        <v>33.200000000000003</v>
      </c>
      <c r="L329" s="16">
        <v>22.1</v>
      </c>
      <c r="M329" s="16">
        <v>4.8</v>
      </c>
      <c r="N329" s="16">
        <v>4.5999999999999996</v>
      </c>
      <c r="O329" s="16">
        <v>1.7</v>
      </c>
      <c r="P329" s="16">
        <v>1.3</v>
      </c>
      <c r="Q329" s="16">
        <v>0.497</v>
      </c>
      <c r="R329" s="16">
        <v>0.26800000000000002</v>
      </c>
      <c r="S329" s="16">
        <v>0.79100000000000004</v>
      </c>
      <c r="T329" s="17">
        <f t="shared" si="5"/>
        <v>12.874683333333335</v>
      </c>
      <c r="U329" s="16">
        <v>0.22700000000000001</v>
      </c>
      <c r="V329" s="17">
        <f t="shared" si="4"/>
        <v>4.1768911616161626</v>
      </c>
      <c r="W329" s="16">
        <v>6.3</v>
      </c>
      <c r="X329" s="17">
        <v>49</v>
      </c>
      <c r="Y329" s="17">
        <v>46</v>
      </c>
      <c r="Z329" s="17">
        <v>7.7</v>
      </c>
      <c r="AA329" s="17">
        <v>3.4</v>
      </c>
    </row>
    <row r="330" spans="1:27" x14ac:dyDescent="0.45">
      <c r="A330" s="16">
        <v>1</v>
      </c>
      <c r="B330" s="16" t="s">
        <v>123</v>
      </c>
      <c r="C330" s="16">
        <v>28</v>
      </c>
      <c r="D330" s="16" t="s">
        <v>92</v>
      </c>
      <c r="E330" s="16">
        <v>1207</v>
      </c>
      <c r="F330" s="16">
        <v>1210</v>
      </c>
      <c r="G330" s="16">
        <v>0.998</v>
      </c>
      <c r="H330" s="16">
        <v>76</v>
      </c>
      <c r="I330" s="16">
        <v>66</v>
      </c>
      <c r="J330" s="16">
        <v>1</v>
      </c>
      <c r="K330" s="16">
        <v>37.9</v>
      </c>
      <c r="L330" s="16">
        <v>26.8</v>
      </c>
      <c r="M330" s="16">
        <v>8</v>
      </c>
      <c r="N330" s="16">
        <v>7.3</v>
      </c>
      <c r="O330" s="16">
        <v>1.7</v>
      </c>
      <c r="P330" s="16">
        <v>0.9</v>
      </c>
      <c r="Q330" s="16">
        <v>0.56499999999999995</v>
      </c>
      <c r="R330" s="16">
        <v>0.40600000000000003</v>
      </c>
      <c r="S330" s="16">
        <v>0.753</v>
      </c>
      <c r="T330" s="16">
        <v>19.3</v>
      </c>
      <c r="U330" s="16">
        <v>0.32200000000000001</v>
      </c>
      <c r="V330" s="16">
        <v>9.8000000000000007</v>
      </c>
      <c r="W330" s="16">
        <v>11.6</v>
      </c>
      <c r="X330" s="16"/>
      <c r="Y330" s="16"/>
      <c r="Z330" s="16"/>
      <c r="AA330" s="16"/>
    </row>
    <row r="331" spans="1:27" x14ac:dyDescent="0.45">
      <c r="A331" s="16">
        <v>2</v>
      </c>
      <c r="B331" s="16" t="s">
        <v>146</v>
      </c>
      <c r="C331" s="16">
        <v>24</v>
      </c>
      <c r="D331" s="16" t="s">
        <v>147</v>
      </c>
      <c r="E331" s="16">
        <v>765</v>
      </c>
      <c r="F331" s="16">
        <v>1210</v>
      </c>
      <c r="G331" s="16">
        <v>0.63200000000000001</v>
      </c>
      <c r="H331" s="16">
        <v>81</v>
      </c>
      <c r="I331" s="16">
        <v>60</v>
      </c>
      <c r="J331" s="16">
        <v>2</v>
      </c>
      <c r="K331" s="16">
        <v>38.5</v>
      </c>
      <c r="L331" s="16">
        <v>28.1</v>
      </c>
      <c r="M331" s="16">
        <v>7.9</v>
      </c>
      <c r="N331" s="16">
        <v>4.5999999999999996</v>
      </c>
      <c r="O331" s="16">
        <v>1.4</v>
      </c>
      <c r="P331" s="16">
        <v>1.3</v>
      </c>
      <c r="Q331" s="16">
        <v>0.51</v>
      </c>
      <c r="R331" s="16">
        <v>0.41599999999999998</v>
      </c>
      <c r="S331" s="16">
        <v>0.90500000000000003</v>
      </c>
      <c r="T331" s="16">
        <v>18.899999999999999</v>
      </c>
      <c r="U331" s="16">
        <v>0.29099999999999998</v>
      </c>
      <c r="V331" s="16">
        <v>7.6</v>
      </c>
      <c r="W331" s="16">
        <v>7.7</v>
      </c>
      <c r="X331" s="16"/>
      <c r="Y331" s="16"/>
      <c r="Z331" s="16"/>
      <c r="AA331" s="16"/>
    </row>
    <row r="332" spans="1:27" x14ac:dyDescent="0.45">
      <c r="A332" s="16">
        <v>3</v>
      </c>
      <c r="B332" s="16" t="s">
        <v>148</v>
      </c>
      <c r="C332" s="16">
        <v>28</v>
      </c>
      <c r="D332" s="16" t="s">
        <v>54</v>
      </c>
      <c r="E332" s="16">
        <v>475</v>
      </c>
      <c r="F332" s="16">
        <v>1210</v>
      </c>
      <c r="G332" s="16">
        <v>0.39300000000000002</v>
      </c>
      <c r="H332" s="16">
        <v>67</v>
      </c>
      <c r="I332" s="16">
        <v>54</v>
      </c>
      <c r="J332" s="16">
        <v>7</v>
      </c>
      <c r="K332" s="16">
        <v>37</v>
      </c>
      <c r="L332" s="16">
        <v>28.7</v>
      </c>
      <c r="M332" s="16">
        <v>6.9</v>
      </c>
      <c r="N332" s="16">
        <v>2.6</v>
      </c>
      <c r="O332" s="16">
        <v>0.8</v>
      </c>
      <c r="P332" s="16">
        <v>0.5</v>
      </c>
      <c r="Q332" s="16">
        <v>0.44900000000000001</v>
      </c>
      <c r="R332" s="16">
        <v>0.379</v>
      </c>
      <c r="S332" s="16">
        <v>0.83</v>
      </c>
      <c r="T332" s="16">
        <v>9.5</v>
      </c>
      <c r="U332" s="16">
        <v>0.184</v>
      </c>
      <c r="V332" s="16">
        <v>2.8</v>
      </c>
      <c r="W332" s="16">
        <v>2.4</v>
      </c>
      <c r="X332" s="16"/>
      <c r="Y332" s="16"/>
      <c r="Z332" s="16"/>
      <c r="AA332" s="16"/>
    </row>
    <row r="333" spans="1:27" x14ac:dyDescent="0.45">
      <c r="A333" s="16">
        <v>4</v>
      </c>
      <c r="B333" s="16" t="s">
        <v>136</v>
      </c>
      <c r="C333" s="16">
        <v>27</v>
      </c>
      <c r="D333" s="16" t="s">
        <v>130</v>
      </c>
      <c r="E333" s="16">
        <v>289</v>
      </c>
      <c r="F333" s="16">
        <v>1210</v>
      </c>
      <c r="G333" s="16">
        <v>0.23899999999999999</v>
      </c>
      <c r="H333" s="16">
        <v>70</v>
      </c>
      <c r="I333" s="16">
        <v>56</v>
      </c>
      <c r="J333" s="16">
        <v>5</v>
      </c>
      <c r="K333" s="16">
        <v>33.4</v>
      </c>
      <c r="L333" s="16">
        <v>16.899999999999999</v>
      </c>
      <c r="M333" s="16">
        <v>3.7</v>
      </c>
      <c r="N333" s="16">
        <v>9.6999999999999993</v>
      </c>
      <c r="O333" s="16">
        <v>2.4</v>
      </c>
      <c r="P333" s="16">
        <v>0.1</v>
      </c>
      <c r="Q333" s="16">
        <v>0.48099999999999998</v>
      </c>
      <c r="R333" s="16">
        <v>0.32800000000000001</v>
      </c>
      <c r="S333" s="16">
        <v>0.88500000000000001</v>
      </c>
      <c r="T333" s="16">
        <v>13.9</v>
      </c>
      <c r="U333" s="16">
        <v>0.28699999999999998</v>
      </c>
      <c r="V333" s="16">
        <v>5.6</v>
      </c>
      <c r="W333" s="16">
        <v>7.5</v>
      </c>
      <c r="X333" s="16"/>
      <c r="Y333" s="16"/>
      <c r="Z333" s="16"/>
      <c r="AA333" s="16"/>
    </row>
    <row r="334" spans="1:27" x14ac:dyDescent="0.45">
      <c r="A334" s="16">
        <v>5</v>
      </c>
      <c r="B334" s="16" t="s">
        <v>116</v>
      </c>
      <c r="C334" s="16">
        <v>34</v>
      </c>
      <c r="D334" s="16" t="s">
        <v>21</v>
      </c>
      <c r="E334" s="16">
        <v>184</v>
      </c>
      <c r="F334" s="16">
        <v>1210</v>
      </c>
      <c r="G334" s="16">
        <v>0.152</v>
      </c>
      <c r="H334" s="16">
        <v>78</v>
      </c>
      <c r="I334" s="16">
        <v>45</v>
      </c>
      <c r="J334" s="16">
        <v>13</v>
      </c>
      <c r="K334" s="16">
        <v>38.6</v>
      </c>
      <c r="L334" s="16">
        <v>27.3</v>
      </c>
      <c r="M334" s="16">
        <v>5.6</v>
      </c>
      <c r="N334" s="16">
        <v>6</v>
      </c>
      <c r="O334" s="16">
        <v>1.4</v>
      </c>
      <c r="P334" s="16">
        <v>0.3</v>
      </c>
      <c r="Q334" s="16">
        <v>0.46300000000000002</v>
      </c>
      <c r="R334" s="16">
        <v>0.32400000000000001</v>
      </c>
      <c r="S334" s="16">
        <v>0.83899999999999997</v>
      </c>
      <c r="T334" s="16">
        <v>10.9</v>
      </c>
      <c r="U334" s="16">
        <v>0.17399999999999999</v>
      </c>
      <c r="V334" s="16">
        <v>5.0999999999999996</v>
      </c>
      <c r="W334" s="16">
        <v>4.7</v>
      </c>
      <c r="X334" s="16"/>
      <c r="Y334" s="16"/>
      <c r="Z334" s="16"/>
      <c r="AA334" s="16"/>
    </row>
    <row r="335" spans="1:27" x14ac:dyDescent="0.45">
      <c r="A335" s="16">
        <v>6</v>
      </c>
      <c r="B335" s="16" t="s">
        <v>131</v>
      </c>
      <c r="C335" s="16">
        <v>30</v>
      </c>
      <c r="D335" s="16" t="s">
        <v>25</v>
      </c>
      <c r="E335" s="16">
        <v>86</v>
      </c>
      <c r="F335" s="16">
        <v>1210</v>
      </c>
      <c r="G335" s="16">
        <v>7.0999999999999994E-2</v>
      </c>
      <c r="H335" s="16">
        <v>66</v>
      </c>
      <c r="I335" s="16">
        <v>58</v>
      </c>
      <c r="J335" s="16">
        <v>3</v>
      </c>
      <c r="K335" s="16">
        <v>32.9</v>
      </c>
      <c r="L335" s="16">
        <v>20.3</v>
      </c>
      <c r="M335" s="16">
        <v>3</v>
      </c>
      <c r="N335" s="16">
        <v>7.6</v>
      </c>
      <c r="O335" s="16">
        <v>0.8</v>
      </c>
      <c r="P335" s="16">
        <v>0.1</v>
      </c>
      <c r="Q335" s="16">
        <v>0.52200000000000002</v>
      </c>
      <c r="R335" s="16">
        <v>0.35299999999999998</v>
      </c>
      <c r="S335" s="16">
        <v>0.84499999999999997</v>
      </c>
      <c r="T335" s="16">
        <v>9.3000000000000007</v>
      </c>
      <c r="U335" s="16">
        <v>0.20599999999999999</v>
      </c>
      <c r="V335" s="16">
        <v>2.6</v>
      </c>
      <c r="W335" s="16">
        <v>2.7</v>
      </c>
      <c r="X335" s="16"/>
      <c r="Y335" s="16"/>
      <c r="Z335" s="16"/>
      <c r="AA335" s="16"/>
    </row>
    <row r="336" spans="1:27" x14ac:dyDescent="0.45">
      <c r="A336" s="16">
        <v>7</v>
      </c>
      <c r="B336" s="16" t="s">
        <v>96</v>
      </c>
      <c r="C336" s="16">
        <v>36</v>
      </c>
      <c r="D336" s="16" t="s">
        <v>25</v>
      </c>
      <c r="E336" s="16">
        <v>65</v>
      </c>
      <c r="F336" s="16">
        <v>1210</v>
      </c>
      <c r="G336" s="16">
        <v>5.3999999999999999E-2</v>
      </c>
      <c r="H336" s="16">
        <v>69</v>
      </c>
      <c r="I336" s="16">
        <v>58</v>
      </c>
      <c r="J336" s="16">
        <v>3</v>
      </c>
      <c r="K336" s="16">
        <v>30.1</v>
      </c>
      <c r="L336" s="16">
        <v>17.8</v>
      </c>
      <c r="M336" s="16">
        <v>9.9</v>
      </c>
      <c r="N336" s="16">
        <v>2.7</v>
      </c>
      <c r="O336" s="16">
        <v>0.7</v>
      </c>
      <c r="P336" s="16">
        <v>2.7</v>
      </c>
      <c r="Q336" s="16">
        <v>0.502</v>
      </c>
      <c r="R336" s="16">
        <v>0.28599999999999998</v>
      </c>
      <c r="S336" s="16">
        <v>0.81699999999999995</v>
      </c>
      <c r="T336" s="16">
        <v>8.3000000000000007</v>
      </c>
      <c r="U336" s="16">
        <v>0.191</v>
      </c>
      <c r="V336" s="16">
        <v>3.2</v>
      </c>
      <c r="W336" s="16">
        <v>4.0999999999999996</v>
      </c>
      <c r="X336" s="16"/>
      <c r="Y336" s="16"/>
      <c r="Z336" s="16"/>
      <c r="AA336" s="16"/>
    </row>
    <row r="337" spans="1:27" x14ac:dyDescent="0.45">
      <c r="A337" s="16">
        <v>8</v>
      </c>
      <c r="B337" s="16" t="s">
        <v>155</v>
      </c>
      <c r="C337" s="16">
        <v>23</v>
      </c>
      <c r="D337" s="16" t="s">
        <v>35</v>
      </c>
      <c r="E337" s="16">
        <v>33</v>
      </c>
      <c r="F337" s="16">
        <v>1210</v>
      </c>
      <c r="G337" s="16">
        <v>2.7E-2</v>
      </c>
      <c r="H337" s="16">
        <v>78</v>
      </c>
      <c r="I337" s="16">
        <v>45</v>
      </c>
      <c r="J337" s="16">
        <v>12</v>
      </c>
      <c r="K337" s="16">
        <v>38.299999999999997</v>
      </c>
      <c r="L337" s="16">
        <v>25.9</v>
      </c>
      <c r="M337" s="16">
        <v>4.9000000000000004</v>
      </c>
      <c r="N337" s="16">
        <v>5.8</v>
      </c>
      <c r="O337" s="16">
        <v>1.8</v>
      </c>
      <c r="P337" s="16">
        <v>0.5</v>
      </c>
      <c r="Q337" s="16">
        <v>0.438</v>
      </c>
      <c r="R337" s="16">
        <v>0.36799999999999999</v>
      </c>
      <c r="S337" s="16">
        <v>0.85099999999999998</v>
      </c>
      <c r="T337" s="16">
        <v>12.8</v>
      </c>
      <c r="U337" s="16">
        <v>0.20599999999999999</v>
      </c>
      <c r="V337" s="16">
        <v>5.7</v>
      </c>
      <c r="W337" s="16">
        <v>5.5</v>
      </c>
      <c r="X337" s="16"/>
      <c r="Y337" s="16"/>
      <c r="Z337" s="16"/>
      <c r="AA337" s="16"/>
    </row>
    <row r="338" spans="1:27" x14ac:dyDescent="0.45">
      <c r="A338" s="16">
        <v>9</v>
      </c>
      <c r="B338" s="16" t="s">
        <v>156</v>
      </c>
      <c r="C338" s="16">
        <v>24</v>
      </c>
      <c r="D338" s="16" t="s">
        <v>147</v>
      </c>
      <c r="E338" s="16">
        <v>9</v>
      </c>
      <c r="F338" s="16">
        <v>1210</v>
      </c>
      <c r="G338" s="16">
        <v>7.0000000000000001E-3</v>
      </c>
      <c r="H338" s="16">
        <v>82</v>
      </c>
      <c r="I338" s="16">
        <v>60</v>
      </c>
      <c r="J338" s="16">
        <v>2</v>
      </c>
      <c r="K338" s="16">
        <v>34.9</v>
      </c>
      <c r="L338" s="16">
        <v>23.2</v>
      </c>
      <c r="M338" s="16">
        <v>5.2</v>
      </c>
      <c r="N338" s="16">
        <v>7.4</v>
      </c>
      <c r="O338" s="16">
        <v>1.8</v>
      </c>
      <c r="P338" s="16">
        <v>0.3</v>
      </c>
      <c r="Q338" s="16">
        <v>0.438</v>
      </c>
      <c r="R338" s="16">
        <v>0.32300000000000001</v>
      </c>
      <c r="S338" s="16">
        <v>0.8</v>
      </c>
      <c r="T338" s="16">
        <v>11.6</v>
      </c>
      <c r="U338" s="16">
        <v>0.19500000000000001</v>
      </c>
      <c r="V338" s="16">
        <v>5.0999999999999996</v>
      </c>
      <c r="W338" s="16">
        <v>5</v>
      </c>
      <c r="X338" s="16"/>
      <c r="Y338" s="16"/>
      <c r="Z338" s="16"/>
      <c r="AA338" s="16"/>
    </row>
    <row r="339" spans="1:27" x14ac:dyDescent="0.45">
      <c r="A339" s="16">
        <v>10</v>
      </c>
      <c r="B339" s="16" t="s">
        <v>125</v>
      </c>
      <c r="C339" s="16">
        <v>31</v>
      </c>
      <c r="D339" s="16" t="s">
        <v>92</v>
      </c>
      <c r="E339" s="16">
        <v>5</v>
      </c>
      <c r="F339" s="16">
        <v>1210</v>
      </c>
      <c r="G339" s="16">
        <v>4.0000000000000001E-3</v>
      </c>
      <c r="H339" s="16">
        <v>69</v>
      </c>
      <c r="I339" s="16">
        <v>66</v>
      </c>
      <c r="J339" s="16">
        <v>1</v>
      </c>
      <c r="K339" s="16">
        <v>34.700000000000003</v>
      </c>
      <c r="L339" s="16">
        <v>21.2</v>
      </c>
      <c r="M339" s="16">
        <v>5</v>
      </c>
      <c r="N339" s="16">
        <v>5.0999999999999996</v>
      </c>
      <c r="O339" s="16">
        <v>1.9</v>
      </c>
      <c r="P339" s="16">
        <v>0.8</v>
      </c>
      <c r="Q339" s="16">
        <v>0.52100000000000002</v>
      </c>
      <c r="R339" s="16">
        <v>0.25800000000000001</v>
      </c>
      <c r="S339" s="16">
        <v>0.72499999999999998</v>
      </c>
      <c r="T339" s="16">
        <v>9.6</v>
      </c>
      <c r="U339" s="16">
        <v>0.192</v>
      </c>
      <c r="V339" s="16">
        <v>3.5</v>
      </c>
      <c r="W339" s="16">
        <v>3.9</v>
      </c>
      <c r="X339" s="16"/>
      <c r="Y339" s="16"/>
      <c r="Z339" s="16"/>
      <c r="AA339" s="16"/>
    </row>
    <row r="340" spans="1:27" x14ac:dyDescent="0.45">
      <c r="A340" s="16">
        <v>1</v>
      </c>
      <c r="B340" s="16" t="s">
        <v>146</v>
      </c>
      <c r="C340" s="16">
        <v>25</v>
      </c>
      <c r="D340" s="16" t="s">
        <v>147</v>
      </c>
      <c r="E340" s="16">
        <v>1232</v>
      </c>
      <c r="F340" s="16">
        <v>1250</v>
      </c>
      <c r="G340" s="16">
        <v>0.98599999999999999</v>
      </c>
      <c r="H340" s="16">
        <v>81</v>
      </c>
      <c r="I340" s="16">
        <v>59</v>
      </c>
      <c r="J340" s="16">
        <v>2</v>
      </c>
      <c r="K340" s="16">
        <v>38.5</v>
      </c>
      <c r="L340" s="16">
        <v>32</v>
      </c>
      <c r="M340" s="16">
        <v>7.4</v>
      </c>
      <c r="N340" s="16">
        <v>5.5</v>
      </c>
      <c r="O340" s="16">
        <v>1.3</v>
      </c>
      <c r="P340" s="16">
        <v>0.7</v>
      </c>
      <c r="Q340" s="16">
        <v>0.503</v>
      </c>
      <c r="R340" s="16">
        <v>0.39100000000000001</v>
      </c>
      <c r="S340" s="16">
        <v>0.873</v>
      </c>
      <c r="T340" s="16">
        <v>19.2</v>
      </c>
      <c r="U340" s="16">
        <v>0.29499999999999998</v>
      </c>
      <c r="V340" s="16">
        <v>8.5</v>
      </c>
      <c r="W340" s="16">
        <v>8.8000000000000007</v>
      </c>
      <c r="X340" s="16"/>
      <c r="Y340" s="16"/>
      <c r="Z340" s="16"/>
      <c r="AA340" s="16"/>
    </row>
    <row r="341" spans="1:27" x14ac:dyDescent="0.45">
      <c r="A341" s="16">
        <v>2</v>
      </c>
      <c r="B341" s="16" t="s">
        <v>123</v>
      </c>
      <c r="C341" s="16">
        <v>29</v>
      </c>
      <c r="D341" s="16" t="s">
        <v>92</v>
      </c>
      <c r="E341" s="16">
        <v>891</v>
      </c>
      <c r="F341" s="16">
        <v>1250</v>
      </c>
      <c r="G341" s="16">
        <v>0.71299999999999997</v>
      </c>
      <c r="H341" s="16">
        <v>77</v>
      </c>
      <c r="I341" s="16">
        <v>54</v>
      </c>
      <c r="J341" s="16">
        <v>6</v>
      </c>
      <c r="K341" s="16">
        <v>37.700000000000003</v>
      </c>
      <c r="L341" s="16">
        <v>27.1</v>
      </c>
      <c r="M341" s="16">
        <v>6.9</v>
      </c>
      <c r="N341" s="16">
        <v>6.3</v>
      </c>
      <c r="O341" s="16">
        <v>1.6</v>
      </c>
      <c r="P341" s="16">
        <v>0.3</v>
      </c>
      <c r="Q341" s="16">
        <v>0.56699999999999995</v>
      </c>
      <c r="R341" s="16">
        <v>0.379</v>
      </c>
      <c r="S341" s="16">
        <v>0.75</v>
      </c>
      <c r="T341" s="16">
        <v>15.9</v>
      </c>
      <c r="U341" s="16">
        <v>0.26400000000000001</v>
      </c>
      <c r="V341" s="16">
        <v>8</v>
      </c>
      <c r="W341" s="16">
        <v>8.9</v>
      </c>
      <c r="X341" s="16"/>
      <c r="Y341" s="16"/>
      <c r="Z341" s="16"/>
      <c r="AA341" s="16"/>
    </row>
    <row r="342" spans="1:27" x14ac:dyDescent="0.45">
      <c r="A342" s="16">
        <v>3</v>
      </c>
      <c r="B342" s="16" t="s">
        <v>151</v>
      </c>
      <c r="C342" s="16">
        <v>24</v>
      </c>
      <c r="D342" s="16" t="s">
        <v>130</v>
      </c>
      <c r="E342" s="16">
        <v>434</v>
      </c>
      <c r="F342" s="16">
        <v>1250</v>
      </c>
      <c r="G342" s="16">
        <v>0.34699999999999998</v>
      </c>
      <c r="H342" s="16">
        <v>80</v>
      </c>
      <c r="I342" s="16">
        <v>57</v>
      </c>
      <c r="J342" s="16">
        <v>3</v>
      </c>
      <c r="K342" s="16">
        <v>35.799999999999997</v>
      </c>
      <c r="L342" s="16">
        <v>24.1</v>
      </c>
      <c r="M342" s="16">
        <v>9.5</v>
      </c>
      <c r="N342" s="16">
        <v>3.9</v>
      </c>
      <c r="O342" s="16">
        <v>1.2</v>
      </c>
      <c r="P342" s="16">
        <v>0.6</v>
      </c>
      <c r="Q342" s="16">
        <v>0.52800000000000002</v>
      </c>
      <c r="R342" s="16">
        <v>0.27300000000000002</v>
      </c>
      <c r="S342" s="16">
        <v>0.71499999999999997</v>
      </c>
      <c r="T342" s="16">
        <v>12.2</v>
      </c>
      <c r="U342" s="16">
        <v>0.20499999999999999</v>
      </c>
      <c r="V342" s="16">
        <v>4.8</v>
      </c>
      <c r="W342" s="16">
        <v>4.5999999999999996</v>
      </c>
      <c r="X342" s="16"/>
      <c r="Y342" s="16"/>
      <c r="Z342" s="16"/>
      <c r="AA342" s="16"/>
    </row>
    <row r="343" spans="1:27" x14ac:dyDescent="0.45">
      <c r="A343" s="16">
        <v>4</v>
      </c>
      <c r="B343" s="16" t="s">
        <v>157</v>
      </c>
      <c r="C343" s="16">
        <v>28</v>
      </c>
      <c r="D343" s="16" t="s">
        <v>63</v>
      </c>
      <c r="E343" s="16">
        <v>322</v>
      </c>
      <c r="F343" s="16">
        <v>1250</v>
      </c>
      <c r="G343" s="16">
        <v>0.25800000000000001</v>
      </c>
      <c r="H343" s="16">
        <v>80</v>
      </c>
      <c r="I343" s="16">
        <v>48</v>
      </c>
      <c r="J343" s="16">
        <v>11</v>
      </c>
      <c r="K343" s="16">
        <v>35.299999999999997</v>
      </c>
      <c r="L343" s="16">
        <v>12.6</v>
      </c>
      <c r="M343" s="16">
        <v>11.3</v>
      </c>
      <c r="N343" s="16">
        <v>5.4</v>
      </c>
      <c r="O343" s="16">
        <v>1.2</v>
      </c>
      <c r="P343" s="16">
        <v>1.5</v>
      </c>
      <c r="Q343" s="16">
        <v>0.47499999999999998</v>
      </c>
      <c r="R343" s="16">
        <v>0</v>
      </c>
      <c r="S343" s="16">
        <v>0.73699999999999999</v>
      </c>
      <c r="T343" s="16">
        <v>11.2</v>
      </c>
      <c r="U343" s="16">
        <v>0.19</v>
      </c>
      <c r="V343" s="16">
        <v>6.1</v>
      </c>
      <c r="W343" s="16">
        <v>6.6</v>
      </c>
      <c r="X343" s="16"/>
      <c r="Y343" s="16"/>
      <c r="Z343" s="16"/>
      <c r="AA343" s="16"/>
    </row>
    <row r="344" spans="1:27" x14ac:dyDescent="0.45">
      <c r="A344" s="16">
        <v>5</v>
      </c>
      <c r="B344" s="16" t="s">
        <v>155</v>
      </c>
      <c r="C344" s="16">
        <v>24</v>
      </c>
      <c r="D344" s="16" t="s">
        <v>35</v>
      </c>
      <c r="E344" s="16">
        <v>85</v>
      </c>
      <c r="F344" s="16">
        <v>1250</v>
      </c>
      <c r="G344" s="16">
        <v>6.8000000000000005E-2</v>
      </c>
      <c r="H344" s="16">
        <v>73</v>
      </c>
      <c r="I344" s="16">
        <v>54</v>
      </c>
      <c r="J344" s="16">
        <v>5</v>
      </c>
      <c r="K344" s="16">
        <v>38</v>
      </c>
      <c r="L344" s="16">
        <v>25.4</v>
      </c>
      <c r="M344" s="16">
        <v>4.7</v>
      </c>
      <c r="N344" s="16">
        <v>6.1</v>
      </c>
      <c r="O344" s="16">
        <v>1.6</v>
      </c>
      <c r="P344" s="16">
        <v>0.4</v>
      </c>
      <c r="Q344" s="16">
        <v>0.45600000000000002</v>
      </c>
      <c r="R344" s="16">
        <v>0.36599999999999999</v>
      </c>
      <c r="S344" s="16">
        <v>0.86599999999999999</v>
      </c>
      <c r="T344" s="16">
        <v>12.8</v>
      </c>
      <c r="U344" s="16">
        <v>0.221</v>
      </c>
      <c r="V344" s="16">
        <v>5.4</v>
      </c>
      <c r="W344" s="16">
        <v>5.7</v>
      </c>
      <c r="X344" s="16"/>
      <c r="Y344" s="16"/>
      <c r="Z344" s="16"/>
      <c r="AA344" s="16"/>
    </row>
    <row r="345" spans="1:27" x14ac:dyDescent="0.45">
      <c r="A345" s="16">
        <v>6</v>
      </c>
      <c r="B345" s="16" t="s">
        <v>158</v>
      </c>
      <c r="C345" s="16">
        <v>25</v>
      </c>
      <c r="D345" s="16" t="s">
        <v>82</v>
      </c>
      <c r="E345" s="16">
        <v>66</v>
      </c>
      <c r="F345" s="16">
        <v>1250</v>
      </c>
      <c r="G345" s="16">
        <v>5.2999999999999999E-2</v>
      </c>
      <c r="H345" s="16">
        <v>78</v>
      </c>
      <c r="I345" s="16">
        <v>51</v>
      </c>
      <c r="J345" s="16">
        <v>8</v>
      </c>
      <c r="K345" s="16">
        <v>36.5</v>
      </c>
      <c r="L345" s="16">
        <v>24</v>
      </c>
      <c r="M345" s="16">
        <v>4.3</v>
      </c>
      <c r="N345" s="16">
        <v>8.5</v>
      </c>
      <c r="O345" s="16">
        <v>1.6</v>
      </c>
      <c r="P345" s="16">
        <v>0.2</v>
      </c>
      <c r="Q345" s="16">
        <v>0.47099999999999997</v>
      </c>
      <c r="R345" s="16">
        <v>0.42399999999999999</v>
      </c>
      <c r="S345" s="16">
        <v>0.88500000000000001</v>
      </c>
      <c r="T345" s="16">
        <v>13.4</v>
      </c>
      <c r="U345" s="16">
        <v>0.22500000000000001</v>
      </c>
      <c r="V345" s="16">
        <v>6.7</v>
      </c>
      <c r="W345" s="16">
        <v>7.4</v>
      </c>
      <c r="X345" s="16"/>
      <c r="Y345" s="16"/>
      <c r="Z345" s="16"/>
      <c r="AA345" s="16"/>
    </row>
    <row r="346" spans="1:27" x14ac:dyDescent="0.45">
      <c r="A346" s="16">
        <v>7</v>
      </c>
      <c r="B346" s="16" t="s">
        <v>136</v>
      </c>
      <c r="C346" s="16">
        <v>28</v>
      </c>
      <c r="D346" s="16" t="s">
        <v>130</v>
      </c>
      <c r="E346" s="16">
        <v>45</v>
      </c>
      <c r="F346" s="16">
        <v>1250</v>
      </c>
      <c r="G346" s="16">
        <v>3.5999999999999997E-2</v>
      </c>
      <c r="H346" s="16">
        <v>62</v>
      </c>
      <c r="I346" s="16">
        <v>57</v>
      </c>
      <c r="J346" s="16">
        <v>3</v>
      </c>
      <c r="K346" s="16">
        <v>35</v>
      </c>
      <c r="L346" s="16">
        <v>19.100000000000001</v>
      </c>
      <c r="M346" s="16">
        <v>4.3</v>
      </c>
      <c r="N346" s="16">
        <v>10.7</v>
      </c>
      <c r="O346" s="16">
        <v>2.5</v>
      </c>
      <c r="P346" s="16">
        <v>0.1</v>
      </c>
      <c r="Q346" s="16">
        <v>0.46700000000000003</v>
      </c>
      <c r="R346" s="16">
        <v>0.36799999999999999</v>
      </c>
      <c r="S346" s="16">
        <v>0.85499999999999998</v>
      </c>
      <c r="T346" s="16">
        <v>12.2</v>
      </c>
      <c r="U346" s="16">
        <v>0.27</v>
      </c>
      <c r="V346" s="16">
        <v>5.2</v>
      </c>
      <c r="W346" s="16">
        <v>7.4</v>
      </c>
      <c r="X346" s="16"/>
      <c r="Y346" s="16"/>
      <c r="Z346" s="16"/>
      <c r="AA346" s="16"/>
    </row>
    <row r="347" spans="1:27" x14ac:dyDescent="0.45">
      <c r="A347" s="16">
        <v>8</v>
      </c>
      <c r="B347" s="16" t="s">
        <v>159</v>
      </c>
      <c r="C347" s="16">
        <v>29</v>
      </c>
      <c r="D347" s="16" t="s">
        <v>160</v>
      </c>
      <c r="E347" s="16">
        <v>34</v>
      </c>
      <c r="F347" s="16">
        <v>1250</v>
      </c>
      <c r="G347" s="16">
        <v>2.7E-2</v>
      </c>
      <c r="H347" s="16">
        <v>73</v>
      </c>
      <c r="I347" s="16">
        <v>43</v>
      </c>
      <c r="J347" s="16">
        <v>16</v>
      </c>
      <c r="K347" s="16">
        <v>35</v>
      </c>
      <c r="L347" s="16">
        <v>21.8</v>
      </c>
      <c r="M347" s="16">
        <v>10.8</v>
      </c>
      <c r="N347" s="16">
        <v>2.1</v>
      </c>
      <c r="O347" s="16">
        <v>0.9</v>
      </c>
      <c r="P347" s="16">
        <v>1.1000000000000001</v>
      </c>
      <c r="Q347" s="16">
        <v>0.50900000000000001</v>
      </c>
      <c r="R347" s="16">
        <v>0.2</v>
      </c>
      <c r="S347" s="16">
        <v>0.69</v>
      </c>
      <c r="T347" s="16">
        <v>7.8</v>
      </c>
      <c r="U347" s="16">
        <v>0.14599999999999999</v>
      </c>
      <c r="V347" s="16">
        <v>2.5</v>
      </c>
      <c r="W347" s="16">
        <v>1.8</v>
      </c>
      <c r="X347" s="16"/>
      <c r="Y347" s="16"/>
      <c r="Z347" s="16"/>
      <c r="AA347" s="16"/>
    </row>
    <row r="348" spans="1:27" x14ac:dyDescent="0.45">
      <c r="A348" s="16">
        <v>9</v>
      </c>
      <c r="B348" s="16" t="s">
        <v>161</v>
      </c>
      <c r="C348" s="16">
        <v>23</v>
      </c>
      <c r="D348" s="16" t="s">
        <v>121</v>
      </c>
      <c r="E348" s="16">
        <v>33</v>
      </c>
      <c r="F348" s="16">
        <v>1250</v>
      </c>
      <c r="G348" s="16">
        <v>2.5999999999999999E-2</v>
      </c>
      <c r="H348" s="16">
        <v>80</v>
      </c>
      <c r="I348" s="16">
        <v>56</v>
      </c>
      <c r="J348" s="16">
        <v>4</v>
      </c>
      <c r="K348" s="16">
        <v>36.200000000000003</v>
      </c>
      <c r="L348" s="16">
        <v>21.7</v>
      </c>
      <c r="M348" s="16">
        <v>6.8</v>
      </c>
      <c r="N348" s="16">
        <v>3.5</v>
      </c>
      <c r="O348" s="16">
        <v>1.9</v>
      </c>
      <c r="P348" s="16">
        <v>0.3</v>
      </c>
      <c r="Q348" s="16">
        <v>0.42399999999999999</v>
      </c>
      <c r="R348" s="16">
        <v>0.36399999999999999</v>
      </c>
      <c r="S348" s="16">
        <v>0.86399999999999999</v>
      </c>
      <c r="T348" s="16">
        <v>10.8</v>
      </c>
      <c r="U348" s="16">
        <v>0.17799999999999999</v>
      </c>
      <c r="V348" s="16">
        <v>4.9000000000000004</v>
      </c>
      <c r="W348" s="16">
        <v>4.7</v>
      </c>
      <c r="X348" s="16"/>
      <c r="Y348" s="16"/>
      <c r="Z348" s="16"/>
      <c r="AA348" s="16"/>
    </row>
    <row r="349" spans="1:27" x14ac:dyDescent="0.45">
      <c r="A349" s="16">
        <v>10</v>
      </c>
      <c r="B349" s="16" t="s">
        <v>162</v>
      </c>
      <c r="C349" s="16">
        <v>28</v>
      </c>
      <c r="D349" s="16" t="s">
        <v>71</v>
      </c>
      <c r="E349" s="16">
        <v>26</v>
      </c>
      <c r="F349" s="16">
        <v>1250</v>
      </c>
      <c r="G349" s="16">
        <v>2.1000000000000001E-2</v>
      </c>
      <c r="H349" s="16">
        <v>69</v>
      </c>
      <c r="I349" s="16">
        <v>54</v>
      </c>
      <c r="J349" s="16">
        <v>7</v>
      </c>
      <c r="K349" s="16">
        <v>36.200000000000003</v>
      </c>
      <c r="L349" s="16">
        <v>23.2</v>
      </c>
      <c r="M349" s="16">
        <v>11.1</v>
      </c>
      <c r="N349" s="16">
        <v>2.6</v>
      </c>
      <c r="O349" s="16">
        <v>0.9</v>
      </c>
      <c r="P349" s="16">
        <v>1</v>
      </c>
      <c r="Q349" s="16">
        <v>0.45800000000000002</v>
      </c>
      <c r="R349" s="16">
        <v>0.2</v>
      </c>
      <c r="S349" s="16">
        <v>0.82199999999999995</v>
      </c>
      <c r="T349" s="16">
        <v>7.5</v>
      </c>
      <c r="U349" s="16">
        <v>0.14399999999999999</v>
      </c>
      <c r="V349" s="16">
        <v>1.5</v>
      </c>
      <c r="W349" s="16">
        <v>0.3</v>
      </c>
      <c r="X349" s="16"/>
      <c r="Y349" s="16"/>
      <c r="Z349" s="16"/>
      <c r="AA349" s="16"/>
    </row>
    <row r="350" spans="1:27" x14ac:dyDescent="0.45">
      <c r="A350" s="16">
        <v>1</v>
      </c>
      <c r="B350" s="16" t="s">
        <v>158</v>
      </c>
      <c r="C350" s="16">
        <v>26</v>
      </c>
      <c r="D350" s="16" t="s">
        <v>82</v>
      </c>
      <c r="E350" s="16">
        <v>1198</v>
      </c>
      <c r="F350" s="16">
        <v>1300</v>
      </c>
      <c r="G350" s="16">
        <v>0.92200000000000004</v>
      </c>
      <c r="H350" s="16">
        <v>80</v>
      </c>
      <c r="I350" s="16">
        <v>67</v>
      </c>
      <c r="J350" s="16">
        <v>1</v>
      </c>
      <c r="K350" s="16">
        <v>32.700000000000003</v>
      </c>
      <c r="L350" s="16">
        <v>23.8</v>
      </c>
      <c r="M350" s="16">
        <v>4.3</v>
      </c>
      <c r="N350" s="16">
        <v>7.7</v>
      </c>
      <c r="O350" s="16">
        <v>2</v>
      </c>
      <c r="P350" s="16">
        <v>0.2</v>
      </c>
      <c r="Q350" s="16">
        <v>0.48699999999999999</v>
      </c>
      <c r="R350" s="16">
        <v>0.443</v>
      </c>
      <c r="S350" s="16">
        <v>0.91400000000000003</v>
      </c>
      <c r="T350" s="16">
        <v>15.7</v>
      </c>
      <c r="U350" s="16">
        <v>0.28799999999999998</v>
      </c>
      <c r="V350" s="16">
        <v>7.9</v>
      </c>
      <c r="W350" s="16">
        <v>9.9</v>
      </c>
      <c r="X350" s="16"/>
      <c r="Y350" s="16"/>
      <c r="Z350" s="16"/>
      <c r="AA350" s="16"/>
    </row>
    <row r="351" spans="1:27" x14ac:dyDescent="0.45">
      <c r="A351" s="16">
        <v>2</v>
      </c>
      <c r="B351" s="16" t="s">
        <v>155</v>
      </c>
      <c r="C351" s="16">
        <v>25</v>
      </c>
      <c r="D351" s="16" t="s">
        <v>35</v>
      </c>
      <c r="E351" s="16">
        <v>936</v>
      </c>
      <c r="F351" s="16">
        <v>1300</v>
      </c>
      <c r="G351" s="16">
        <v>0.72</v>
      </c>
      <c r="H351" s="16">
        <v>81</v>
      </c>
      <c r="I351" s="16">
        <v>56</v>
      </c>
      <c r="J351" s="16">
        <v>3</v>
      </c>
      <c r="K351" s="16">
        <v>36.799999999999997</v>
      </c>
      <c r="L351" s="16">
        <v>27.4</v>
      </c>
      <c r="M351" s="16">
        <v>5.7</v>
      </c>
      <c r="N351" s="16">
        <v>7</v>
      </c>
      <c r="O351" s="16">
        <v>1.9</v>
      </c>
      <c r="P351" s="16">
        <v>0.7</v>
      </c>
      <c r="Q351" s="16">
        <v>0.44</v>
      </c>
      <c r="R351" s="16">
        <v>0.375</v>
      </c>
      <c r="S351" s="16">
        <v>0.86799999999999999</v>
      </c>
      <c r="T351" s="16">
        <v>16.399999999999999</v>
      </c>
      <c r="U351" s="16">
        <v>0.26500000000000001</v>
      </c>
      <c r="V351" s="16">
        <v>7.8</v>
      </c>
      <c r="W351" s="16">
        <v>8.4</v>
      </c>
      <c r="X351" s="16"/>
      <c r="Y351" s="16"/>
      <c r="Z351" s="16"/>
      <c r="AA351" s="16"/>
    </row>
    <row r="352" spans="1:27" x14ac:dyDescent="0.45">
      <c r="A352" s="16">
        <v>3</v>
      </c>
      <c r="B352" s="16" t="s">
        <v>123</v>
      </c>
      <c r="C352" s="16">
        <v>30</v>
      </c>
      <c r="D352" s="16" t="s">
        <v>78</v>
      </c>
      <c r="E352" s="16">
        <v>552</v>
      </c>
      <c r="F352" s="16">
        <v>1300</v>
      </c>
      <c r="G352" s="16">
        <v>0.42499999999999999</v>
      </c>
      <c r="H352" s="16">
        <v>69</v>
      </c>
      <c r="I352" s="16">
        <v>53</v>
      </c>
      <c r="J352" s="16">
        <v>7</v>
      </c>
      <c r="K352" s="16">
        <v>36.1</v>
      </c>
      <c r="L352" s="16">
        <v>25.3</v>
      </c>
      <c r="M352" s="16">
        <v>6</v>
      </c>
      <c r="N352" s="16">
        <v>7.4</v>
      </c>
      <c r="O352" s="16">
        <v>1.6</v>
      </c>
      <c r="P352" s="16">
        <v>0.7</v>
      </c>
      <c r="Q352" s="16">
        <v>0.48799999999999999</v>
      </c>
      <c r="R352" s="16">
        <v>0.35399999999999998</v>
      </c>
      <c r="S352" s="16">
        <v>0.71</v>
      </c>
      <c r="T352" s="16">
        <v>10.4</v>
      </c>
      <c r="U352" s="16">
        <v>0.19900000000000001</v>
      </c>
      <c r="V352" s="16">
        <v>5.9</v>
      </c>
      <c r="W352" s="16">
        <v>7.4</v>
      </c>
      <c r="X352" s="16"/>
      <c r="Y352" s="16"/>
      <c r="Z352" s="16"/>
      <c r="AA352" s="16"/>
    </row>
    <row r="353" spans="1:27" x14ac:dyDescent="0.45">
      <c r="A353" s="16">
        <v>4</v>
      </c>
      <c r="B353" s="16" t="s">
        <v>156</v>
      </c>
      <c r="C353" s="16">
        <v>26</v>
      </c>
      <c r="D353" s="16" t="s">
        <v>147</v>
      </c>
      <c r="E353" s="16">
        <v>352</v>
      </c>
      <c r="F353" s="16">
        <v>1300</v>
      </c>
      <c r="G353" s="16">
        <v>0.27100000000000002</v>
      </c>
      <c r="H353" s="16">
        <v>67</v>
      </c>
      <c r="I353" s="16">
        <v>45</v>
      </c>
      <c r="J353" s="16">
        <v>14</v>
      </c>
      <c r="K353" s="16">
        <v>34.4</v>
      </c>
      <c r="L353" s="16">
        <v>28.1</v>
      </c>
      <c r="M353" s="16">
        <v>7.3</v>
      </c>
      <c r="N353" s="16">
        <v>8.6</v>
      </c>
      <c r="O353" s="16">
        <v>2.1</v>
      </c>
      <c r="P353" s="16">
        <v>0.2</v>
      </c>
      <c r="Q353" s="16">
        <v>0.42599999999999999</v>
      </c>
      <c r="R353" s="16">
        <v>0.29899999999999999</v>
      </c>
      <c r="S353" s="16">
        <v>0.83499999999999996</v>
      </c>
      <c r="T353" s="16">
        <v>10.6</v>
      </c>
      <c r="U353" s="16">
        <v>0.222</v>
      </c>
      <c r="V353" s="16">
        <v>7.6</v>
      </c>
      <c r="W353" s="16">
        <v>11</v>
      </c>
      <c r="X353" s="16"/>
      <c r="Y353" s="16"/>
      <c r="Z353" s="16"/>
      <c r="AA353" s="16"/>
    </row>
    <row r="354" spans="1:27" x14ac:dyDescent="0.45">
      <c r="A354" s="16">
        <v>5</v>
      </c>
      <c r="B354" s="16" t="s">
        <v>163</v>
      </c>
      <c r="C354" s="16">
        <v>21</v>
      </c>
      <c r="D354" s="16" t="s">
        <v>164</v>
      </c>
      <c r="E354" s="16">
        <v>203</v>
      </c>
      <c r="F354" s="16">
        <v>1300</v>
      </c>
      <c r="G354" s="16">
        <v>0.156</v>
      </c>
      <c r="H354" s="16">
        <v>68</v>
      </c>
      <c r="I354" s="16">
        <v>45</v>
      </c>
      <c r="J354" s="16">
        <v>13</v>
      </c>
      <c r="K354" s="16">
        <v>36.1</v>
      </c>
      <c r="L354" s="16">
        <v>24.4</v>
      </c>
      <c r="M354" s="16">
        <v>10.199999999999999</v>
      </c>
      <c r="N354" s="16">
        <v>2.2000000000000002</v>
      </c>
      <c r="O354" s="16">
        <v>1.5</v>
      </c>
      <c r="P354" s="16">
        <v>2.9</v>
      </c>
      <c r="Q354" s="16">
        <v>0.53500000000000003</v>
      </c>
      <c r="R354" s="16">
        <v>8.3000000000000004E-2</v>
      </c>
      <c r="S354" s="16">
        <v>0.80500000000000005</v>
      </c>
      <c r="T354" s="16">
        <v>14</v>
      </c>
      <c r="U354" s="16">
        <v>0.27400000000000002</v>
      </c>
      <c r="V354" s="16">
        <v>5.7</v>
      </c>
      <c r="W354" s="16">
        <v>7.1</v>
      </c>
      <c r="X354" s="16"/>
      <c r="Y354" s="16"/>
      <c r="Z354" s="16"/>
      <c r="AA354" s="16"/>
    </row>
    <row r="355" spans="1:27" x14ac:dyDescent="0.45">
      <c r="A355" s="16">
        <v>6</v>
      </c>
      <c r="B355" s="16" t="s">
        <v>136</v>
      </c>
      <c r="C355" s="16">
        <v>29</v>
      </c>
      <c r="D355" s="16" t="s">
        <v>130</v>
      </c>
      <c r="E355" s="16">
        <v>124</v>
      </c>
      <c r="F355" s="16">
        <v>1300</v>
      </c>
      <c r="G355" s="16">
        <v>9.5000000000000001E-2</v>
      </c>
      <c r="H355" s="16">
        <v>82</v>
      </c>
      <c r="I355" s="16">
        <v>56</v>
      </c>
      <c r="J355" s="16">
        <v>4</v>
      </c>
      <c r="K355" s="16">
        <v>34.799999999999997</v>
      </c>
      <c r="L355" s="16">
        <v>19.100000000000001</v>
      </c>
      <c r="M355" s="16">
        <v>4.5999999999999996</v>
      </c>
      <c r="N355" s="16">
        <v>10.199999999999999</v>
      </c>
      <c r="O355" s="16">
        <v>1.9</v>
      </c>
      <c r="P355" s="16">
        <v>0.2</v>
      </c>
      <c r="Q355" s="16">
        <v>0.48499999999999999</v>
      </c>
      <c r="R355" s="16">
        <v>0.39800000000000002</v>
      </c>
      <c r="S355" s="16">
        <v>0.9</v>
      </c>
      <c r="T355" s="16">
        <v>16.100000000000001</v>
      </c>
      <c r="U355" s="16">
        <v>0.27</v>
      </c>
      <c r="V355" s="16">
        <v>6.9</v>
      </c>
      <c r="W355" s="16">
        <v>7.5</v>
      </c>
      <c r="X355" s="16"/>
      <c r="Y355" s="16"/>
      <c r="Z355" s="16"/>
      <c r="AA355" s="16"/>
    </row>
    <row r="356" spans="1:27" x14ac:dyDescent="0.45">
      <c r="A356" s="16">
        <v>7</v>
      </c>
      <c r="B356" s="16" t="s">
        <v>162</v>
      </c>
      <c r="C356" s="16">
        <v>29</v>
      </c>
      <c r="D356" s="16" t="s">
        <v>71</v>
      </c>
      <c r="E356" s="16">
        <v>6</v>
      </c>
      <c r="F356" s="16">
        <v>1300</v>
      </c>
      <c r="G356" s="16">
        <v>5.0000000000000001E-3</v>
      </c>
      <c r="H356" s="16">
        <v>71</v>
      </c>
      <c r="I356" s="16">
        <v>51</v>
      </c>
      <c r="J356" s="16">
        <v>8</v>
      </c>
      <c r="K356" s="16">
        <v>35.4</v>
      </c>
      <c r="L356" s="16">
        <v>23.4</v>
      </c>
      <c r="M356" s="16">
        <v>10.199999999999999</v>
      </c>
      <c r="N356" s="16">
        <v>1.7</v>
      </c>
      <c r="O356" s="16">
        <v>0.7</v>
      </c>
      <c r="P356" s="16">
        <v>1</v>
      </c>
      <c r="Q356" s="16">
        <v>0.46600000000000003</v>
      </c>
      <c r="R356" s="16">
        <v>0.35199999999999998</v>
      </c>
      <c r="S356" s="16">
        <v>0.84499999999999997</v>
      </c>
      <c r="T356" s="16">
        <v>8.6</v>
      </c>
      <c r="U356" s="16">
        <v>0.16500000000000001</v>
      </c>
      <c r="V356" s="16">
        <v>1.4</v>
      </c>
      <c r="W356" s="16">
        <v>0.3</v>
      </c>
      <c r="X356" s="16"/>
      <c r="Y356" s="16"/>
      <c r="Z356" s="16"/>
      <c r="AA356" s="16"/>
    </row>
    <row r="357" spans="1:27" x14ac:dyDescent="0.45">
      <c r="A357" s="16">
        <v>8</v>
      </c>
      <c r="B357" s="16" t="s">
        <v>165</v>
      </c>
      <c r="C357" s="16">
        <v>30</v>
      </c>
      <c r="D357" s="16" t="s">
        <v>166</v>
      </c>
      <c r="E357" s="16">
        <v>3</v>
      </c>
      <c r="F357" s="16">
        <v>1300</v>
      </c>
      <c r="G357" s="16">
        <v>2E-3</v>
      </c>
      <c r="H357" s="16">
        <v>81</v>
      </c>
      <c r="I357" s="16">
        <v>55</v>
      </c>
      <c r="J357" s="16">
        <v>5</v>
      </c>
      <c r="K357" s="16">
        <v>33.200000000000003</v>
      </c>
      <c r="L357" s="16">
        <v>17.399999999999999</v>
      </c>
      <c r="M357" s="16">
        <v>7.8</v>
      </c>
      <c r="N357" s="16">
        <v>3.8</v>
      </c>
      <c r="O357" s="16">
        <v>0.9</v>
      </c>
      <c r="P357" s="16">
        <v>1.6</v>
      </c>
      <c r="Q357" s="16">
        <v>0.49399999999999999</v>
      </c>
      <c r="R357" s="16">
        <v>0.17599999999999999</v>
      </c>
      <c r="S357" s="16">
        <v>0.79500000000000004</v>
      </c>
      <c r="T357" s="16">
        <v>10.199999999999999</v>
      </c>
      <c r="U357" s="16">
        <v>0.182</v>
      </c>
      <c r="V357" s="16">
        <v>4.5999999999999996</v>
      </c>
      <c r="W357" s="16">
        <v>4.8</v>
      </c>
      <c r="X357" s="16"/>
      <c r="Y357" s="16"/>
      <c r="Z357" s="16"/>
      <c r="AA357" s="16"/>
    </row>
    <row r="358" spans="1:27" x14ac:dyDescent="0.45">
      <c r="A358" s="16">
        <v>8</v>
      </c>
      <c r="B358" s="16" t="s">
        <v>151</v>
      </c>
      <c r="C358" s="16">
        <v>25</v>
      </c>
      <c r="D358" s="16" t="s">
        <v>130</v>
      </c>
      <c r="E358" s="16">
        <v>3</v>
      </c>
      <c r="F358" s="16">
        <v>1300</v>
      </c>
      <c r="G358" s="16">
        <v>2E-3</v>
      </c>
      <c r="H358" s="16">
        <v>67</v>
      </c>
      <c r="I358" s="16">
        <v>56</v>
      </c>
      <c r="J358" s="16">
        <v>4</v>
      </c>
      <c r="K358" s="16">
        <v>35.200000000000003</v>
      </c>
      <c r="L358" s="16">
        <v>21.9</v>
      </c>
      <c r="M358" s="16">
        <v>7.6</v>
      </c>
      <c r="N358" s="16">
        <v>5.3</v>
      </c>
      <c r="O358" s="16">
        <v>0.9</v>
      </c>
      <c r="P358" s="16">
        <v>0.5</v>
      </c>
      <c r="Q358" s="16">
        <v>0.502</v>
      </c>
      <c r="R358" s="16">
        <v>0.4</v>
      </c>
      <c r="S358" s="16">
        <v>0.72799999999999998</v>
      </c>
      <c r="T358" s="16">
        <v>9</v>
      </c>
      <c r="U358" s="16">
        <v>0.183</v>
      </c>
      <c r="V358" s="16">
        <v>3.6</v>
      </c>
      <c r="W358" s="16">
        <v>4.0999999999999996</v>
      </c>
      <c r="X358" s="16"/>
      <c r="Y358" s="16"/>
      <c r="Z358" s="16"/>
      <c r="AA358" s="16"/>
    </row>
    <row r="359" spans="1:27" x14ac:dyDescent="0.45">
      <c r="A359" s="16">
        <v>1</v>
      </c>
      <c r="B359" s="16" t="s">
        <v>158</v>
      </c>
      <c r="C359" s="16">
        <v>27</v>
      </c>
      <c r="D359" s="16" t="s">
        <v>82</v>
      </c>
      <c r="E359" s="16">
        <v>1310</v>
      </c>
      <c r="F359" s="16">
        <v>1310</v>
      </c>
      <c r="G359" s="16">
        <v>1</v>
      </c>
      <c r="H359" s="16">
        <v>79</v>
      </c>
      <c r="I359" s="16">
        <v>73</v>
      </c>
      <c r="J359" s="16">
        <v>1</v>
      </c>
      <c r="K359" s="16">
        <v>34.200000000000003</v>
      </c>
      <c r="L359" s="16">
        <v>30.1</v>
      </c>
      <c r="M359" s="16">
        <v>5.4</v>
      </c>
      <c r="N359" s="16">
        <v>6.7</v>
      </c>
      <c r="O359" s="16">
        <v>2.1</v>
      </c>
      <c r="P359" s="16">
        <v>0.2</v>
      </c>
      <c r="Q359" s="16">
        <v>0.504</v>
      </c>
      <c r="R359" s="16">
        <v>0.45400000000000001</v>
      </c>
      <c r="S359" s="16">
        <v>0.90800000000000003</v>
      </c>
      <c r="T359" s="16">
        <v>17.899999999999999</v>
      </c>
      <c r="U359" s="16">
        <v>0.318</v>
      </c>
      <c r="V359" s="16">
        <v>9.8000000000000007</v>
      </c>
      <c r="W359" s="16">
        <v>12.5</v>
      </c>
      <c r="X359" s="16"/>
      <c r="Y359" s="16"/>
      <c r="Z359" s="16"/>
      <c r="AA359" s="16"/>
    </row>
    <row r="360" spans="1:27" x14ac:dyDescent="0.45">
      <c r="A360" s="16">
        <v>2</v>
      </c>
      <c r="B360" s="16" t="s">
        <v>167</v>
      </c>
      <c r="C360" s="16">
        <v>24</v>
      </c>
      <c r="D360" s="16" t="s">
        <v>25</v>
      </c>
      <c r="E360" s="16">
        <v>634</v>
      </c>
      <c r="F360" s="16">
        <v>1310</v>
      </c>
      <c r="G360" s="16">
        <v>0.48399999999999999</v>
      </c>
      <c r="H360" s="16">
        <v>72</v>
      </c>
      <c r="I360" s="16">
        <v>67</v>
      </c>
      <c r="J360" s="16">
        <v>2</v>
      </c>
      <c r="K360" s="16">
        <v>33.1</v>
      </c>
      <c r="L360" s="16">
        <v>21.2</v>
      </c>
      <c r="M360" s="16">
        <v>6.8</v>
      </c>
      <c r="N360" s="16">
        <v>2.6</v>
      </c>
      <c r="O360" s="16">
        <v>1.8</v>
      </c>
      <c r="P360" s="16">
        <v>1</v>
      </c>
      <c r="Q360" s="16">
        <v>0.50600000000000001</v>
      </c>
      <c r="R360" s="16">
        <v>0.443</v>
      </c>
      <c r="S360" s="16">
        <v>0.874</v>
      </c>
      <c r="T360" s="16">
        <v>13.7</v>
      </c>
      <c r="U360" s="16">
        <v>0.27700000000000002</v>
      </c>
      <c r="V360" s="16">
        <v>6.2</v>
      </c>
      <c r="W360" s="16">
        <v>8.3000000000000007</v>
      </c>
      <c r="X360" s="16"/>
      <c r="Y360" s="16"/>
      <c r="Z360" s="16"/>
      <c r="AA360" s="16"/>
    </row>
    <row r="361" spans="1:27" x14ac:dyDescent="0.45">
      <c r="A361" s="16">
        <v>3</v>
      </c>
      <c r="B361" s="16" t="s">
        <v>123</v>
      </c>
      <c r="C361" s="16">
        <v>31</v>
      </c>
      <c r="D361" s="16" t="s">
        <v>78</v>
      </c>
      <c r="E361" s="16">
        <v>631</v>
      </c>
      <c r="F361" s="16">
        <v>1310</v>
      </c>
      <c r="G361" s="16">
        <v>0.48199999999999998</v>
      </c>
      <c r="H361" s="16">
        <v>76</v>
      </c>
      <c r="I361" s="16">
        <v>57</v>
      </c>
      <c r="J361" s="16">
        <v>3</v>
      </c>
      <c r="K361" s="16">
        <v>35.6</v>
      </c>
      <c r="L361" s="16">
        <v>25.3</v>
      </c>
      <c r="M361" s="16">
        <v>7.4</v>
      </c>
      <c r="N361" s="16">
        <v>6.8</v>
      </c>
      <c r="O361" s="16">
        <v>1.4</v>
      </c>
      <c r="P361" s="16">
        <v>0.6</v>
      </c>
      <c r="Q361" s="16">
        <v>0.52</v>
      </c>
      <c r="R361" s="16">
        <v>0.309</v>
      </c>
      <c r="S361" s="16">
        <v>0.73099999999999998</v>
      </c>
      <c r="T361" s="16">
        <v>13.6</v>
      </c>
      <c r="U361" s="16">
        <v>0.24199999999999999</v>
      </c>
      <c r="V361" s="16">
        <v>7.6</v>
      </c>
      <c r="W361" s="16">
        <v>9.1</v>
      </c>
      <c r="X361" s="16"/>
      <c r="Y361" s="16"/>
      <c r="Z361" s="16"/>
      <c r="AA361" s="16"/>
    </row>
    <row r="362" spans="1:27" x14ac:dyDescent="0.45">
      <c r="A362" s="16">
        <v>4</v>
      </c>
      <c r="B362" s="16" t="s">
        <v>156</v>
      </c>
      <c r="C362" s="16">
        <v>27</v>
      </c>
      <c r="D362" s="16" t="s">
        <v>147</v>
      </c>
      <c r="E362" s="16">
        <v>486</v>
      </c>
      <c r="F362" s="16">
        <v>1310</v>
      </c>
      <c r="G362" s="16">
        <v>0.371</v>
      </c>
      <c r="H362" s="16">
        <v>80</v>
      </c>
      <c r="I362" s="16">
        <v>55</v>
      </c>
      <c r="J362" s="16">
        <v>5</v>
      </c>
      <c r="K362" s="16">
        <v>34.4</v>
      </c>
      <c r="L362" s="16">
        <v>23.5</v>
      </c>
      <c r="M362" s="16">
        <v>7.8</v>
      </c>
      <c r="N362" s="16">
        <v>10.4</v>
      </c>
      <c r="O362" s="16">
        <v>2</v>
      </c>
      <c r="P362" s="16">
        <v>0.3</v>
      </c>
      <c r="Q362" s="16">
        <v>0.45400000000000001</v>
      </c>
      <c r="R362" s="16">
        <v>0.29599999999999999</v>
      </c>
      <c r="S362" s="16">
        <v>0.81200000000000006</v>
      </c>
      <c r="T362" s="16">
        <v>14</v>
      </c>
      <c r="U362" s="16">
        <v>0.245</v>
      </c>
      <c r="V362" s="16">
        <v>8.3000000000000007</v>
      </c>
      <c r="W362" s="16">
        <v>10</v>
      </c>
      <c r="X362" s="16"/>
      <c r="Y362" s="16"/>
      <c r="Z362" s="16"/>
      <c r="AA362" s="16"/>
    </row>
    <row r="363" spans="1:27" x14ac:dyDescent="0.45">
      <c r="A363" s="16">
        <v>5</v>
      </c>
      <c r="B363" s="16" t="s">
        <v>146</v>
      </c>
      <c r="C363" s="16">
        <v>27</v>
      </c>
      <c r="D363" s="16" t="s">
        <v>147</v>
      </c>
      <c r="E363" s="16">
        <v>147</v>
      </c>
      <c r="F363" s="16">
        <v>1310</v>
      </c>
      <c r="G363" s="16">
        <v>0.112</v>
      </c>
      <c r="H363" s="16">
        <v>72</v>
      </c>
      <c r="I363" s="16">
        <v>55</v>
      </c>
      <c r="J363" s="16">
        <v>5</v>
      </c>
      <c r="K363" s="16">
        <v>35.799999999999997</v>
      </c>
      <c r="L363" s="16">
        <v>28.2</v>
      </c>
      <c r="M363" s="16">
        <v>8.1999999999999993</v>
      </c>
      <c r="N363" s="16">
        <v>5</v>
      </c>
      <c r="O363" s="16">
        <v>1</v>
      </c>
      <c r="P363" s="16">
        <v>1.2</v>
      </c>
      <c r="Q363" s="16">
        <v>0.505</v>
      </c>
      <c r="R363" s="16">
        <v>0.38700000000000001</v>
      </c>
      <c r="S363" s="16">
        <v>0.89800000000000002</v>
      </c>
      <c r="T363" s="16">
        <v>14.5</v>
      </c>
      <c r="U363" s="16">
        <v>0.27</v>
      </c>
      <c r="V363" s="16">
        <v>6.4</v>
      </c>
      <c r="W363" s="16">
        <v>7.9</v>
      </c>
      <c r="X363" s="16"/>
      <c r="Y363" s="16"/>
      <c r="Z363" s="16"/>
      <c r="AA363" s="16"/>
    </row>
    <row r="364" spans="1:27" x14ac:dyDescent="0.45">
      <c r="A364" s="16">
        <v>6</v>
      </c>
      <c r="B364" s="16" t="s">
        <v>136</v>
      </c>
      <c r="C364" s="16">
        <v>30</v>
      </c>
      <c r="D364" s="16" t="s">
        <v>130</v>
      </c>
      <c r="E364" s="16">
        <v>107</v>
      </c>
      <c r="F364" s="16">
        <v>1310</v>
      </c>
      <c r="G364" s="16">
        <v>8.2000000000000003E-2</v>
      </c>
      <c r="H364" s="16">
        <v>74</v>
      </c>
      <c r="I364" s="16">
        <v>53</v>
      </c>
      <c r="J364" s="16">
        <v>6</v>
      </c>
      <c r="K364" s="16">
        <v>32.700000000000003</v>
      </c>
      <c r="L364" s="16">
        <v>19.5</v>
      </c>
      <c r="M364" s="16">
        <v>4.2</v>
      </c>
      <c r="N364" s="16">
        <v>10</v>
      </c>
      <c r="O364" s="16">
        <v>2.1</v>
      </c>
      <c r="P364" s="16">
        <v>0.2</v>
      </c>
      <c r="Q364" s="16">
        <v>0.46200000000000002</v>
      </c>
      <c r="R364" s="16">
        <v>0.371</v>
      </c>
      <c r="S364" s="16">
        <v>0.89600000000000002</v>
      </c>
      <c r="T364" s="16">
        <v>12.7</v>
      </c>
      <c r="U364" s="16">
        <v>0.253</v>
      </c>
      <c r="V364" s="16">
        <v>6</v>
      </c>
      <c r="W364" s="16">
        <v>7.8</v>
      </c>
      <c r="X364" s="16"/>
      <c r="Y364" s="16"/>
      <c r="Z364" s="16"/>
      <c r="AA364" s="16"/>
    </row>
    <row r="365" spans="1:27" x14ac:dyDescent="0.45">
      <c r="A365" s="16">
        <v>7</v>
      </c>
      <c r="B365" s="16" t="s">
        <v>168</v>
      </c>
      <c r="C365" s="16">
        <v>25</v>
      </c>
      <c r="D365" s="16" t="s">
        <v>82</v>
      </c>
      <c r="E365" s="16">
        <v>50</v>
      </c>
      <c r="F365" s="16">
        <v>1310</v>
      </c>
      <c r="G365" s="16">
        <v>3.7999999999999999E-2</v>
      </c>
      <c r="H365" s="16">
        <v>81</v>
      </c>
      <c r="I365" s="16">
        <v>73</v>
      </c>
      <c r="J365" s="16">
        <v>1</v>
      </c>
      <c r="K365" s="16">
        <v>34.700000000000003</v>
      </c>
      <c r="L365" s="16">
        <v>14</v>
      </c>
      <c r="M365" s="16">
        <v>9.5</v>
      </c>
      <c r="N365" s="16">
        <v>7.4</v>
      </c>
      <c r="O365" s="16">
        <v>1.5</v>
      </c>
      <c r="P365" s="16">
        <v>1.4</v>
      </c>
      <c r="Q365" s="16">
        <v>0.49</v>
      </c>
      <c r="R365" s="16">
        <v>0.38800000000000001</v>
      </c>
      <c r="S365" s="16">
        <v>0.69599999999999995</v>
      </c>
      <c r="T365" s="16">
        <v>11.1</v>
      </c>
      <c r="U365" s="16">
        <v>0.19</v>
      </c>
      <c r="V365" s="16">
        <v>5.5</v>
      </c>
      <c r="W365" s="16">
        <v>5.8</v>
      </c>
      <c r="X365" s="16"/>
      <c r="Y365" s="16"/>
      <c r="Z365" s="16"/>
      <c r="AA365" s="16"/>
    </row>
    <row r="366" spans="1:27" x14ac:dyDescent="0.45">
      <c r="A366" s="16">
        <v>8</v>
      </c>
      <c r="B366" s="16" t="s">
        <v>169</v>
      </c>
      <c r="C366" s="16">
        <v>25</v>
      </c>
      <c r="D366" s="16" t="s">
        <v>71</v>
      </c>
      <c r="E366" s="16">
        <v>26</v>
      </c>
      <c r="F366" s="16">
        <v>1310</v>
      </c>
      <c r="G366" s="16">
        <v>0.02</v>
      </c>
      <c r="H366" s="16">
        <v>75</v>
      </c>
      <c r="I366" s="16">
        <v>44</v>
      </c>
      <c r="J366" s="16">
        <v>13</v>
      </c>
      <c r="K366" s="16">
        <v>35.700000000000003</v>
      </c>
      <c r="L366" s="16">
        <v>25.1</v>
      </c>
      <c r="M366" s="16">
        <v>4</v>
      </c>
      <c r="N366" s="16">
        <v>6.8</v>
      </c>
      <c r="O366" s="16">
        <v>0.9</v>
      </c>
      <c r="P366" s="16">
        <v>0.4</v>
      </c>
      <c r="Q366" s="16">
        <v>0.41899999999999998</v>
      </c>
      <c r="R366" s="16">
        <v>0.375</v>
      </c>
      <c r="S366" s="16">
        <v>0.89200000000000002</v>
      </c>
      <c r="T366" s="16">
        <v>9.1999999999999993</v>
      </c>
      <c r="U366" s="16">
        <v>0.16500000000000001</v>
      </c>
      <c r="V366" s="16">
        <v>3.8</v>
      </c>
      <c r="W366" s="16">
        <v>3.7</v>
      </c>
      <c r="X366" s="16"/>
      <c r="Y366" s="16"/>
      <c r="Z366" s="16"/>
      <c r="AA366" s="16"/>
    </row>
    <row r="367" spans="1:27" x14ac:dyDescent="0.45">
      <c r="A367" s="16">
        <v>9</v>
      </c>
      <c r="B367" s="16" t="s">
        <v>155</v>
      </c>
      <c r="C367" s="16">
        <v>26</v>
      </c>
      <c r="D367" s="16" t="s">
        <v>35</v>
      </c>
      <c r="E367" s="16">
        <v>9</v>
      </c>
      <c r="F367" s="16">
        <v>1310</v>
      </c>
      <c r="G367" s="16">
        <v>7.0000000000000001E-3</v>
      </c>
      <c r="H367" s="16">
        <v>82</v>
      </c>
      <c r="I367" s="16">
        <v>41</v>
      </c>
      <c r="J367" s="16">
        <v>17</v>
      </c>
      <c r="K367" s="16">
        <v>38.1</v>
      </c>
      <c r="L367" s="16">
        <v>29</v>
      </c>
      <c r="M367" s="16">
        <v>6.1</v>
      </c>
      <c r="N367" s="16">
        <v>7.5</v>
      </c>
      <c r="O367" s="16">
        <v>1.7</v>
      </c>
      <c r="P367" s="16">
        <v>0.6</v>
      </c>
      <c r="Q367" s="16">
        <v>0.439</v>
      </c>
      <c r="R367" s="16">
        <v>0.35899999999999999</v>
      </c>
      <c r="S367" s="16">
        <v>0.86</v>
      </c>
      <c r="T367" s="16">
        <v>13.3</v>
      </c>
      <c r="U367" s="16">
        <v>0.20399999999999999</v>
      </c>
      <c r="V367" s="16">
        <v>6.9</v>
      </c>
      <c r="W367" s="16">
        <v>6.7</v>
      </c>
      <c r="X367" s="16"/>
      <c r="Y367" s="16"/>
      <c r="Z367" s="16"/>
      <c r="AA367" s="16"/>
    </row>
    <row r="368" spans="1:27" x14ac:dyDescent="0.45">
      <c r="A368" s="16">
        <v>10</v>
      </c>
      <c r="B368" s="16" t="s">
        <v>170</v>
      </c>
      <c r="C368" s="16">
        <v>29</v>
      </c>
      <c r="D368" s="16" t="s">
        <v>114</v>
      </c>
      <c r="E368" s="16">
        <v>6</v>
      </c>
      <c r="F368" s="16">
        <v>1310</v>
      </c>
      <c r="G368" s="16">
        <v>5.0000000000000001E-3</v>
      </c>
      <c r="H368" s="16">
        <v>77</v>
      </c>
      <c r="I368" s="16">
        <v>56</v>
      </c>
      <c r="J368" s="16">
        <v>4</v>
      </c>
      <c r="K368" s="16">
        <v>37</v>
      </c>
      <c r="L368" s="16">
        <v>21.2</v>
      </c>
      <c r="M368" s="16">
        <v>4.7</v>
      </c>
      <c r="N368" s="16">
        <v>6.4</v>
      </c>
      <c r="O368" s="16">
        <v>2.1</v>
      </c>
      <c r="P368" s="16">
        <v>0.4</v>
      </c>
      <c r="Q368" s="16">
        <v>0.42699999999999999</v>
      </c>
      <c r="R368" s="16">
        <v>0.38800000000000001</v>
      </c>
      <c r="S368" s="16">
        <v>0.81100000000000005</v>
      </c>
      <c r="T368" s="16">
        <v>11.6</v>
      </c>
      <c r="U368" s="16">
        <v>0.19600000000000001</v>
      </c>
      <c r="V368" s="16">
        <v>6.3</v>
      </c>
      <c r="W368" s="16">
        <v>6.8</v>
      </c>
      <c r="X368" s="16"/>
      <c r="Y368" s="16"/>
      <c r="Z368" s="16"/>
      <c r="AA368" s="16"/>
    </row>
    <row r="369" spans="1:27" x14ac:dyDescent="0.45">
      <c r="A369" s="16">
        <v>1</v>
      </c>
      <c r="B369" s="16" t="s">
        <v>156</v>
      </c>
      <c r="C369" s="16">
        <v>28</v>
      </c>
      <c r="D369" s="16" t="s">
        <v>147</v>
      </c>
      <c r="E369" s="16">
        <v>888</v>
      </c>
      <c r="F369" s="16">
        <v>1010</v>
      </c>
      <c r="G369" s="16">
        <v>0.879</v>
      </c>
      <c r="H369" s="16">
        <v>81</v>
      </c>
      <c r="I369" s="16">
        <v>47</v>
      </c>
      <c r="J369" s="16">
        <v>10</v>
      </c>
      <c r="K369" s="16">
        <v>34.6</v>
      </c>
      <c r="L369" s="16">
        <v>31.6</v>
      </c>
      <c r="M369" s="16">
        <v>10.7</v>
      </c>
      <c r="N369" s="16">
        <v>10.4</v>
      </c>
      <c r="O369" s="16">
        <v>1.6</v>
      </c>
      <c r="P369" s="16">
        <v>0.4</v>
      </c>
      <c r="Q369" s="16">
        <v>0.42499999999999999</v>
      </c>
      <c r="R369" s="16">
        <v>0.34300000000000003</v>
      </c>
      <c r="S369" s="16">
        <v>0.84499999999999997</v>
      </c>
      <c r="T369" s="16">
        <v>13.1</v>
      </c>
      <c r="U369" s="16">
        <v>0.224</v>
      </c>
      <c r="V369" s="16">
        <v>12.4</v>
      </c>
      <c r="W369" s="16">
        <v>15.6</v>
      </c>
      <c r="X369" s="16"/>
      <c r="Y369" s="16"/>
      <c r="Z369" s="16"/>
      <c r="AA369" s="16"/>
    </row>
    <row r="370" spans="1:27" x14ac:dyDescent="0.45">
      <c r="A370" s="16">
        <v>2</v>
      </c>
      <c r="B370" s="16" t="s">
        <v>155</v>
      </c>
      <c r="C370" s="16">
        <v>27</v>
      </c>
      <c r="D370" s="16" t="s">
        <v>35</v>
      </c>
      <c r="E370" s="16">
        <v>753</v>
      </c>
      <c r="F370" s="16">
        <v>1010</v>
      </c>
      <c r="G370" s="16">
        <v>0.746</v>
      </c>
      <c r="H370" s="16">
        <v>81</v>
      </c>
      <c r="I370" s="16">
        <v>55</v>
      </c>
      <c r="J370" s="16">
        <v>3</v>
      </c>
      <c r="K370" s="16">
        <v>36.4</v>
      </c>
      <c r="L370" s="16">
        <v>29.1</v>
      </c>
      <c r="M370" s="16">
        <v>8.1</v>
      </c>
      <c r="N370" s="16">
        <v>11.2</v>
      </c>
      <c r="O370" s="16">
        <v>1.5</v>
      </c>
      <c r="P370" s="16">
        <v>0.5</v>
      </c>
      <c r="Q370" s="16">
        <v>0.44</v>
      </c>
      <c r="R370" s="16">
        <v>0.34699999999999998</v>
      </c>
      <c r="S370" s="16">
        <v>0.84699999999999998</v>
      </c>
      <c r="T370" s="16">
        <v>15</v>
      </c>
      <c r="U370" s="16">
        <v>0.245</v>
      </c>
      <c r="V370" s="16">
        <v>9</v>
      </c>
      <c r="W370" s="16">
        <v>10.1</v>
      </c>
      <c r="X370" s="16"/>
      <c r="Y370" s="16"/>
      <c r="Z370" s="16"/>
      <c r="AA370" s="16"/>
    </row>
    <row r="371" spans="1:27" x14ac:dyDescent="0.45">
      <c r="A371" s="16">
        <v>3</v>
      </c>
      <c r="B371" s="16" t="s">
        <v>167</v>
      </c>
      <c r="C371" s="16">
        <v>25</v>
      </c>
      <c r="D371" s="16" t="s">
        <v>25</v>
      </c>
      <c r="E371" s="16">
        <v>500</v>
      </c>
      <c r="F371" s="16">
        <v>1010</v>
      </c>
      <c r="G371" s="16">
        <v>0.495</v>
      </c>
      <c r="H371" s="16">
        <v>74</v>
      </c>
      <c r="I371" s="16">
        <v>61</v>
      </c>
      <c r="J371" s="16">
        <v>2</v>
      </c>
      <c r="K371" s="16">
        <v>33.4</v>
      </c>
      <c r="L371" s="16">
        <v>25.5</v>
      </c>
      <c r="M371" s="16">
        <v>5.8</v>
      </c>
      <c r="N371" s="16">
        <v>3.5</v>
      </c>
      <c r="O371" s="16">
        <v>1.8</v>
      </c>
      <c r="P371" s="16">
        <v>0.7</v>
      </c>
      <c r="Q371" s="16">
        <v>0.48499999999999999</v>
      </c>
      <c r="R371" s="16">
        <v>0.38</v>
      </c>
      <c r="S371" s="16">
        <v>0.88</v>
      </c>
      <c r="T371" s="16">
        <v>13.6</v>
      </c>
      <c r="U371" s="16">
        <v>0.26400000000000001</v>
      </c>
      <c r="V371" s="16">
        <v>6.2</v>
      </c>
      <c r="W371" s="16">
        <v>7.9</v>
      </c>
      <c r="X371" s="16"/>
      <c r="Y371" s="16"/>
      <c r="Z371" s="16"/>
      <c r="AA371" s="16"/>
    </row>
    <row r="372" spans="1:27" x14ac:dyDescent="0.45">
      <c r="A372" s="16">
        <v>4</v>
      </c>
      <c r="B372" s="16" t="s">
        <v>123</v>
      </c>
      <c r="C372" s="16">
        <v>32</v>
      </c>
      <c r="D372" s="16" t="s">
        <v>78</v>
      </c>
      <c r="E372" s="16">
        <v>333</v>
      </c>
      <c r="F372" s="16">
        <v>1010</v>
      </c>
      <c r="G372" s="16">
        <v>0.33</v>
      </c>
      <c r="H372" s="16">
        <v>74</v>
      </c>
      <c r="I372" s="16">
        <v>51</v>
      </c>
      <c r="J372" s="16">
        <v>5</v>
      </c>
      <c r="K372" s="16">
        <v>37.799999999999997</v>
      </c>
      <c r="L372" s="16">
        <v>26.4</v>
      </c>
      <c r="M372" s="16">
        <v>8.6</v>
      </c>
      <c r="N372" s="16">
        <v>8.6999999999999993</v>
      </c>
      <c r="O372" s="16">
        <v>1.2</v>
      </c>
      <c r="P372" s="16">
        <v>0.6</v>
      </c>
      <c r="Q372" s="16">
        <v>0.54800000000000004</v>
      </c>
      <c r="R372" s="16">
        <v>0.36299999999999999</v>
      </c>
      <c r="S372" s="16">
        <v>0.67400000000000004</v>
      </c>
      <c r="T372" s="16">
        <v>12.9</v>
      </c>
      <c r="U372" s="16">
        <v>0.221</v>
      </c>
      <c r="V372" s="16">
        <v>7.3</v>
      </c>
      <c r="W372" s="16">
        <v>8.4</v>
      </c>
      <c r="X372" s="16"/>
      <c r="Y372" s="16"/>
      <c r="Z372" s="16"/>
      <c r="AA372" s="16"/>
    </row>
    <row r="373" spans="1:27" x14ac:dyDescent="0.45">
      <c r="A373" s="16">
        <v>5</v>
      </c>
      <c r="B373" s="16" t="s">
        <v>171</v>
      </c>
      <c r="C373" s="16">
        <v>27</v>
      </c>
      <c r="D373" s="16" t="s">
        <v>27</v>
      </c>
      <c r="E373" s="16">
        <v>81</v>
      </c>
      <c r="F373" s="16">
        <v>1010</v>
      </c>
      <c r="G373" s="16">
        <v>0.08</v>
      </c>
      <c r="H373" s="16">
        <v>76</v>
      </c>
      <c r="I373" s="16">
        <v>53</v>
      </c>
      <c r="J373" s="16">
        <v>4</v>
      </c>
      <c r="K373" s="16">
        <v>33.799999999999997</v>
      </c>
      <c r="L373" s="16">
        <v>28.9</v>
      </c>
      <c r="M373" s="16">
        <v>2.7</v>
      </c>
      <c r="N373" s="16">
        <v>5.9</v>
      </c>
      <c r="O373" s="16">
        <v>0.9</v>
      </c>
      <c r="P373" s="16">
        <v>0.2</v>
      </c>
      <c r="Q373" s="16">
        <v>0.46300000000000002</v>
      </c>
      <c r="R373" s="16">
        <v>0.379</v>
      </c>
      <c r="S373" s="16">
        <v>0.90900000000000003</v>
      </c>
      <c r="T373" s="16">
        <v>12.5</v>
      </c>
      <c r="U373" s="16">
        <v>0.23400000000000001</v>
      </c>
      <c r="V373" s="16">
        <v>4.8</v>
      </c>
      <c r="W373" s="16">
        <v>5.4</v>
      </c>
      <c r="X373" s="16"/>
      <c r="Y373" s="16"/>
      <c r="Z373" s="16"/>
      <c r="AA373" s="16"/>
    </row>
    <row r="374" spans="1:27" x14ac:dyDescent="0.45">
      <c r="A374" s="16">
        <v>6</v>
      </c>
      <c r="B374" s="16" t="s">
        <v>158</v>
      </c>
      <c r="C374" s="16">
        <v>28</v>
      </c>
      <c r="D374" s="16" t="s">
        <v>82</v>
      </c>
      <c r="E374" s="16">
        <v>52</v>
      </c>
      <c r="F374" s="16">
        <v>1010</v>
      </c>
      <c r="G374" s="16">
        <v>5.0999999999999997E-2</v>
      </c>
      <c r="H374" s="16">
        <v>79</v>
      </c>
      <c r="I374" s="16">
        <v>67</v>
      </c>
      <c r="J374" s="16">
        <v>1</v>
      </c>
      <c r="K374" s="16">
        <v>33.4</v>
      </c>
      <c r="L374" s="16">
        <v>25.3</v>
      </c>
      <c r="M374" s="16">
        <v>4.5</v>
      </c>
      <c r="N374" s="16">
        <v>6.6</v>
      </c>
      <c r="O374" s="16">
        <v>1.8</v>
      </c>
      <c r="P374" s="16">
        <v>0.2</v>
      </c>
      <c r="Q374" s="16">
        <v>0.46800000000000003</v>
      </c>
      <c r="R374" s="16">
        <v>0.41099999999999998</v>
      </c>
      <c r="S374" s="16">
        <v>0.89800000000000002</v>
      </c>
      <c r="T374" s="16">
        <v>12.6</v>
      </c>
      <c r="U374" s="16">
        <v>0.22900000000000001</v>
      </c>
      <c r="V374" s="16">
        <v>6.2</v>
      </c>
      <c r="W374" s="16">
        <v>7.3</v>
      </c>
      <c r="X374" s="16"/>
      <c r="Y374" s="16"/>
      <c r="Z374" s="16"/>
      <c r="AA374" s="16"/>
    </row>
    <row r="375" spans="1:27" x14ac:dyDescent="0.45">
      <c r="A375" s="16">
        <v>7</v>
      </c>
      <c r="B375" s="16" t="s">
        <v>172</v>
      </c>
      <c r="C375" s="16">
        <v>22</v>
      </c>
      <c r="D375" s="16" t="s">
        <v>41</v>
      </c>
      <c r="E375" s="16">
        <v>7</v>
      </c>
      <c r="F375" s="16">
        <v>1010</v>
      </c>
      <c r="G375" s="16">
        <v>7.0000000000000001E-3</v>
      </c>
      <c r="H375" s="16">
        <v>80</v>
      </c>
      <c r="I375" s="16">
        <v>42</v>
      </c>
      <c r="J375" s="16">
        <v>14</v>
      </c>
      <c r="K375" s="16">
        <v>35.6</v>
      </c>
      <c r="L375" s="16">
        <v>22.9</v>
      </c>
      <c r="M375" s="16">
        <v>8.8000000000000007</v>
      </c>
      <c r="N375" s="16">
        <v>5.4</v>
      </c>
      <c r="O375" s="16">
        <v>1.6</v>
      </c>
      <c r="P375" s="16">
        <v>1.9</v>
      </c>
      <c r="Q375" s="16">
        <v>0.52100000000000002</v>
      </c>
      <c r="R375" s="16">
        <v>0.27200000000000002</v>
      </c>
      <c r="S375" s="16">
        <v>0.77</v>
      </c>
      <c r="T375" s="16">
        <v>12.4</v>
      </c>
      <c r="U375" s="16">
        <v>0.21</v>
      </c>
      <c r="V375" s="16">
        <v>6.9</v>
      </c>
      <c r="W375" s="16">
        <v>7.6</v>
      </c>
      <c r="X375" s="16"/>
      <c r="Y375" s="16"/>
      <c r="Z375" s="16"/>
      <c r="AA375" s="16"/>
    </row>
    <row r="376" spans="1:27" x14ac:dyDescent="0.45">
      <c r="A376" s="16">
        <v>7</v>
      </c>
      <c r="B376" s="16" t="s">
        <v>173</v>
      </c>
      <c r="C376" s="16">
        <v>26</v>
      </c>
      <c r="D376" s="16" t="s">
        <v>134</v>
      </c>
      <c r="E376" s="16">
        <v>7</v>
      </c>
      <c r="F376" s="16">
        <v>1010</v>
      </c>
      <c r="G376" s="16">
        <v>7.0000000000000001E-3</v>
      </c>
      <c r="H376" s="16">
        <v>78</v>
      </c>
      <c r="I376" s="16">
        <v>49</v>
      </c>
      <c r="J376" s="16">
        <v>9</v>
      </c>
      <c r="K376" s="16">
        <v>36.4</v>
      </c>
      <c r="L376" s="16">
        <v>23.1</v>
      </c>
      <c r="M376" s="16">
        <v>4.2</v>
      </c>
      <c r="N376" s="16">
        <v>10.7</v>
      </c>
      <c r="O376" s="16">
        <v>2</v>
      </c>
      <c r="P376" s="16">
        <v>0.6</v>
      </c>
      <c r="Q376" s="16">
        <v>0.45100000000000001</v>
      </c>
      <c r="R376" s="16">
        <v>0.32700000000000001</v>
      </c>
      <c r="S376" s="16">
        <v>0.80100000000000005</v>
      </c>
      <c r="T376" s="16">
        <v>8.8000000000000007</v>
      </c>
      <c r="U376" s="16">
        <v>0.14899999999999999</v>
      </c>
      <c r="V376" s="16">
        <v>4.3</v>
      </c>
      <c r="W376" s="16">
        <v>4.0999999999999996</v>
      </c>
      <c r="X376" s="16"/>
      <c r="Y376" s="16"/>
      <c r="Z376" s="16"/>
      <c r="AA376" s="16"/>
    </row>
    <row r="377" spans="1:27" x14ac:dyDescent="0.45">
      <c r="A377" s="16">
        <v>9</v>
      </c>
      <c r="B377" s="16" t="s">
        <v>163</v>
      </c>
      <c r="C377" s="16">
        <v>23</v>
      </c>
      <c r="D377" s="16" t="s">
        <v>164</v>
      </c>
      <c r="E377" s="16">
        <v>2</v>
      </c>
      <c r="F377" s="16">
        <v>1010</v>
      </c>
      <c r="G377" s="16">
        <v>2E-3</v>
      </c>
      <c r="H377" s="16">
        <v>75</v>
      </c>
      <c r="I377" s="16">
        <v>34</v>
      </c>
      <c r="J377" s="16">
        <v>21</v>
      </c>
      <c r="K377" s="16">
        <v>36.1</v>
      </c>
      <c r="L377" s="16">
        <v>28</v>
      </c>
      <c r="M377" s="16">
        <v>11.8</v>
      </c>
      <c r="N377" s="16">
        <v>2.1</v>
      </c>
      <c r="O377" s="16">
        <v>1.3</v>
      </c>
      <c r="P377" s="16">
        <v>2.2000000000000002</v>
      </c>
      <c r="Q377" s="16">
        <v>0.505</v>
      </c>
      <c r="R377" s="16">
        <v>0.29899999999999999</v>
      </c>
      <c r="S377" s="16">
        <v>0.80200000000000005</v>
      </c>
      <c r="T377" s="16">
        <v>11</v>
      </c>
      <c r="U377" s="16">
        <v>0.19500000000000001</v>
      </c>
      <c r="V377" s="16">
        <v>3.9</v>
      </c>
      <c r="W377" s="16">
        <v>3.7</v>
      </c>
      <c r="X377" s="16"/>
      <c r="Y377" s="16"/>
      <c r="Z377" s="16"/>
      <c r="AA377" s="16"/>
    </row>
    <row r="378" spans="1:27" x14ac:dyDescent="0.45">
      <c r="A378" s="16">
        <v>9</v>
      </c>
      <c r="B378" s="16" t="s">
        <v>146</v>
      </c>
      <c r="C378" s="16">
        <v>28</v>
      </c>
      <c r="D378" s="16" t="s">
        <v>82</v>
      </c>
      <c r="E378" s="16">
        <v>2</v>
      </c>
      <c r="F378" s="16">
        <v>1010</v>
      </c>
      <c r="G378" s="16">
        <v>2E-3</v>
      </c>
      <c r="H378" s="16">
        <v>62</v>
      </c>
      <c r="I378" s="16">
        <v>67</v>
      </c>
      <c r="J378" s="16">
        <v>1</v>
      </c>
      <c r="K378" s="16">
        <v>33.4</v>
      </c>
      <c r="L378" s="16">
        <v>25.1</v>
      </c>
      <c r="M378" s="16">
        <v>8.3000000000000007</v>
      </c>
      <c r="N378" s="16">
        <v>4.8</v>
      </c>
      <c r="O378" s="16">
        <v>1.1000000000000001</v>
      </c>
      <c r="P378" s="16">
        <v>1.6</v>
      </c>
      <c r="Q378" s="16">
        <v>0.53700000000000003</v>
      </c>
      <c r="R378" s="16">
        <v>0.375</v>
      </c>
      <c r="S378" s="16">
        <v>0.875</v>
      </c>
      <c r="T378" s="16">
        <v>12</v>
      </c>
      <c r="U378" s="16">
        <v>0.27800000000000002</v>
      </c>
      <c r="V378" s="16">
        <v>5.2</v>
      </c>
      <c r="W378" s="16">
        <v>8</v>
      </c>
      <c r="X378" s="16"/>
      <c r="Y378" s="16"/>
      <c r="Z378" s="16"/>
      <c r="AA378" s="16"/>
    </row>
    <row r="379" spans="1:27" x14ac:dyDescent="0.45">
      <c r="A379" s="16">
        <v>1</v>
      </c>
      <c r="B379" s="16" t="s">
        <v>155</v>
      </c>
      <c r="C379" s="16">
        <v>28</v>
      </c>
      <c r="D379" s="16" t="s">
        <v>35</v>
      </c>
      <c r="E379" s="16">
        <v>965</v>
      </c>
      <c r="F379" s="16">
        <v>1010</v>
      </c>
      <c r="G379" s="16">
        <v>0.95499999999999996</v>
      </c>
      <c r="H379" s="16">
        <v>72</v>
      </c>
      <c r="I379" s="16">
        <v>65</v>
      </c>
      <c r="J379" s="16">
        <v>1</v>
      </c>
      <c r="K379" s="16">
        <v>35.4</v>
      </c>
      <c r="L379" s="16">
        <v>30.4</v>
      </c>
      <c r="M379" s="16">
        <v>5.4</v>
      </c>
      <c r="N379" s="16">
        <v>8.8000000000000007</v>
      </c>
      <c r="O379" s="16">
        <v>1.8</v>
      </c>
      <c r="P379" s="16">
        <v>0.7</v>
      </c>
      <c r="Q379" s="16">
        <v>0.44900000000000001</v>
      </c>
      <c r="R379" s="16">
        <v>0.36699999999999999</v>
      </c>
      <c r="S379" s="16">
        <v>0.85799999999999998</v>
      </c>
      <c r="T379" s="16">
        <v>15.4</v>
      </c>
      <c r="U379" s="16">
        <v>0.28899999999999998</v>
      </c>
      <c r="V379" s="16">
        <v>8.3000000000000007</v>
      </c>
      <c r="W379" s="16">
        <v>10.9</v>
      </c>
      <c r="X379" s="16"/>
      <c r="Y379" s="16"/>
      <c r="Z379" s="16"/>
      <c r="AA379" s="16"/>
    </row>
    <row r="380" spans="1:27" x14ac:dyDescent="0.45">
      <c r="A380" s="16">
        <v>2</v>
      </c>
      <c r="B380" s="16" t="s">
        <v>123</v>
      </c>
      <c r="C380" s="16">
        <v>33</v>
      </c>
      <c r="D380" s="16" t="s">
        <v>78</v>
      </c>
      <c r="E380" s="16">
        <v>738</v>
      </c>
      <c r="F380" s="16">
        <v>1010</v>
      </c>
      <c r="G380" s="16">
        <v>0.73099999999999998</v>
      </c>
      <c r="H380" s="16">
        <v>82</v>
      </c>
      <c r="I380" s="16">
        <v>50</v>
      </c>
      <c r="J380" s="16">
        <v>6</v>
      </c>
      <c r="K380" s="16">
        <v>36.9</v>
      </c>
      <c r="L380" s="16">
        <v>27.5</v>
      </c>
      <c r="M380" s="16">
        <v>8.6</v>
      </c>
      <c r="N380" s="16">
        <v>9.1</v>
      </c>
      <c r="O380" s="16">
        <v>1.4</v>
      </c>
      <c r="P380" s="16">
        <v>0.9</v>
      </c>
      <c r="Q380" s="16">
        <v>0.54200000000000004</v>
      </c>
      <c r="R380" s="16">
        <v>0.36699999999999999</v>
      </c>
      <c r="S380" s="16">
        <v>0.73099999999999998</v>
      </c>
      <c r="T380" s="16">
        <v>14</v>
      </c>
      <c r="U380" s="16">
        <v>0.221</v>
      </c>
      <c r="V380" s="16">
        <v>8.9</v>
      </c>
      <c r="W380" s="16">
        <v>9.6</v>
      </c>
      <c r="X380" s="16"/>
      <c r="Y380" s="16"/>
      <c r="Z380" s="16"/>
      <c r="AA380" s="16"/>
    </row>
    <row r="381" spans="1:27" x14ac:dyDescent="0.45">
      <c r="A381" s="16">
        <v>3</v>
      </c>
      <c r="B381" s="16" t="s">
        <v>163</v>
      </c>
      <c r="C381" s="16">
        <v>24</v>
      </c>
      <c r="D381" s="16" t="s">
        <v>164</v>
      </c>
      <c r="E381" s="16">
        <v>445</v>
      </c>
      <c r="F381" s="16">
        <v>1010</v>
      </c>
      <c r="G381" s="16">
        <v>0.441</v>
      </c>
      <c r="H381" s="16">
        <v>75</v>
      </c>
      <c r="I381" s="16">
        <v>48</v>
      </c>
      <c r="J381" s="16">
        <v>9</v>
      </c>
      <c r="K381" s="16">
        <v>36.4</v>
      </c>
      <c r="L381" s="16">
        <v>28.1</v>
      </c>
      <c r="M381" s="16">
        <v>11.1</v>
      </c>
      <c r="N381" s="16">
        <v>2.2999999999999998</v>
      </c>
      <c r="O381" s="16">
        <v>1.5</v>
      </c>
      <c r="P381" s="16">
        <v>2.6</v>
      </c>
      <c r="Q381" s="16">
        <v>0.53400000000000003</v>
      </c>
      <c r="R381" s="16">
        <v>0.34</v>
      </c>
      <c r="S381" s="16">
        <v>0.82799999999999996</v>
      </c>
      <c r="T381" s="16">
        <v>13.7</v>
      </c>
      <c r="U381" s="16">
        <v>0.24099999999999999</v>
      </c>
      <c r="V381" s="16">
        <v>4.9000000000000004</v>
      </c>
      <c r="W381" s="16">
        <v>5.2</v>
      </c>
      <c r="X381" s="16"/>
      <c r="Y381" s="16"/>
      <c r="Z381" s="16"/>
      <c r="AA381" s="16"/>
    </row>
    <row r="382" spans="1:27" x14ac:dyDescent="0.45">
      <c r="A382" s="16">
        <v>4</v>
      </c>
      <c r="B382" s="16" t="s">
        <v>169</v>
      </c>
      <c r="C382" s="16">
        <v>27</v>
      </c>
      <c r="D382" s="16" t="s">
        <v>71</v>
      </c>
      <c r="E382" s="16">
        <v>207</v>
      </c>
      <c r="F382" s="16">
        <v>1010</v>
      </c>
      <c r="G382" s="16">
        <v>0.20499999999999999</v>
      </c>
      <c r="H382" s="16">
        <v>73</v>
      </c>
      <c r="I382" s="16">
        <v>49</v>
      </c>
      <c r="J382" s="16">
        <v>7</v>
      </c>
      <c r="K382" s="16">
        <v>36.6</v>
      </c>
      <c r="L382" s="16">
        <v>26.9</v>
      </c>
      <c r="M382" s="16">
        <v>4.5</v>
      </c>
      <c r="N382" s="16">
        <v>6.6</v>
      </c>
      <c r="O382" s="16">
        <v>1.1000000000000001</v>
      </c>
      <c r="P382" s="16">
        <v>0.4</v>
      </c>
      <c r="Q382" s="16">
        <v>0.439</v>
      </c>
      <c r="R382" s="16">
        <v>0.36099999999999999</v>
      </c>
      <c r="S382" s="16">
        <v>0.91600000000000004</v>
      </c>
      <c r="T382" s="16">
        <v>12.6</v>
      </c>
      <c r="U382" s="16">
        <v>0.22700000000000001</v>
      </c>
      <c r="V382" s="16">
        <v>5.9</v>
      </c>
      <c r="W382" s="16">
        <v>6.7</v>
      </c>
      <c r="X382" s="16"/>
      <c r="Y382" s="16"/>
      <c r="Z382" s="16"/>
      <c r="AA382" s="16"/>
    </row>
    <row r="383" spans="1:27" x14ac:dyDescent="0.45">
      <c r="A383" s="16">
        <v>5</v>
      </c>
      <c r="B383" s="16" t="s">
        <v>156</v>
      </c>
      <c r="C383" s="16">
        <v>29</v>
      </c>
      <c r="D383" s="16" t="s">
        <v>147</v>
      </c>
      <c r="E383" s="16">
        <v>76</v>
      </c>
      <c r="F383" s="16">
        <v>1010</v>
      </c>
      <c r="G383" s="16">
        <v>7.4999999999999997E-2</v>
      </c>
      <c r="H383" s="16">
        <v>80</v>
      </c>
      <c r="I383" s="16">
        <v>48</v>
      </c>
      <c r="J383" s="16">
        <v>10</v>
      </c>
      <c r="K383" s="16">
        <v>36.4</v>
      </c>
      <c r="L383" s="16">
        <v>25.4</v>
      </c>
      <c r="M383" s="16">
        <v>10.1</v>
      </c>
      <c r="N383" s="16">
        <v>10.3</v>
      </c>
      <c r="O383" s="16">
        <v>1.8</v>
      </c>
      <c r="P383" s="16">
        <v>0.3</v>
      </c>
      <c r="Q383" s="16">
        <v>0.44900000000000001</v>
      </c>
      <c r="R383" s="16">
        <v>0.29799999999999999</v>
      </c>
      <c r="S383" s="16">
        <v>0.73699999999999999</v>
      </c>
      <c r="T383" s="16">
        <v>10.1</v>
      </c>
      <c r="U383" s="16">
        <v>0.16600000000000001</v>
      </c>
      <c r="V383" s="16">
        <v>7.5</v>
      </c>
      <c r="W383" s="16">
        <v>8.1999999999999993</v>
      </c>
      <c r="X383" s="16"/>
      <c r="Y383" s="16"/>
      <c r="Z383" s="16"/>
      <c r="AA383" s="16"/>
    </row>
    <row r="384" spans="1:27" x14ac:dyDescent="0.45">
      <c r="A384" s="16">
        <v>6</v>
      </c>
      <c r="B384" s="16" t="s">
        <v>172</v>
      </c>
      <c r="C384" s="16">
        <v>23</v>
      </c>
      <c r="D384" s="16" t="s">
        <v>41</v>
      </c>
      <c r="E384" s="16">
        <v>75</v>
      </c>
      <c r="F384" s="16">
        <v>1010</v>
      </c>
      <c r="G384" s="16">
        <v>7.3999999999999996E-2</v>
      </c>
      <c r="H384" s="16">
        <v>75</v>
      </c>
      <c r="I384" s="16">
        <v>44</v>
      </c>
      <c r="J384" s="16">
        <v>16</v>
      </c>
      <c r="K384" s="16">
        <v>36.700000000000003</v>
      </c>
      <c r="L384" s="16">
        <v>26.9</v>
      </c>
      <c r="M384" s="16">
        <v>10</v>
      </c>
      <c r="N384" s="16">
        <v>4.8</v>
      </c>
      <c r="O384" s="16">
        <v>1.5</v>
      </c>
      <c r="P384" s="16">
        <v>1.4</v>
      </c>
      <c r="Q384" s="16">
        <v>0.52900000000000003</v>
      </c>
      <c r="R384" s="16">
        <v>0.307</v>
      </c>
      <c r="S384" s="16">
        <v>0.76</v>
      </c>
      <c r="T384" s="16">
        <v>11.9</v>
      </c>
      <c r="U384" s="16">
        <v>0.20699999999999999</v>
      </c>
      <c r="V384" s="16">
        <v>5.4</v>
      </c>
      <c r="W384" s="16">
        <v>5.8</v>
      </c>
      <c r="X384" s="16"/>
      <c r="Y384" s="16"/>
      <c r="Z384" s="16"/>
      <c r="AA384" s="16"/>
    </row>
    <row r="385" spans="1:27" x14ac:dyDescent="0.45">
      <c r="A385" s="16">
        <v>7</v>
      </c>
      <c r="B385" s="16" t="s">
        <v>146</v>
      </c>
      <c r="C385" s="16">
        <v>29</v>
      </c>
      <c r="D385" s="16" t="s">
        <v>82</v>
      </c>
      <c r="E385" s="16">
        <v>66</v>
      </c>
      <c r="F385" s="16">
        <v>1010</v>
      </c>
      <c r="G385" s="16">
        <v>6.5000000000000002E-2</v>
      </c>
      <c r="H385" s="16">
        <v>68</v>
      </c>
      <c r="I385" s="16">
        <v>58</v>
      </c>
      <c r="J385" s="16">
        <v>3</v>
      </c>
      <c r="K385" s="16">
        <v>34.200000000000003</v>
      </c>
      <c r="L385" s="16">
        <v>26.4</v>
      </c>
      <c r="M385" s="16">
        <v>6.8</v>
      </c>
      <c r="N385" s="16">
        <v>5.4</v>
      </c>
      <c r="O385" s="16">
        <v>0.7</v>
      </c>
      <c r="P385" s="16">
        <v>1.8</v>
      </c>
      <c r="Q385" s="16">
        <v>0.51600000000000001</v>
      </c>
      <c r="R385" s="16">
        <v>0.41899999999999998</v>
      </c>
      <c r="S385" s="16">
        <v>0.88900000000000001</v>
      </c>
      <c r="T385" s="16">
        <v>10.4</v>
      </c>
      <c r="U385" s="16">
        <v>0.215</v>
      </c>
      <c r="V385" s="16">
        <v>4.5</v>
      </c>
      <c r="W385" s="16">
        <v>5.6</v>
      </c>
      <c r="X385" s="16"/>
      <c r="Y385" s="16"/>
      <c r="Z385" s="16"/>
      <c r="AA385" s="16"/>
    </row>
    <row r="386" spans="1:27" x14ac:dyDescent="0.45">
      <c r="A386" s="16">
        <v>8</v>
      </c>
      <c r="B386" s="16" t="s">
        <v>174</v>
      </c>
      <c r="C386" s="16">
        <v>28</v>
      </c>
      <c r="D386" s="16" t="s">
        <v>114</v>
      </c>
      <c r="E386" s="16">
        <v>32</v>
      </c>
      <c r="F386" s="16">
        <v>1010</v>
      </c>
      <c r="G386" s="16">
        <v>3.2000000000000001E-2</v>
      </c>
      <c r="H386" s="16">
        <v>80</v>
      </c>
      <c r="I386" s="16">
        <v>59</v>
      </c>
      <c r="J386" s="16">
        <v>2</v>
      </c>
      <c r="K386" s="16">
        <v>33.9</v>
      </c>
      <c r="L386" s="16">
        <v>23</v>
      </c>
      <c r="M386" s="16">
        <v>3.9</v>
      </c>
      <c r="N386" s="16">
        <v>5.2</v>
      </c>
      <c r="O386" s="16">
        <v>1.1000000000000001</v>
      </c>
      <c r="P386" s="16">
        <v>0.3</v>
      </c>
      <c r="Q386" s="16">
        <v>0.45600000000000002</v>
      </c>
      <c r="R386" s="16">
        <v>0.312</v>
      </c>
      <c r="S386" s="16">
        <v>0.82499999999999996</v>
      </c>
      <c r="T386" s="16">
        <v>9.6</v>
      </c>
      <c r="U386" s="16">
        <v>0.17</v>
      </c>
      <c r="V386" s="16">
        <v>2.6</v>
      </c>
      <c r="W386" s="16">
        <v>1.8</v>
      </c>
      <c r="X386" s="16"/>
      <c r="Y386" s="16"/>
      <c r="Z386" s="16"/>
      <c r="AA386" s="16"/>
    </row>
    <row r="387" spans="1:27" x14ac:dyDescent="0.45">
      <c r="A387" s="16">
        <v>9</v>
      </c>
      <c r="B387" s="16" t="s">
        <v>162</v>
      </c>
      <c r="C387" s="16">
        <v>32</v>
      </c>
      <c r="D387" s="16" t="s">
        <v>25</v>
      </c>
      <c r="E387" s="16">
        <v>6</v>
      </c>
      <c r="F387" s="16">
        <v>1010</v>
      </c>
      <c r="G387" s="16">
        <v>6.0000000000000001E-3</v>
      </c>
      <c r="H387" s="16">
        <v>75</v>
      </c>
      <c r="I387" s="16">
        <v>47</v>
      </c>
      <c r="J387" s="16">
        <v>13</v>
      </c>
      <c r="K387" s="16">
        <v>33.5</v>
      </c>
      <c r="L387" s="16">
        <v>23.1</v>
      </c>
      <c r="M387" s="16">
        <v>8.5</v>
      </c>
      <c r="N387" s="16">
        <v>2</v>
      </c>
      <c r="O387" s="16">
        <v>0.6</v>
      </c>
      <c r="P387" s="16">
        <v>1.2</v>
      </c>
      <c r="Q387" s="16">
        <v>0.51</v>
      </c>
      <c r="R387" s="16">
        <v>0.29299999999999998</v>
      </c>
      <c r="S387" s="16">
        <v>0.83699999999999997</v>
      </c>
      <c r="T387" s="16">
        <v>10.9</v>
      </c>
      <c r="U387" s="16">
        <v>0.20899999999999999</v>
      </c>
      <c r="V387" s="16">
        <v>3.3</v>
      </c>
      <c r="W387" s="16">
        <v>3.3</v>
      </c>
      <c r="X387" s="16"/>
      <c r="Y387" s="16"/>
      <c r="Z387" s="16"/>
      <c r="AA387" s="16"/>
    </row>
    <row r="388" spans="1:27" x14ac:dyDescent="0.45">
      <c r="A388" s="16">
        <v>10</v>
      </c>
      <c r="B388" s="16" t="s">
        <v>175</v>
      </c>
      <c r="C388" s="16">
        <v>28</v>
      </c>
      <c r="D388" s="16" t="s">
        <v>104</v>
      </c>
      <c r="E388" s="16">
        <v>5</v>
      </c>
      <c r="F388" s="16">
        <v>1010</v>
      </c>
      <c r="G388" s="16">
        <v>5.0000000000000001E-3</v>
      </c>
      <c r="H388" s="16">
        <v>59</v>
      </c>
      <c r="I388" s="16">
        <v>47</v>
      </c>
      <c r="J388" s="16">
        <v>12</v>
      </c>
      <c r="K388" s="16">
        <v>36.700000000000003</v>
      </c>
      <c r="L388" s="16">
        <v>22.2</v>
      </c>
      <c r="M388" s="16">
        <v>5.3</v>
      </c>
      <c r="N388" s="16">
        <v>4.9000000000000004</v>
      </c>
      <c r="O388" s="16">
        <v>2</v>
      </c>
      <c r="P388" s="16">
        <v>0.4</v>
      </c>
      <c r="Q388" s="16">
        <v>0.47399999999999998</v>
      </c>
      <c r="R388" s="16">
        <v>0.35</v>
      </c>
      <c r="S388" s="16">
        <v>0.85399999999999998</v>
      </c>
      <c r="T388" s="16">
        <v>8.9</v>
      </c>
      <c r="U388" s="16">
        <v>0.19800000000000001</v>
      </c>
      <c r="V388" s="16">
        <v>3.8</v>
      </c>
      <c r="W388" s="16">
        <v>5</v>
      </c>
      <c r="X388" s="16"/>
      <c r="Y388" s="16"/>
      <c r="Z388" s="16"/>
      <c r="AA388" s="16"/>
    </row>
    <row r="389" spans="1:27" x14ac:dyDescent="0.45">
      <c r="A389" s="16">
        <v>10</v>
      </c>
      <c r="B389" s="16" t="s">
        <v>158</v>
      </c>
      <c r="C389" s="16">
        <v>29</v>
      </c>
      <c r="D389" s="16" t="s">
        <v>82</v>
      </c>
      <c r="E389" s="16">
        <v>5</v>
      </c>
      <c r="F389" s="16">
        <v>1010</v>
      </c>
      <c r="G389" s="16">
        <v>5.0000000000000001E-3</v>
      </c>
      <c r="H389" s="16">
        <v>51</v>
      </c>
      <c r="I389" s="16">
        <v>58</v>
      </c>
      <c r="J389" s="16">
        <v>3</v>
      </c>
      <c r="K389" s="16">
        <v>32</v>
      </c>
      <c r="L389" s="16">
        <v>26.4</v>
      </c>
      <c r="M389" s="16">
        <v>5.0999999999999996</v>
      </c>
      <c r="N389" s="16">
        <v>6.1</v>
      </c>
      <c r="O389" s="16">
        <v>1.6</v>
      </c>
      <c r="P389" s="16">
        <v>0.2</v>
      </c>
      <c r="Q389" s="16">
        <v>0.495</v>
      </c>
      <c r="R389" s="16">
        <v>0.42299999999999999</v>
      </c>
      <c r="S389" s="16">
        <v>0.92100000000000004</v>
      </c>
      <c r="T389" s="16">
        <v>9.1</v>
      </c>
      <c r="U389" s="16">
        <v>0.26700000000000002</v>
      </c>
      <c r="V389" s="16">
        <v>4.4000000000000004</v>
      </c>
      <c r="W389" s="16">
        <v>8.6</v>
      </c>
      <c r="X389" s="16"/>
      <c r="Y389" s="16"/>
      <c r="Z389" s="16"/>
      <c r="AA389" s="16"/>
    </row>
  </sheetData>
  <dataConsolidate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325C96-BBD5-4E3F-901E-C61034BF4A6E}">
  <dimension ref="A1:W10"/>
  <sheetViews>
    <sheetView topLeftCell="O1" workbookViewId="0">
      <selection activeCell="V7" sqref="A1:W10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67</v>
      </c>
      <c r="C2">
        <v>29</v>
      </c>
      <c r="D2" t="s">
        <v>43</v>
      </c>
      <c r="E2">
        <v>835</v>
      </c>
      <c r="F2">
        <v>980</v>
      </c>
      <c r="G2">
        <v>0.85199999999999998</v>
      </c>
      <c r="H2">
        <v>76</v>
      </c>
      <c r="I2">
        <v>62</v>
      </c>
      <c r="J2">
        <v>1</v>
      </c>
      <c r="K2">
        <v>37.6</v>
      </c>
      <c r="L2">
        <v>25.6</v>
      </c>
      <c r="M2">
        <v>12.2</v>
      </c>
      <c r="N2">
        <v>5.0999999999999996</v>
      </c>
      <c r="O2">
        <v>1.6</v>
      </c>
      <c r="P2">
        <v>1</v>
      </c>
      <c r="Q2">
        <v>0.52</v>
      </c>
      <c r="R2">
        <v>0.30499999999999999</v>
      </c>
      <c r="S2">
        <v>0.76500000000000001</v>
      </c>
      <c r="T2">
        <v>14.4</v>
      </c>
      <c r="U2">
        <v>0.24199999999999999</v>
      </c>
      <c r="V2">
        <v>7.5</v>
      </c>
      <c r="W2">
        <v>8.3000000000000007</v>
      </c>
    </row>
    <row r="3" spans="1:23" x14ac:dyDescent="0.45">
      <c r="A3">
        <v>2</v>
      </c>
      <c r="B3" t="s">
        <v>66</v>
      </c>
      <c r="C3">
        <v>30</v>
      </c>
      <c r="D3" t="s">
        <v>35</v>
      </c>
      <c r="E3">
        <v>647</v>
      </c>
      <c r="F3">
        <v>980</v>
      </c>
      <c r="G3">
        <v>0.66</v>
      </c>
      <c r="H3">
        <v>82</v>
      </c>
      <c r="I3">
        <v>55</v>
      </c>
      <c r="J3">
        <v>4</v>
      </c>
      <c r="K3">
        <v>39.5</v>
      </c>
      <c r="L3">
        <v>26.1</v>
      </c>
      <c r="M3">
        <v>13</v>
      </c>
      <c r="N3">
        <v>3.5</v>
      </c>
      <c r="O3">
        <v>1.8</v>
      </c>
      <c r="P3">
        <v>4.2</v>
      </c>
      <c r="Q3">
        <v>0.52900000000000003</v>
      </c>
      <c r="R3">
        <v>0</v>
      </c>
      <c r="S3">
        <v>0.77900000000000003</v>
      </c>
      <c r="T3">
        <v>15.8</v>
      </c>
      <c r="U3">
        <v>0.23400000000000001</v>
      </c>
      <c r="V3">
        <v>8.5</v>
      </c>
      <c r="W3">
        <v>8.4</v>
      </c>
    </row>
    <row r="4" spans="1:23" x14ac:dyDescent="0.45">
      <c r="A4">
        <v>3</v>
      </c>
      <c r="B4" t="s">
        <v>62</v>
      </c>
      <c r="C4">
        <v>29</v>
      </c>
      <c r="D4" t="s">
        <v>63</v>
      </c>
      <c r="E4">
        <v>565</v>
      </c>
      <c r="F4">
        <v>980</v>
      </c>
      <c r="G4">
        <v>0.57699999999999996</v>
      </c>
      <c r="H4">
        <v>78</v>
      </c>
      <c r="I4">
        <v>57</v>
      </c>
      <c r="J4">
        <v>3</v>
      </c>
      <c r="K4">
        <v>39.299999999999997</v>
      </c>
      <c r="L4">
        <v>32.6</v>
      </c>
      <c r="M4">
        <v>6.7</v>
      </c>
      <c r="N4">
        <v>5.5</v>
      </c>
      <c r="O4">
        <v>2.8</v>
      </c>
      <c r="P4">
        <v>0.8</v>
      </c>
      <c r="Q4">
        <v>0.495</v>
      </c>
      <c r="R4">
        <v>0.35199999999999998</v>
      </c>
      <c r="S4">
        <v>0.83699999999999997</v>
      </c>
      <c r="T4">
        <v>17.2</v>
      </c>
      <c r="U4">
        <v>0.27</v>
      </c>
      <c r="V4">
        <v>8.9</v>
      </c>
      <c r="W4">
        <v>9.5</v>
      </c>
    </row>
    <row r="5" spans="1:23" x14ac:dyDescent="0.45">
      <c r="A5">
        <v>4</v>
      </c>
      <c r="B5" t="s">
        <v>74</v>
      </c>
      <c r="C5">
        <v>30</v>
      </c>
      <c r="D5" t="s">
        <v>54</v>
      </c>
      <c r="E5">
        <v>359</v>
      </c>
      <c r="F5">
        <v>980</v>
      </c>
      <c r="G5">
        <v>0.36599999999999999</v>
      </c>
      <c r="H5">
        <v>81</v>
      </c>
      <c r="I5">
        <v>60</v>
      </c>
      <c r="J5">
        <v>2</v>
      </c>
      <c r="K5">
        <v>37.1</v>
      </c>
      <c r="L5">
        <v>24.2</v>
      </c>
      <c r="M5">
        <v>12.1</v>
      </c>
      <c r="N5">
        <v>1.9</v>
      </c>
      <c r="O5">
        <v>0.9</v>
      </c>
      <c r="P5">
        <v>2</v>
      </c>
      <c r="Q5">
        <v>0.503</v>
      </c>
      <c r="R5">
        <v>0.14299999999999999</v>
      </c>
      <c r="S5">
        <v>0.71899999999999997</v>
      </c>
      <c r="T5">
        <v>10.6</v>
      </c>
      <c r="U5">
        <v>0.17</v>
      </c>
      <c r="V5">
        <v>3.2</v>
      </c>
      <c r="W5">
        <v>2.2000000000000002</v>
      </c>
    </row>
    <row r="6" spans="1:23" x14ac:dyDescent="0.45">
      <c r="A6">
        <v>5</v>
      </c>
      <c r="B6" t="s">
        <v>65</v>
      </c>
      <c r="C6">
        <v>33</v>
      </c>
      <c r="D6" t="s">
        <v>32</v>
      </c>
      <c r="E6">
        <v>54</v>
      </c>
      <c r="F6">
        <v>980</v>
      </c>
      <c r="G6">
        <v>5.5E-2</v>
      </c>
      <c r="H6">
        <v>71</v>
      </c>
      <c r="I6">
        <v>43</v>
      </c>
      <c r="J6">
        <v>12</v>
      </c>
      <c r="K6">
        <v>37.299999999999997</v>
      </c>
      <c r="L6">
        <v>29.9</v>
      </c>
      <c r="M6">
        <v>6.8</v>
      </c>
      <c r="N6">
        <v>3.2</v>
      </c>
      <c r="O6">
        <v>1</v>
      </c>
      <c r="P6">
        <v>0.4</v>
      </c>
      <c r="Q6">
        <v>0.46800000000000003</v>
      </c>
      <c r="R6">
        <v>0.38</v>
      </c>
      <c r="S6">
        <v>0.82799999999999996</v>
      </c>
      <c r="T6">
        <v>10.5</v>
      </c>
      <c r="U6">
        <v>0.191</v>
      </c>
      <c r="V6">
        <v>3.7</v>
      </c>
      <c r="W6">
        <v>3.6</v>
      </c>
    </row>
    <row r="7" spans="1:23" x14ac:dyDescent="0.45">
      <c r="A7">
        <v>6</v>
      </c>
      <c r="B7" t="s">
        <v>79</v>
      </c>
      <c r="C7">
        <v>27</v>
      </c>
      <c r="D7" t="s">
        <v>25</v>
      </c>
      <c r="E7">
        <v>33</v>
      </c>
      <c r="F7">
        <v>980</v>
      </c>
      <c r="G7">
        <v>3.4000000000000002E-2</v>
      </c>
      <c r="H7">
        <v>82</v>
      </c>
      <c r="I7">
        <v>49</v>
      </c>
      <c r="J7">
        <v>8</v>
      </c>
      <c r="K7">
        <v>39.200000000000003</v>
      </c>
      <c r="L7">
        <v>23.4</v>
      </c>
      <c r="M7">
        <v>11.7</v>
      </c>
      <c r="N7">
        <v>3.7</v>
      </c>
      <c r="O7">
        <v>1.5</v>
      </c>
      <c r="P7">
        <v>3.2</v>
      </c>
      <c r="Q7">
        <v>0.501</v>
      </c>
      <c r="R7">
        <v>0.17599999999999999</v>
      </c>
      <c r="S7">
        <v>0.73199999999999998</v>
      </c>
      <c r="T7">
        <v>13.2</v>
      </c>
      <c r="U7">
        <v>0.19700000000000001</v>
      </c>
      <c r="V7">
        <v>7</v>
      </c>
      <c r="W7">
        <v>6.7</v>
      </c>
    </row>
    <row r="8" spans="1:23" x14ac:dyDescent="0.45">
      <c r="A8">
        <v>7</v>
      </c>
      <c r="B8" t="s">
        <v>86</v>
      </c>
      <c r="C8">
        <v>20</v>
      </c>
      <c r="D8" t="s">
        <v>87</v>
      </c>
      <c r="E8">
        <v>30</v>
      </c>
      <c r="F8">
        <v>980</v>
      </c>
      <c r="G8">
        <v>3.1E-2</v>
      </c>
      <c r="H8">
        <v>81</v>
      </c>
      <c r="I8">
        <v>41</v>
      </c>
      <c r="J8">
        <v>16</v>
      </c>
      <c r="K8">
        <v>37.9</v>
      </c>
      <c r="L8">
        <v>23.4</v>
      </c>
      <c r="M8">
        <v>13.9</v>
      </c>
      <c r="N8">
        <v>1.9</v>
      </c>
      <c r="O8">
        <v>0.7</v>
      </c>
      <c r="P8">
        <v>3.5</v>
      </c>
      <c r="Q8">
        <v>0.56200000000000006</v>
      </c>
      <c r="R8">
        <v>0</v>
      </c>
      <c r="S8">
        <v>0.59199999999999997</v>
      </c>
      <c r="T8">
        <v>10.4</v>
      </c>
      <c r="U8">
        <v>0.16300000000000001</v>
      </c>
      <c r="V8">
        <v>4.4000000000000004</v>
      </c>
      <c r="W8">
        <v>3.7</v>
      </c>
    </row>
    <row r="9" spans="1:23" x14ac:dyDescent="0.45">
      <c r="A9">
        <v>8</v>
      </c>
      <c r="B9" t="s">
        <v>72</v>
      </c>
      <c r="C9">
        <v>29</v>
      </c>
      <c r="D9" t="s">
        <v>58</v>
      </c>
      <c r="E9">
        <v>10</v>
      </c>
      <c r="F9">
        <v>980</v>
      </c>
      <c r="G9">
        <v>0.01</v>
      </c>
      <c r="H9">
        <v>82</v>
      </c>
      <c r="I9">
        <v>47</v>
      </c>
      <c r="J9">
        <v>10</v>
      </c>
      <c r="K9">
        <v>37.799999999999997</v>
      </c>
      <c r="L9">
        <v>27</v>
      </c>
      <c r="M9">
        <v>11.2</v>
      </c>
      <c r="N9">
        <v>3.8</v>
      </c>
      <c r="O9">
        <v>1.5</v>
      </c>
      <c r="P9">
        <v>1</v>
      </c>
      <c r="Q9">
        <v>0.55200000000000005</v>
      </c>
      <c r="R9">
        <v>0.2</v>
      </c>
      <c r="S9">
        <v>0.74</v>
      </c>
      <c r="T9">
        <v>15.4</v>
      </c>
      <c r="U9">
        <v>0.23799999999999999</v>
      </c>
      <c r="V9">
        <v>7.6</v>
      </c>
      <c r="W9">
        <v>7.6</v>
      </c>
    </row>
    <row r="10" spans="1:23" x14ac:dyDescent="0.45">
      <c r="A10">
        <v>8</v>
      </c>
      <c r="B10" t="s">
        <v>77</v>
      </c>
      <c r="C10">
        <v>28</v>
      </c>
      <c r="D10" t="s">
        <v>78</v>
      </c>
      <c r="E10">
        <v>10</v>
      </c>
      <c r="F10">
        <v>980</v>
      </c>
      <c r="G10">
        <v>0.01</v>
      </c>
      <c r="H10">
        <v>75</v>
      </c>
      <c r="I10">
        <v>54</v>
      </c>
      <c r="J10">
        <v>6</v>
      </c>
      <c r="K10">
        <v>31.7</v>
      </c>
      <c r="L10">
        <v>18.2</v>
      </c>
      <c r="M10">
        <v>2.7</v>
      </c>
      <c r="N10">
        <v>8</v>
      </c>
      <c r="O10">
        <v>1.2</v>
      </c>
      <c r="P10">
        <v>0.1</v>
      </c>
      <c r="Q10">
        <v>0.48399999999999999</v>
      </c>
      <c r="R10">
        <v>0.41599999999999998</v>
      </c>
      <c r="S10">
        <v>0.94799999999999995</v>
      </c>
      <c r="T10">
        <v>9.8000000000000007</v>
      </c>
      <c r="U10">
        <v>0.19700000000000001</v>
      </c>
      <c r="V10">
        <v>3.1</v>
      </c>
      <c r="W10">
        <v>3.2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42852-31B7-4271-84F1-CD5F2F283D29}">
  <dimension ref="A1:W11"/>
  <sheetViews>
    <sheetView topLeftCell="H1" workbookViewId="0">
      <selection activeCell="O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66</v>
      </c>
      <c r="C2">
        <v>31</v>
      </c>
      <c r="D2" t="s">
        <v>35</v>
      </c>
      <c r="E2">
        <v>889</v>
      </c>
      <c r="F2">
        <v>1010</v>
      </c>
      <c r="G2">
        <v>0.88</v>
      </c>
      <c r="H2">
        <v>80</v>
      </c>
      <c r="I2">
        <v>58</v>
      </c>
      <c r="J2">
        <v>2</v>
      </c>
      <c r="K2">
        <v>41</v>
      </c>
      <c r="L2">
        <v>27.3</v>
      </c>
      <c r="M2">
        <v>11.9</v>
      </c>
      <c r="N2">
        <v>3.6</v>
      </c>
      <c r="O2">
        <v>1.6</v>
      </c>
      <c r="P2">
        <v>3.7</v>
      </c>
      <c r="Q2">
        <v>0.52800000000000002</v>
      </c>
      <c r="R2">
        <v>0.42099999999999999</v>
      </c>
      <c r="S2">
        <v>0.71599999999999997</v>
      </c>
      <c r="T2">
        <v>14.3</v>
      </c>
      <c r="U2">
        <v>0.21</v>
      </c>
      <c r="V2">
        <v>7.4</v>
      </c>
      <c r="W2">
        <v>7</v>
      </c>
    </row>
    <row r="3" spans="1:23" x14ac:dyDescent="0.45">
      <c r="A3">
        <v>2</v>
      </c>
      <c r="B3" t="s">
        <v>79</v>
      </c>
      <c r="C3">
        <v>28</v>
      </c>
      <c r="D3" t="s">
        <v>25</v>
      </c>
      <c r="E3">
        <v>730</v>
      </c>
      <c r="F3">
        <v>1010</v>
      </c>
      <c r="G3">
        <v>0.72299999999999998</v>
      </c>
      <c r="H3">
        <v>80</v>
      </c>
      <c r="I3">
        <v>55</v>
      </c>
      <c r="J3">
        <v>7</v>
      </c>
      <c r="K3">
        <v>40.5</v>
      </c>
      <c r="L3">
        <v>29.8</v>
      </c>
      <c r="M3">
        <v>10.7</v>
      </c>
      <c r="N3">
        <v>4.8</v>
      </c>
      <c r="O3">
        <v>1.7</v>
      </c>
      <c r="P3">
        <v>3.3</v>
      </c>
      <c r="Q3">
        <v>0.50700000000000001</v>
      </c>
      <c r="R3">
        <v>0.34499999999999997</v>
      </c>
      <c r="S3">
        <v>0.749</v>
      </c>
      <c r="T3">
        <v>20</v>
      </c>
      <c r="U3">
        <v>0.29599999999999999</v>
      </c>
      <c r="V3">
        <v>10.6</v>
      </c>
      <c r="W3">
        <v>10.9</v>
      </c>
    </row>
    <row r="4" spans="1:23" x14ac:dyDescent="0.45">
      <c r="A4">
        <v>3</v>
      </c>
      <c r="B4" t="s">
        <v>84</v>
      </c>
      <c r="C4">
        <v>28</v>
      </c>
      <c r="D4" t="s">
        <v>63</v>
      </c>
      <c r="E4">
        <v>390</v>
      </c>
      <c r="F4">
        <v>1010</v>
      </c>
      <c r="G4">
        <v>0.38600000000000001</v>
      </c>
      <c r="H4">
        <v>72</v>
      </c>
      <c r="I4">
        <v>55</v>
      </c>
      <c r="J4">
        <v>6</v>
      </c>
      <c r="K4">
        <v>38.299999999999997</v>
      </c>
      <c r="L4">
        <v>22</v>
      </c>
      <c r="M4">
        <v>8.6999999999999993</v>
      </c>
      <c r="N4">
        <v>5.6</v>
      </c>
      <c r="O4">
        <v>2.9</v>
      </c>
      <c r="P4">
        <v>0.8</v>
      </c>
      <c r="Q4">
        <v>0.49099999999999999</v>
      </c>
      <c r="R4">
        <v>0.32</v>
      </c>
      <c r="S4">
        <v>0.66</v>
      </c>
      <c r="T4">
        <v>11.2</v>
      </c>
      <c r="U4">
        <v>0.19400000000000001</v>
      </c>
      <c r="V4">
        <v>7.2</v>
      </c>
      <c r="W4">
        <v>8.3000000000000007</v>
      </c>
    </row>
    <row r="5" spans="1:23" x14ac:dyDescent="0.45">
      <c r="A5">
        <v>4</v>
      </c>
      <c r="B5" t="s">
        <v>86</v>
      </c>
      <c r="C5">
        <v>21</v>
      </c>
      <c r="D5" t="s">
        <v>87</v>
      </c>
      <c r="E5">
        <v>289</v>
      </c>
      <c r="F5">
        <v>1010</v>
      </c>
      <c r="G5">
        <v>0.28599999999999998</v>
      </c>
      <c r="H5">
        <v>81</v>
      </c>
      <c r="I5">
        <v>50</v>
      </c>
      <c r="J5">
        <v>10</v>
      </c>
      <c r="K5">
        <v>39.799999999999997</v>
      </c>
      <c r="L5">
        <v>29.3</v>
      </c>
      <c r="M5">
        <v>13.2</v>
      </c>
      <c r="N5">
        <v>2.4</v>
      </c>
      <c r="O5">
        <v>0.9</v>
      </c>
      <c r="P5">
        <v>2.9</v>
      </c>
      <c r="Q5">
        <v>0.59899999999999998</v>
      </c>
      <c r="R5">
        <v>0</v>
      </c>
      <c r="S5">
        <v>0.55400000000000005</v>
      </c>
      <c r="T5">
        <v>16.899999999999999</v>
      </c>
      <c r="U5">
        <v>0.252</v>
      </c>
      <c r="V5">
        <v>7.1</v>
      </c>
      <c r="W5">
        <v>6.6</v>
      </c>
    </row>
    <row r="6" spans="1:23" x14ac:dyDescent="0.45">
      <c r="A6">
        <v>5</v>
      </c>
      <c r="B6" t="s">
        <v>74</v>
      </c>
      <c r="C6">
        <v>31</v>
      </c>
      <c r="D6" t="s">
        <v>54</v>
      </c>
      <c r="E6">
        <v>255</v>
      </c>
      <c r="F6">
        <v>1010</v>
      </c>
      <c r="G6">
        <v>0.252</v>
      </c>
      <c r="H6">
        <v>79</v>
      </c>
      <c r="I6">
        <v>57</v>
      </c>
      <c r="J6">
        <v>4</v>
      </c>
      <c r="K6">
        <v>37.6</v>
      </c>
      <c r="L6">
        <v>24.5</v>
      </c>
      <c r="M6">
        <v>11.2</v>
      </c>
      <c r="N6">
        <v>2.2999999999999998</v>
      </c>
      <c r="O6">
        <v>1.1000000000000001</v>
      </c>
      <c r="P6">
        <v>2.7</v>
      </c>
      <c r="Q6">
        <v>0.496</v>
      </c>
      <c r="R6">
        <v>0.28599999999999998</v>
      </c>
      <c r="S6">
        <v>0.76500000000000001</v>
      </c>
      <c r="T6">
        <v>13.1</v>
      </c>
      <c r="U6">
        <v>0.21099999999999999</v>
      </c>
      <c r="V6">
        <v>4.9000000000000004</v>
      </c>
      <c r="W6">
        <v>4.5</v>
      </c>
    </row>
    <row r="7" spans="1:23" x14ac:dyDescent="0.45">
      <c r="A7">
        <v>6</v>
      </c>
      <c r="B7" t="s">
        <v>88</v>
      </c>
      <c r="C7">
        <v>25</v>
      </c>
      <c r="D7" t="s">
        <v>30</v>
      </c>
      <c r="E7">
        <v>20</v>
      </c>
      <c r="F7">
        <v>1010</v>
      </c>
      <c r="G7">
        <v>0.02</v>
      </c>
      <c r="H7">
        <v>82</v>
      </c>
      <c r="I7">
        <v>63</v>
      </c>
      <c r="J7">
        <v>1</v>
      </c>
      <c r="K7">
        <v>35.1</v>
      </c>
      <c r="L7">
        <v>16.5</v>
      </c>
      <c r="M7">
        <v>3.3</v>
      </c>
      <c r="N7">
        <v>6</v>
      </c>
      <c r="O7">
        <v>2.2999999999999998</v>
      </c>
      <c r="P7">
        <v>0.2</v>
      </c>
      <c r="Q7">
        <v>0.504</v>
      </c>
      <c r="R7">
        <v>0.27800000000000002</v>
      </c>
      <c r="S7">
        <v>0.59499999999999997</v>
      </c>
      <c r="T7">
        <v>9.3000000000000007</v>
      </c>
      <c r="U7">
        <v>0.155</v>
      </c>
      <c r="V7">
        <v>3.5</v>
      </c>
      <c r="W7">
        <v>2.8</v>
      </c>
    </row>
    <row r="8" spans="1:23" x14ac:dyDescent="0.45">
      <c r="A8">
        <v>7</v>
      </c>
      <c r="B8" t="s">
        <v>89</v>
      </c>
      <c r="C8">
        <v>24</v>
      </c>
      <c r="D8" t="s">
        <v>30</v>
      </c>
      <c r="E8">
        <v>17</v>
      </c>
      <c r="F8">
        <v>1010</v>
      </c>
      <c r="G8">
        <v>1.7000000000000001E-2</v>
      </c>
      <c r="H8">
        <v>79</v>
      </c>
      <c r="I8">
        <v>63</v>
      </c>
      <c r="J8">
        <v>1</v>
      </c>
      <c r="K8">
        <v>32.9</v>
      </c>
      <c r="L8">
        <v>18.100000000000001</v>
      </c>
      <c r="M8">
        <v>10.8</v>
      </c>
      <c r="N8">
        <v>2.6</v>
      </c>
      <c r="O8">
        <v>1.8</v>
      </c>
      <c r="P8">
        <v>2.1</v>
      </c>
      <c r="Q8">
        <v>0.53800000000000003</v>
      </c>
      <c r="R8">
        <v>0.25</v>
      </c>
      <c r="S8">
        <v>0.74099999999999999</v>
      </c>
      <c r="T8">
        <v>11.7</v>
      </c>
      <c r="U8">
        <v>0.216</v>
      </c>
      <c r="V8">
        <v>5.6</v>
      </c>
      <c r="W8">
        <v>6.5</v>
      </c>
    </row>
    <row r="9" spans="1:23" x14ac:dyDescent="0.45">
      <c r="A9">
        <v>7</v>
      </c>
      <c r="B9" t="s">
        <v>72</v>
      </c>
      <c r="C9">
        <v>30</v>
      </c>
      <c r="D9" t="s">
        <v>58</v>
      </c>
      <c r="E9">
        <v>17</v>
      </c>
      <c r="F9">
        <v>1010</v>
      </c>
      <c r="G9">
        <v>1.7000000000000001E-2</v>
      </c>
      <c r="H9">
        <v>82</v>
      </c>
      <c r="I9">
        <v>53</v>
      </c>
      <c r="J9">
        <v>8</v>
      </c>
      <c r="K9">
        <v>40.6</v>
      </c>
      <c r="L9">
        <v>25.2</v>
      </c>
      <c r="M9">
        <v>11.5</v>
      </c>
      <c r="N9">
        <v>4</v>
      </c>
      <c r="O9">
        <v>1.5</v>
      </c>
      <c r="P9">
        <v>1.5</v>
      </c>
      <c r="Q9">
        <v>0.497</v>
      </c>
      <c r="R9">
        <v>0.25</v>
      </c>
      <c r="S9">
        <v>0.69399999999999995</v>
      </c>
      <c r="T9">
        <v>13.4</v>
      </c>
      <c r="U9">
        <v>0.193</v>
      </c>
      <c r="V9">
        <v>6.9</v>
      </c>
      <c r="W9">
        <v>6.3</v>
      </c>
    </row>
    <row r="10" spans="1:23" x14ac:dyDescent="0.45">
      <c r="A10">
        <v>9</v>
      </c>
      <c r="B10" t="s">
        <v>77</v>
      </c>
      <c r="C10">
        <v>29</v>
      </c>
      <c r="D10" t="s">
        <v>78</v>
      </c>
      <c r="E10">
        <v>7</v>
      </c>
      <c r="F10">
        <v>1010</v>
      </c>
      <c r="G10">
        <v>7.0000000000000001E-3</v>
      </c>
      <c r="H10">
        <v>76</v>
      </c>
      <c r="I10">
        <v>47</v>
      </c>
      <c r="J10">
        <v>11</v>
      </c>
      <c r="K10">
        <v>31.4</v>
      </c>
      <c r="L10">
        <v>17.3</v>
      </c>
      <c r="M10">
        <v>3</v>
      </c>
      <c r="N10">
        <v>7.8</v>
      </c>
      <c r="O10">
        <v>1.4</v>
      </c>
      <c r="P10">
        <v>0.1</v>
      </c>
      <c r="Q10">
        <v>0.47799999999999998</v>
      </c>
      <c r="R10">
        <v>0.39700000000000002</v>
      </c>
      <c r="S10">
        <v>0.88800000000000001</v>
      </c>
      <c r="T10">
        <v>10</v>
      </c>
      <c r="U10">
        <v>0.20100000000000001</v>
      </c>
      <c r="V10">
        <v>3.9</v>
      </c>
      <c r="W10">
        <v>4.5999999999999996</v>
      </c>
    </row>
    <row r="11" spans="1:23" x14ac:dyDescent="0.45">
      <c r="A11">
        <v>10</v>
      </c>
      <c r="B11" t="s">
        <v>67</v>
      </c>
      <c r="C11">
        <v>30</v>
      </c>
      <c r="D11" t="s">
        <v>43</v>
      </c>
      <c r="E11">
        <v>5</v>
      </c>
      <c r="F11">
        <v>1010</v>
      </c>
      <c r="G11">
        <v>5.0000000000000001E-3</v>
      </c>
      <c r="H11">
        <v>65</v>
      </c>
      <c r="I11">
        <v>56</v>
      </c>
      <c r="J11">
        <v>5</v>
      </c>
      <c r="K11">
        <v>35.4</v>
      </c>
      <c r="L11">
        <v>21.6</v>
      </c>
      <c r="M11">
        <v>11.2</v>
      </c>
      <c r="N11">
        <v>4.5999999999999996</v>
      </c>
      <c r="O11">
        <v>1.6</v>
      </c>
      <c r="P11">
        <v>0.6</v>
      </c>
      <c r="Q11">
        <v>0.495</v>
      </c>
      <c r="R11">
        <v>0.27</v>
      </c>
      <c r="S11">
        <v>0.70399999999999996</v>
      </c>
      <c r="T11">
        <v>8.8000000000000007</v>
      </c>
      <c r="U11">
        <v>0.185</v>
      </c>
      <c r="V11">
        <v>4.5</v>
      </c>
      <c r="W11">
        <v>5.7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4600B-01D5-45C0-ABA2-EE2E4CE68510}">
  <dimension ref="A1:W11"/>
  <sheetViews>
    <sheetView topLeftCell="H1" workbookViewId="0">
      <selection activeCell="R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79</v>
      </c>
      <c r="C2">
        <v>29</v>
      </c>
      <c r="D2" t="s">
        <v>25</v>
      </c>
      <c r="E2">
        <v>901</v>
      </c>
      <c r="F2">
        <v>1050</v>
      </c>
      <c r="G2">
        <v>0.85799999999999998</v>
      </c>
      <c r="H2">
        <v>81</v>
      </c>
      <c r="I2">
        <v>62</v>
      </c>
      <c r="J2">
        <v>1</v>
      </c>
      <c r="K2">
        <v>38</v>
      </c>
      <c r="L2">
        <v>27.6</v>
      </c>
      <c r="M2">
        <v>10.8</v>
      </c>
      <c r="N2">
        <v>2.9</v>
      </c>
      <c r="O2">
        <v>1.7</v>
      </c>
      <c r="P2">
        <v>3.2</v>
      </c>
      <c r="Q2">
        <v>0.53</v>
      </c>
      <c r="R2">
        <v>0.3</v>
      </c>
      <c r="S2">
        <v>0.77400000000000002</v>
      </c>
      <c r="T2">
        <v>17.5</v>
      </c>
      <c r="U2">
        <v>0.27300000000000002</v>
      </c>
      <c r="V2">
        <v>8.1</v>
      </c>
      <c r="W2">
        <v>8.4</v>
      </c>
    </row>
    <row r="3" spans="1:23" x14ac:dyDescent="0.45">
      <c r="A3">
        <v>2</v>
      </c>
      <c r="B3" t="s">
        <v>86</v>
      </c>
      <c r="C3">
        <v>22</v>
      </c>
      <c r="D3" t="s">
        <v>87</v>
      </c>
      <c r="E3">
        <v>605</v>
      </c>
      <c r="F3">
        <v>1050</v>
      </c>
      <c r="G3">
        <v>0.57599999999999996</v>
      </c>
      <c r="H3">
        <v>79</v>
      </c>
      <c r="I3">
        <v>57</v>
      </c>
      <c r="J3">
        <v>4</v>
      </c>
      <c r="K3">
        <v>37</v>
      </c>
      <c r="L3">
        <v>29.3</v>
      </c>
      <c r="M3">
        <v>11.4</v>
      </c>
      <c r="N3">
        <v>2.7</v>
      </c>
      <c r="O3">
        <v>0.9</v>
      </c>
      <c r="P3">
        <v>2.4</v>
      </c>
      <c r="Q3">
        <v>0.58299999999999996</v>
      </c>
      <c r="R3">
        <v>0</v>
      </c>
      <c r="S3">
        <v>0.53300000000000003</v>
      </c>
      <c r="T3">
        <v>14</v>
      </c>
      <c r="U3">
        <v>0.23</v>
      </c>
      <c r="V3">
        <v>5.4</v>
      </c>
      <c r="W3">
        <v>5.4</v>
      </c>
    </row>
    <row r="4" spans="1:23" x14ac:dyDescent="0.45">
      <c r="A4">
        <v>3</v>
      </c>
      <c r="B4" t="s">
        <v>72</v>
      </c>
      <c r="C4">
        <v>31</v>
      </c>
      <c r="D4" t="s">
        <v>58</v>
      </c>
      <c r="E4">
        <v>532</v>
      </c>
      <c r="F4">
        <v>1050</v>
      </c>
      <c r="G4">
        <v>0.50700000000000001</v>
      </c>
      <c r="H4">
        <v>82</v>
      </c>
      <c r="I4">
        <v>60</v>
      </c>
      <c r="J4">
        <v>2</v>
      </c>
      <c r="K4">
        <v>38.1</v>
      </c>
      <c r="L4">
        <v>26.7</v>
      </c>
      <c r="M4">
        <v>10.6</v>
      </c>
      <c r="N4">
        <v>3.5</v>
      </c>
      <c r="O4">
        <v>1.6</v>
      </c>
      <c r="P4">
        <v>1</v>
      </c>
      <c r="Q4">
        <v>0.53600000000000003</v>
      </c>
      <c r="R4">
        <v>0.26800000000000002</v>
      </c>
      <c r="S4">
        <v>0.74199999999999999</v>
      </c>
      <c r="T4">
        <v>13.8</v>
      </c>
      <c r="U4">
        <v>0.21199999999999999</v>
      </c>
      <c r="V4">
        <v>6.1</v>
      </c>
      <c r="W4">
        <v>5.8</v>
      </c>
    </row>
    <row r="5" spans="1:23" x14ac:dyDescent="0.45">
      <c r="A5">
        <v>4</v>
      </c>
      <c r="B5" t="s">
        <v>74</v>
      </c>
      <c r="C5">
        <v>32</v>
      </c>
      <c r="D5" t="s">
        <v>54</v>
      </c>
      <c r="E5">
        <v>230</v>
      </c>
      <c r="F5">
        <v>1050</v>
      </c>
      <c r="G5">
        <v>0.219</v>
      </c>
      <c r="H5">
        <v>79</v>
      </c>
      <c r="I5">
        <v>55</v>
      </c>
      <c r="J5">
        <v>6</v>
      </c>
      <c r="K5">
        <v>37</v>
      </c>
      <c r="L5">
        <v>23.9</v>
      </c>
      <c r="M5">
        <v>11</v>
      </c>
      <c r="N5">
        <v>2.7</v>
      </c>
      <c r="O5">
        <v>0.9</v>
      </c>
      <c r="P5">
        <v>2</v>
      </c>
      <c r="Q5">
        <v>0.503</v>
      </c>
      <c r="R5">
        <v>0.28599999999999998</v>
      </c>
      <c r="S5">
        <v>0.75</v>
      </c>
      <c r="T5">
        <v>9.6</v>
      </c>
      <c r="U5">
        <v>0.157</v>
      </c>
      <c r="V5">
        <v>3.1</v>
      </c>
      <c r="W5">
        <v>2.2000000000000002</v>
      </c>
    </row>
    <row r="6" spans="1:23" x14ac:dyDescent="0.45">
      <c r="A6">
        <v>5</v>
      </c>
      <c r="B6" t="s">
        <v>66</v>
      </c>
      <c r="C6">
        <v>32</v>
      </c>
      <c r="D6" t="s">
        <v>35</v>
      </c>
      <c r="E6">
        <v>147</v>
      </c>
      <c r="F6">
        <v>1050</v>
      </c>
      <c r="G6">
        <v>0.14000000000000001</v>
      </c>
      <c r="H6">
        <v>72</v>
      </c>
      <c r="I6">
        <v>47</v>
      </c>
      <c r="J6">
        <v>11</v>
      </c>
      <c r="K6">
        <v>39.6</v>
      </c>
      <c r="L6">
        <v>27.8</v>
      </c>
      <c r="M6">
        <v>10.8</v>
      </c>
      <c r="N6">
        <v>3.5</v>
      </c>
      <c r="O6">
        <v>1.8</v>
      </c>
      <c r="P6">
        <v>3.4</v>
      </c>
      <c r="Q6">
        <v>0.51700000000000002</v>
      </c>
      <c r="R6">
        <v>0.188</v>
      </c>
      <c r="S6">
        <v>0.75600000000000001</v>
      </c>
      <c r="T6">
        <v>10.7</v>
      </c>
      <c r="U6">
        <v>0.18099999999999999</v>
      </c>
      <c r="V6">
        <v>5.3</v>
      </c>
      <c r="W6">
        <v>5.3</v>
      </c>
    </row>
    <row r="7" spans="1:23" x14ac:dyDescent="0.45">
      <c r="A7">
        <v>6</v>
      </c>
      <c r="B7" t="s">
        <v>67</v>
      </c>
      <c r="C7">
        <v>31</v>
      </c>
      <c r="D7" t="s">
        <v>43</v>
      </c>
      <c r="E7">
        <v>96</v>
      </c>
      <c r="F7">
        <v>1050</v>
      </c>
      <c r="G7">
        <v>9.0999999999999998E-2</v>
      </c>
      <c r="H7">
        <v>68</v>
      </c>
      <c r="I7">
        <v>59</v>
      </c>
      <c r="J7">
        <v>3</v>
      </c>
      <c r="K7">
        <v>35</v>
      </c>
      <c r="L7">
        <v>23</v>
      </c>
      <c r="M7">
        <v>11.1</v>
      </c>
      <c r="N7">
        <v>4.0999999999999996</v>
      </c>
      <c r="O7">
        <v>1.6</v>
      </c>
      <c r="P7">
        <v>0.7</v>
      </c>
      <c r="Q7">
        <v>0.48599999999999999</v>
      </c>
      <c r="R7">
        <v>0.33800000000000002</v>
      </c>
      <c r="S7">
        <v>0.748</v>
      </c>
      <c r="T7">
        <v>10.6</v>
      </c>
      <c r="U7">
        <v>0.214</v>
      </c>
      <c r="V7">
        <v>5.0999999999999996</v>
      </c>
      <c r="W7">
        <v>6.4</v>
      </c>
    </row>
    <row r="8" spans="1:23" x14ac:dyDescent="0.45">
      <c r="A8">
        <v>7</v>
      </c>
      <c r="B8" t="s">
        <v>84</v>
      </c>
      <c r="C8">
        <v>29</v>
      </c>
      <c r="D8" t="s">
        <v>63</v>
      </c>
      <c r="E8">
        <v>83</v>
      </c>
      <c r="F8">
        <v>1050</v>
      </c>
      <c r="G8">
        <v>7.9000000000000001E-2</v>
      </c>
      <c r="H8">
        <v>79</v>
      </c>
      <c r="I8">
        <v>47</v>
      </c>
      <c r="J8">
        <v>10</v>
      </c>
      <c r="K8">
        <v>38.200000000000003</v>
      </c>
      <c r="L8">
        <v>21.4</v>
      </c>
      <c r="M8">
        <v>8.1</v>
      </c>
      <c r="N8">
        <v>5.2</v>
      </c>
      <c r="O8">
        <v>2.9</v>
      </c>
      <c r="P8">
        <v>1.1000000000000001</v>
      </c>
      <c r="Q8">
        <v>0.48</v>
      </c>
      <c r="R8">
        <v>0.34499999999999997</v>
      </c>
      <c r="S8">
        <v>0.71599999999999997</v>
      </c>
      <c r="T8">
        <v>11.8</v>
      </c>
      <c r="U8">
        <v>0.188</v>
      </c>
      <c r="V8">
        <v>7.4</v>
      </c>
      <c r="W8">
        <v>7.8</v>
      </c>
    </row>
    <row r="9" spans="1:23" x14ac:dyDescent="0.45">
      <c r="A9">
        <v>8</v>
      </c>
      <c r="B9" t="s">
        <v>73</v>
      </c>
      <c r="C9">
        <v>32</v>
      </c>
      <c r="D9" t="s">
        <v>58</v>
      </c>
      <c r="E9">
        <v>47</v>
      </c>
      <c r="F9">
        <v>1050</v>
      </c>
      <c r="G9">
        <v>4.4999999999999998E-2</v>
      </c>
      <c r="H9">
        <v>82</v>
      </c>
      <c r="I9">
        <v>60</v>
      </c>
      <c r="J9">
        <v>2</v>
      </c>
      <c r="K9">
        <v>35</v>
      </c>
      <c r="L9">
        <v>14.7</v>
      </c>
      <c r="M9">
        <v>3.1</v>
      </c>
      <c r="N9">
        <v>12.3</v>
      </c>
      <c r="O9">
        <v>2.4</v>
      </c>
      <c r="P9">
        <v>0.3</v>
      </c>
      <c r="Q9">
        <v>0.54200000000000004</v>
      </c>
      <c r="R9">
        <v>0.44900000000000001</v>
      </c>
      <c r="S9">
        <v>0.80400000000000005</v>
      </c>
      <c r="T9">
        <v>13.9</v>
      </c>
      <c r="U9">
        <v>0.23300000000000001</v>
      </c>
      <c r="V9">
        <v>5.4</v>
      </c>
      <c r="W9">
        <v>5.5</v>
      </c>
    </row>
    <row r="10" spans="1:23" x14ac:dyDescent="0.45">
      <c r="A10">
        <v>9</v>
      </c>
      <c r="B10" t="s">
        <v>88</v>
      </c>
      <c r="C10">
        <v>26</v>
      </c>
      <c r="D10" t="s">
        <v>30</v>
      </c>
      <c r="E10">
        <v>34</v>
      </c>
      <c r="F10">
        <v>1050</v>
      </c>
      <c r="G10">
        <v>3.2000000000000001E-2</v>
      </c>
      <c r="H10">
        <v>82</v>
      </c>
      <c r="I10">
        <v>57</v>
      </c>
      <c r="J10">
        <v>5</v>
      </c>
      <c r="K10">
        <v>36.799999999999997</v>
      </c>
      <c r="L10">
        <v>20.6</v>
      </c>
      <c r="M10">
        <v>3.4</v>
      </c>
      <c r="N10">
        <v>7.1</v>
      </c>
      <c r="O10">
        <v>2.5</v>
      </c>
      <c r="P10">
        <v>0.2</v>
      </c>
      <c r="Q10">
        <v>0.50900000000000001</v>
      </c>
      <c r="R10">
        <v>0.30199999999999999</v>
      </c>
      <c r="S10">
        <v>0.71599999999999997</v>
      </c>
      <c r="T10">
        <v>11.7</v>
      </c>
      <c r="U10">
        <v>0.187</v>
      </c>
      <c r="V10">
        <v>5</v>
      </c>
      <c r="W10">
        <v>4.5</v>
      </c>
    </row>
    <row r="11" spans="1:23" x14ac:dyDescent="0.45">
      <c r="A11">
        <v>10</v>
      </c>
      <c r="B11" t="s">
        <v>90</v>
      </c>
      <c r="C11">
        <v>23</v>
      </c>
      <c r="D11" t="s">
        <v>87</v>
      </c>
      <c r="E11">
        <v>23</v>
      </c>
      <c r="F11">
        <v>1050</v>
      </c>
      <c r="G11">
        <v>2.1999999999999999E-2</v>
      </c>
      <c r="H11">
        <v>77</v>
      </c>
      <c r="I11">
        <v>57</v>
      </c>
      <c r="J11">
        <v>4</v>
      </c>
      <c r="K11">
        <v>37.700000000000003</v>
      </c>
      <c r="L11">
        <v>20.9</v>
      </c>
      <c r="M11">
        <v>4.4000000000000004</v>
      </c>
      <c r="N11">
        <v>7.2</v>
      </c>
      <c r="O11">
        <v>1.7</v>
      </c>
      <c r="P11">
        <v>0.3</v>
      </c>
      <c r="Q11">
        <v>0.51200000000000001</v>
      </c>
      <c r="R11">
        <v>0.34899999999999998</v>
      </c>
      <c r="S11">
        <v>0.76900000000000002</v>
      </c>
      <c r="T11">
        <v>10.7</v>
      </c>
      <c r="U11">
        <v>0.17699999999999999</v>
      </c>
      <c r="V11">
        <v>4.5</v>
      </c>
      <c r="W11">
        <v>4.2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A332DF-8CA2-4B81-A501-60C63F023820}">
  <dimension ref="A1:W11"/>
  <sheetViews>
    <sheetView topLeftCell="H1" workbookViewId="0">
      <selection activeCell="N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32</v>
      </c>
      <c r="D2" t="s">
        <v>63</v>
      </c>
      <c r="E2">
        <v>1114</v>
      </c>
      <c r="F2">
        <v>1130</v>
      </c>
      <c r="G2">
        <v>0.98599999999999999</v>
      </c>
      <c r="H2">
        <v>82</v>
      </c>
      <c r="I2">
        <v>72</v>
      </c>
      <c r="J2">
        <v>1</v>
      </c>
      <c r="K2">
        <v>37.700000000000003</v>
      </c>
      <c r="L2">
        <v>30.4</v>
      </c>
      <c r="M2">
        <v>6.6</v>
      </c>
      <c r="N2">
        <v>4.3</v>
      </c>
      <c r="O2">
        <v>2.2000000000000002</v>
      </c>
      <c r="P2">
        <v>0.5</v>
      </c>
      <c r="Q2">
        <v>0.495</v>
      </c>
      <c r="R2">
        <v>0.42699999999999999</v>
      </c>
      <c r="S2">
        <v>0.83399999999999996</v>
      </c>
      <c r="T2">
        <v>20.399999999999999</v>
      </c>
      <c r="U2">
        <v>0.317</v>
      </c>
      <c r="V2">
        <v>8.3000000000000007</v>
      </c>
      <c r="W2">
        <v>8.6</v>
      </c>
    </row>
    <row r="3" spans="1:23" x14ac:dyDescent="0.45">
      <c r="A3">
        <v>2</v>
      </c>
      <c r="B3" t="s">
        <v>79</v>
      </c>
      <c r="C3">
        <v>30</v>
      </c>
      <c r="D3" t="s">
        <v>25</v>
      </c>
      <c r="E3">
        <v>574</v>
      </c>
      <c r="F3">
        <v>1130</v>
      </c>
      <c r="G3">
        <v>0.50800000000000001</v>
      </c>
      <c r="H3">
        <v>82</v>
      </c>
      <c r="I3">
        <v>59</v>
      </c>
      <c r="J3">
        <v>4</v>
      </c>
      <c r="K3">
        <v>36.799999999999997</v>
      </c>
      <c r="L3">
        <v>25</v>
      </c>
      <c r="M3">
        <v>12.2</v>
      </c>
      <c r="N3">
        <v>3</v>
      </c>
      <c r="O3">
        <v>1.4</v>
      </c>
      <c r="P3">
        <v>3.3</v>
      </c>
      <c r="Q3">
        <v>0.51600000000000001</v>
      </c>
      <c r="R3">
        <v>0.33300000000000002</v>
      </c>
      <c r="S3">
        <v>0.76100000000000001</v>
      </c>
      <c r="T3">
        <v>18.3</v>
      </c>
      <c r="U3">
        <v>0.28999999999999998</v>
      </c>
      <c r="V3">
        <v>8.5</v>
      </c>
      <c r="W3">
        <v>9.1999999999999993</v>
      </c>
    </row>
    <row r="4" spans="1:23" x14ac:dyDescent="0.45">
      <c r="A4">
        <v>3</v>
      </c>
      <c r="B4" t="s">
        <v>90</v>
      </c>
      <c r="C4">
        <v>24</v>
      </c>
      <c r="D4" t="s">
        <v>87</v>
      </c>
      <c r="E4">
        <v>360</v>
      </c>
      <c r="F4">
        <v>1130</v>
      </c>
      <c r="G4">
        <v>0.31900000000000001</v>
      </c>
      <c r="H4">
        <v>82</v>
      </c>
      <c r="I4">
        <v>60</v>
      </c>
      <c r="J4">
        <v>3</v>
      </c>
      <c r="K4">
        <v>36.799999999999997</v>
      </c>
      <c r="L4">
        <v>21.7</v>
      </c>
      <c r="M4">
        <v>4.3</v>
      </c>
      <c r="N4">
        <v>7.1</v>
      </c>
      <c r="O4">
        <v>2</v>
      </c>
      <c r="P4">
        <v>0.5</v>
      </c>
      <c r="Q4">
        <v>0.51300000000000001</v>
      </c>
      <c r="R4">
        <v>0.314</v>
      </c>
      <c r="S4">
        <v>0.76700000000000002</v>
      </c>
      <c r="T4">
        <v>14.4</v>
      </c>
      <c r="U4">
        <v>0.22900000000000001</v>
      </c>
      <c r="V4">
        <v>6.4</v>
      </c>
      <c r="W4">
        <v>6.4</v>
      </c>
    </row>
    <row r="5" spans="1:23" x14ac:dyDescent="0.45">
      <c r="A5">
        <v>4</v>
      </c>
      <c r="B5" t="s">
        <v>66</v>
      </c>
      <c r="C5">
        <v>33</v>
      </c>
      <c r="D5" t="s">
        <v>35</v>
      </c>
      <c r="E5">
        <v>238</v>
      </c>
      <c r="F5">
        <v>1130</v>
      </c>
      <c r="G5">
        <v>0.21099999999999999</v>
      </c>
      <c r="H5">
        <v>72</v>
      </c>
      <c r="I5">
        <v>48</v>
      </c>
      <c r="J5">
        <v>8</v>
      </c>
      <c r="K5">
        <v>38.799999999999997</v>
      </c>
      <c r="L5">
        <v>26.9</v>
      </c>
      <c r="M5">
        <v>10.9</v>
      </c>
      <c r="N5">
        <v>3.6</v>
      </c>
      <c r="O5">
        <v>1.6</v>
      </c>
      <c r="P5">
        <v>2.9</v>
      </c>
      <c r="Q5">
        <v>0.51400000000000001</v>
      </c>
      <c r="R5">
        <v>0.214</v>
      </c>
      <c r="S5">
        <v>0.72399999999999998</v>
      </c>
      <c r="T5">
        <v>9.6999999999999993</v>
      </c>
      <c r="U5">
        <v>0.16600000000000001</v>
      </c>
      <c r="V5">
        <v>4.7</v>
      </c>
      <c r="W5">
        <v>4.5999999999999996</v>
      </c>
    </row>
    <row r="6" spans="1:23" x14ac:dyDescent="0.45">
      <c r="A6">
        <v>5</v>
      </c>
      <c r="B6" t="s">
        <v>84</v>
      </c>
      <c r="C6">
        <v>30</v>
      </c>
      <c r="D6" t="s">
        <v>63</v>
      </c>
      <c r="E6">
        <v>226</v>
      </c>
      <c r="F6">
        <v>1130</v>
      </c>
      <c r="G6">
        <v>0.2</v>
      </c>
      <c r="H6">
        <v>77</v>
      </c>
      <c r="I6">
        <v>72</v>
      </c>
      <c r="J6">
        <v>1</v>
      </c>
      <c r="K6">
        <v>36.700000000000003</v>
      </c>
      <c r="L6">
        <v>19.399999999999999</v>
      </c>
      <c r="M6">
        <v>6.4</v>
      </c>
      <c r="N6">
        <v>5.9</v>
      </c>
      <c r="O6">
        <v>1.7</v>
      </c>
      <c r="P6">
        <v>0.7</v>
      </c>
      <c r="Q6">
        <v>0.46300000000000002</v>
      </c>
      <c r="R6">
        <v>0.374</v>
      </c>
      <c r="S6">
        <v>0.67900000000000005</v>
      </c>
      <c r="T6">
        <v>12.3</v>
      </c>
      <c r="U6">
        <v>0.20899999999999999</v>
      </c>
      <c r="V6">
        <v>6.3</v>
      </c>
      <c r="W6">
        <v>6.8</v>
      </c>
    </row>
    <row r="7" spans="1:23" x14ac:dyDescent="0.45">
      <c r="A7">
        <v>6</v>
      </c>
      <c r="B7" t="s">
        <v>88</v>
      </c>
      <c r="C7">
        <v>27</v>
      </c>
      <c r="D7" t="s">
        <v>30</v>
      </c>
      <c r="E7">
        <v>98</v>
      </c>
      <c r="F7">
        <v>1130</v>
      </c>
      <c r="G7">
        <v>8.6999999999999994E-2</v>
      </c>
      <c r="H7">
        <v>81</v>
      </c>
      <c r="I7">
        <v>64</v>
      </c>
      <c r="J7">
        <v>2</v>
      </c>
      <c r="K7">
        <v>39</v>
      </c>
      <c r="L7">
        <v>19.3</v>
      </c>
      <c r="M7">
        <v>4.2</v>
      </c>
      <c r="N7">
        <v>7.5</v>
      </c>
      <c r="O7">
        <v>2.9</v>
      </c>
      <c r="P7">
        <v>0.2</v>
      </c>
      <c r="Q7">
        <v>0.48399999999999999</v>
      </c>
      <c r="R7">
        <v>0.32800000000000001</v>
      </c>
      <c r="S7">
        <v>0.748</v>
      </c>
      <c r="T7">
        <v>11.5</v>
      </c>
      <c r="U7">
        <v>0.17399999999999999</v>
      </c>
      <c r="V7">
        <v>5.3</v>
      </c>
      <c r="W7">
        <v>4.7</v>
      </c>
    </row>
    <row r="8" spans="1:23" x14ac:dyDescent="0.45">
      <c r="A8">
        <v>7</v>
      </c>
      <c r="B8" t="s">
        <v>72</v>
      </c>
      <c r="C8">
        <v>32</v>
      </c>
      <c r="D8" t="s">
        <v>58</v>
      </c>
      <c r="E8">
        <v>85</v>
      </c>
      <c r="F8">
        <v>1130</v>
      </c>
      <c r="G8">
        <v>7.4999999999999997E-2</v>
      </c>
      <c r="H8">
        <v>82</v>
      </c>
      <c r="I8">
        <v>55</v>
      </c>
      <c r="J8">
        <v>5</v>
      </c>
      <c r="K8">
        <v>38</v>
      </c>
      <c r="L8">
        <v>25.7</v>
      </c>
      <c r="M8">
        <v>9.8000000000000007</v>
      </c>
      <c r="N8">
        <v>4.2</v>
      </c>
      <c r="O8">
        <v>1.7</v>
      </c>
      <c r="P8">
        <v>0.7</v>
      </c>
      <c r="Q8">
        <v>0.51900000000000002</v>
      </c>
      <c r="R8">
        <v>0.4</v>
      </c>
      <c r="S8">
        <v>0.72299999999999998</v>
      </c>
      <c r="T8">
        <v>15.1</v>
      </c>
      <c r="U8">
        <v>0.23300000000000001</v>
      </c>
      <c r="V8">
        <v>7.4</v>
      </c>
      <c r="W8">
        <v>7.3</v>
      </c>
    </row>
    <row r="9" spans="1:23" x14ac:dyDescent="0.45">
      <c r="A9">
        <v>8</v>
      </c>
      <c r="B9" t="s">
        <v>89</v>
      </c>
      <c r="C9">
        <v>26</v>
      </c>
      <c r="D9" t="s">
        <v>30</v>
      </c>
      <c r="E9">
        <v>73</v>
      </c>
      <c r="F9">
        <v>1130</v>
      </c>
      <c r="G9">
        <v>6.5000000000000002E-2</v>
      </c>
      <c r="H9">
        <v>79</v>
      </c>
      <c r="I9">
        <v>64</v>
      </c>
      <c r="J9">
        <v>2</v>
      </c>
      <c r="K9">
        <v>33.299999999999997</v>
      </c>
      <c r="L9">
        <v>19.600000000000001</v>
      </c>
      <c r="M9">
        <v>11.4</v>
      </c>
      <c r="N9">
        <v>2.2000000000000002</v>
      </c>
      <c r="O9">
        <v>1.2</v>
      </c>
      <c r="P9">
        <v>1.6</v>
      </c>
      <c r="Q9">
        <v>0.56100000000000005</v>
      </c>
      <c r="R9">
        <v>0.41699999999999998</v>
      </c>
      <c r="S9">
        <v>0.74199999999999999</v>
      </c>
      <c r="T9">
        <v>11.2</v>
      </c>
      <c r="U9">
        <v>0.20499999999999999</v>
      </c>
      <c r="V9">
        <v>3.9</v>
      </c>
      <c r="W9">
        <v>3.8</v>
      </c>
    </row>
    <row r="10" spans="1:23" x14ac:dyDescent="0.45">
      <c r="A10">
        <v>9</v>
      </c>
      <c r="B10" t="s">
        <v>91</v>
      </c>
      <c r="C10">
        <v>23</v>
      </c>
      <c r="D10" t="s">
        <v>56</v>
      </c>
      <c r="E10">
        <v>63</v>
      </c>
      <c r="F10">
        <v>1130</v>
      </c>
      <c r="G10">
        <v>5.6000000000000001E-2</v>
      </c>
      <c r="H10">
        <v>80</v>
      </c>
      <c r="I10">
        <v>46</v>
      </c>
      <c r="J10">
        <v>12</v>
      </c>
      <c r="K10">
        <v>40.799999999999997</v>
      </c>
      <c r="L10">
        <v>20.2</v>
      </c>
      <c r="M10">
        <v>9.8000000000000007</v>
      </c>
      <c r="N10">
        <v>6.9</v>
      </c>
      <c r="O10">
        <v>1.3</v>
      </c>
      <c r="P10">
        <v>0.6</v>
      </c>
      <c r="Q10">
        <v>0.46200000000000002</v>
      </c>
      <c r="R10">
        <v>0.192</v>
      </c>
      <c r="S10">
        <v>0.751</v>
      </c>
      <c r="T10">
        <v>11.7</v>
      </c>
      <c r="U10">
        <v>0.17199999999999999</v>
      </c>
      <c r="V10">
        <v>5.8</v>
      </c>
      <c r="W10">
        <v>5.0999999999999996</v>
      </c>
    </row>
    <row r="11" spans="1:23" x14ac:dyDescent="0.45">
      <c r="A11">
        <v>9</v>
      </c>
      <c r="B11" t="s">
        <v>86</v>
      </c>
      <c r="C11">
        <v>23</v>
      </c>
      <c r="D11" t="s">
        <v>87</v>
      </c>
      <c r="E11">
        <v>63</v>
      </c>
      <c r="F11">
        <v>1130</v>
      </c>
      <c r="G11">
        <v>5.6000000000000001E-2</v>
      </c>
      <c r="H11">
        <v>54</v>
      </c>
      <c r="I11">
        <v>60</v>
      </c>
      <c r="J11">
        <v>3</v>
      </c>
      <c r="K11">
        <v>36</v>
      </c>
      <c r="L11">
        <v>26.6</v>
      </c>
      <c r="M11">
        <v>11</v>
      </c>
      <c r="N11">
        <v>2.9</v>
      </c>
      <c r="O11">
        <v>0.6</v>
      </c>
      <c r="P11">
        <v>2.1</v>
      </c>
      <c r="Q11">
        <v>0.57299999999999995</v>
      </c>
      <c r="R11">
        <v>0.5</v>
      </c>
      <c r="S11">
        <v>0.48699999999999999</v>
      </c>
      <c r="T11">
        <v>6.9</v>
      </c>
      <c r="U11">
        <v>0.17100000000000001</v>
      </c>
      <c r="V11">
        <v>2.7</v>
      </c>
      <c r="W11">
        <v>3.5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6BD09-4C36-4919-81A3-B1E2FA7DCD07}">
  <dimension ref="A1:W11"/>
  <sheetViews>
    <sheetView topLeftCell="G1" workbookViewId="0">
      <selection activeCell="N7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72</v>
      </c>
      <c r="C2">
        <v>33</v>
      </c>
      <c r="D2" t="s">
        <v>58</v>
      </c>
      <c r="E2">
        <v>986</v>
      </c>
      <c r="F2">
        <v>1150</v>
      </c>
      <c r="G2">
        <v>0.85699999999999998</v>
      </c>
      <c r="H2">
        <v>82</v>
      </c>
      <c r="I2">
        <v>64</v>
      </c>
      <c r="J2">
        <v>2</v>
      </c>
      <c r="K2">
        <v>36.6</v>
      </c>
      <c r="L2">
        <v>27.4</v>
      </c>
      <c r="M2">
        <v>9.9</v>
      </c>
      <c r="N2">
        <v>4.5</v>
      </c>
      <c r="O2">
        <v>1.4</v>
      </c>
      <c r="P2">
        <v>0.6</v>
      </c>
      <c r="Q2">
        <v>0.55000000000000004</v>
      </c>
      <c r="R2">
        <v>0</v>
      </c>
      <c r="S2">
        <v>0.755</v>
      </c>
      <c r="T2">
        <v>16.7</v>
      </c>
      <c r="U2">
        <v>0.26800000000000002</v>
      </c>
      <c r="V2">
        <v>7.9</v>
      </c>
      <c r="W2">
        <v>8.5</v>
      </c>
    </row>
    <row r="3" spans="1:23" x14ac:dyDescent="0.45">
      <c r="A3">
        <v>2</v>
      </c>
      <c r="B3" t="s">
        <v>62</v>
      </c>
      <c r="C3">
        <v>33</v>
      </c>
      <c r="D3" t="s">
        <v>63</v>
      </c>
      <c r="E3">
        <v>957</v>
      </c>
      <c r="F3">
        <v>1150</v>
      </c>
      <c r="G3">
        <v>0.83199999999999996</v>
      </c>
      <c r="H3">
        <v>82</v>
      </c>
      <c r="I3">
        <v>69</v>
      </c>
      <c r="J3">
        <v>1</v>
      </c>
      <c r="K3">
        <v>37.9</v>
      </c>
      <c r="L3">
        <v>29.6</v>
      </c>
      <c r="M3">
        <v>5.9</v>
      </c>
      <c r="N3">
        <v>4.3</v>
      </c>
      <c r="O3">
        <v>1.7</v>
      </c>
      <c r="P3">
        <v>0.5</v>
      </c>
      <c r="Q3">
        <v>0.48599999999999999</v>
      </c>
      <c r="R3">
        <v>0.374</v>
      </c>
      <c r="S3">
        <v>0.83299999999999996</v>
      </c>
      <c r="T3">
        <v>18.3</v>
      </c>
      <c r="U3">
        <v>0.28299999999999997</v>
      </c>
      <c r="V3">
        <v>6.8</v>
      </c>
      <c r="W3">
        <v>6.7</v>
      </c>
    </row>
    <row r="4" spans="1:23" x14ac:dyDescent="0.45">
      <c r="A4">
        <v>3</v>
      </c>
      <c r="B4" t="s">
        <v>91</v>
      </c>
      <c r="C4">
        <v>24</v>
      </c>
      <c r="D4" t="s">
        <v>56</v>
      </c>
      <c r="E4">
        <v>376</v>
      </c>
      <c r="F4">
        <v>1150</v>
      </c>
      <c r="G4">
        <v>0.32700000000000001</v>
      </c>
      <c r="H4">
        <v>80</v>
      </c>
      <c r="I4">
        <v>54</v>
      </c>
      <c r="J4">
        <v>10</v>
      </c>
      <c r="K4">
        <v>39.299999999999997</v>
      </c>
      <c r="L4">
        <v>21.4</v>
      </c>
      <c r="M4">
        <v>9</v>
      </c>
      <c r="N4">
        <v>7.3</v>
      </c>
      <c r="O4">
        <v>1.8</v>
      </c>
      <c r="P4">
        <v>0.6</v>
      </c>
      <c r="Q4">
        <v>0.496</v>
      </c>
      <c r="R4">
        <v>0.30299999999999999</v>
      </c>
      <c r="S4">
        <v>0.71099999999999997</v>
      </c>
      <c r="T4">
        <v>14.6</v>
      </c>
      <c r="U4">
        <v>0.223</v>
      </c>
      <c r="V4">
        <v>7.9</v>
      </c>
      <c r="W4">
        <v>8</v>
      </c>
    </row>
    <row r="5" spans="1:23" x14ac:dyDescent="0.45">
      <c r="A5">
        <v>4</v>
      </c>
      <c r="B5" t="s">
        <v>83</v>
      </c>
      <c r="C5">
        <v>30</v>
      </c>
      <c r="D5" t="s">
        <v>92</v>
      </c>
      <c r="E5">
        <v>238</v>
      </c>
      <c r="F5">
        <v>1150</v>
      </c>
      <c r="G5">
        <v>0.20699999999999999</v>
      </c>
      <c r="H5">
        <v>81</v>
      </c>
      <c r="I5">
        <v>61</v>
      </c>
      <c r="J5">
        <v>3</v>
      </c>
      <c r="K5">
        <v>38.700000000000003</v>
      </c>
      <c r="L5">
        <v>20.3</v>
      </c>
      <c r="M5">
        <v>3.4</v>
      </c>
      <c r="N5">
        <v>8.6</v>
      </c>
      <c r="O5">
        <v>1.9</v>
      </c>
      <c r="P5">
        <v>0.1</v>
      </c>
      <c r="Q5">
        <v>0.41499999999999998</v>
      </c>
      <c r="R5">
        <v>0.34399999999999997</v>
      </c>
      <c r="S5">
        <v>0.79900000000000004</v>
      </c>
      <c r="T5">
        <v>12.9</v>
      </c>
      <c r="U5">
        <v>0.19800000000000001</v>
      </c>
      <c r="V5">
        <v>5.6</v>
      </c>
      <c r="W5">
        <v>5.0999999999999996</v>
      </c>
    </row>
    <row r="6" spans="1:23" x14ac:dyDescent="0.45">
      <c r="A6">
        <v>5</v>
      </c>
      <c r="B6" t="s">
        <v>93</v>
      </c>
      <c r="C6">
        <v>29</v>
      </c>
      <c r="D6" t="s">
        <v>94</v>
      </c>
      <c r="E6">
        <v>134</v>
      </c>
      <c r="F6">
        <v>1150</v>
      </c>
      <c r="G6">
        <v>0.11700000000000001</v>
      </c>
      <c r="H6">
        <v>79</v>
      </c>
      <c r="I6">
        <v>54</v>
      </c>
      <c r="J6">
        <v>9</v>
      </c>
      <c r="K6">
        <v>42.6</v>
      </c>
      <c r="L6">
        <v>26.8</v>
      </c>
      <c r="M6">
        <v>4</v>
      </c>
      <c r="N6">
        <v>2</v>
      </c>
      <c r="O6">
        <v>0.9</v>
      </c>
      <c r="P6">
        <v>0.3</v>
      </c>
      <c r="Q6">
        <v>0.47699999999999998</v>
      </c>
      <c r="R6">
        <v>0.47</v>
      </c>
      <c r="S6">
        <v>0.86699999999999999</v>
      </c>
      <c r="T6">
        <v>10.8</v>
      </c>
      <c r="U6">
        <v>0.154</v>
      </c>
      <c r="V6">
        <v>2.7</v>
      </c>
      <c r="W6">
        <v>1.2</v>
      </c>
    </row>
    <row r="7" spans="1:23" x14ac:dyDescent="0.45">
      <c r="A7">
        <v>6</v>
      </c>
      <c r="B7" t="s">
        <v>88</v>
      </c>
      <c r="C7">
        <v>28</v>
      </c>
      <c r="D7" t="s">
        <v>30</v>
      </c>
      <c r="E7">
        <v>105</v>
      </c>
      <c r="F7">
        <v>1150</v>
      </c>
      <c r="G7">
        <v>9.0999999999999998E-2</v>
      </c>
      <c r="H7">
        <v>82</v>
      </c>
      <c r="I7">
        <v>57</v>
      </c>
      <c r="J7">
        <v>6</v>
      </c>
      <c r="K7">
        <v>39.200000000000003</v>
      </c>
      <c r="L7">
        <v>21.8</v>
      </c>
      <c r="M7">
        <v>4.5999999999999996</v>
      </c>
      <c r="N7">
        <v>7.1</v>
      </c>
      <c r="O7">
        <v>2.4</v>
      </c>
      <c r="P7">
        <v>0.2</v>
      </c>
      <c r="Q7">
        <v>0.47599999999999998</v>
      </c>
      <c r="R7">
        <v>0.313</v>
      </c>
      <c r="S7">
        <v>0.71499999999999997</v>
      </c>
      <c r="T7">
        <v>12.9</v>
      </c>
      <c r="U7">
        <v>0.193</v>
      </c>
      <c r="V7">
        <v>6.2</v>
      </c>
      <c r="W7">
        <v>5.6</v>
      </c>
    </row>
    <row r="8" spans="1:23" x14ac:dyDescent="0.45">
      <c r="A8">
        <v>7</v>
      </c>
      <c r="B8" t="s">
        <v>66</v>
      </c>
      <c r="C8">
        <v>34</v>
      </c>
      <c r="D8" t="s">
        <v>35</v>
      </c>
      <c r="E8">
        <v>95</v>
      </c>
      <c r="F8">
        <v>1150</v>
      </c>
      <c r="G8">
        <v>8.3000000000000004E-2</v>
      </c>
      <c r="H8">
        <v>78</v>
      </c>
      <c r="I8">
        <v>57</v>
      </c>
      <c r="J8">
        <v>4</v>
      </c>
      <c r="K8">
        <v>36.6</v>
      </c>
      <c r="L8">
        <v>23.2</v>
      </c>
      <c r="M8">
        <v>9.1999999999999993</v>
      </c>
      <c r="N8">
        <v>3</v>
      </c>
      <c r="O8">
        <v>1.5</v>
      </c>
      <c r="P8">
        <v>2.2000000000000002</v>
      </c>
      <c r="Q8">
        <v>0.51</v>
      </c>
      <c r="R8">
        <v>0.313</v>
      </c>
      <c r="S8">
        <v>0.78700000000000003</v>
      </c>
      <c r="T8">
        <v>9.1</v>
      </c>
      <c r="U8">
        <v>0.154</v>
      </c>
      <c r="V8">
        <v>3.7</v>
      </c>
      <c r="W8">
        <v>3.2</v>
      </c>
    </row>
    <row r="9" spans="1:23" x14ac:dyDescent="0.45">
      <c r="A9">
        <v>8</v>
      </c>
      <c r="B9" t="s">
        <v>74</v>
      </c>
      <c r="C9">
        <v>34</v>
      </c>
      <c r="D9" t="s">
        <v>54</v>
      </c>
      <c r="E9">
        <v>57</v>
      </c>
      <c r="F9">
        <v>1150</v>
      </c>
      <c r="G9">
        <v>0.05</v>
      </c>
      <c r="H9">
        <v>78</v>
      </c>
      <c r="I9">
        <v>57</v>
      </c>
      <c r="J9">
        <v>5</v>
      </c>
      <c r="K9">
        <v>37</v>
      </c>
      <c r="L9">
        <v>22.4</v>
      </c>
      <c r="M9">
        <v>10.7</v>
      </c>
      <c r="N9">
        <v>2</v>
      </c>
      <c r="O9">
        <v>0.9</v>
      </c>
      <c r="P9">
        <v>2.4</v>
      </c>
      <c r="Q9">
        <v>0.48799999999999999</v>
      </c>
      <c r="R9">
        <v>0.222</v>
      </c>
      <c r="S9">
        <v>0.754</v>
      </c>
      <c r="T9">
        <v>9.8000000000000007</v>
      </c>
      <c r="U9">
        <v>0.16300000000000001</v>
      </c>
      <c r="V9">
        <v>2.7</v>
      </c>
      <c r="W9">
        <v>1.7</v>
      </c>
    </row>
    <row r="10" spans="1:23" x14ac:dyDescent="0.45">
      <c r="A10">
        <v>9</v>
      </c>
      <c r="B10" t="s">
        <v>95</v>
      </c>
      <c r="C10">
        <v>30</v>
      </c>
      <c r="D10" t="s">
        <v>94</v>
      </c>
      <c r="E10">
        <v>7</v>
      </c>
      <c r="F10">
        <v>1150</v>
      </c>
      <c r="G10">
        <v>6.0000000000000001E-3</v>
      </c>
      <c r="H10">
        <v>73</v>
      </c>
      <c r="I10">
        <v>54</v>
      </c>
      <c r="J10">
        <v>9</v>
      </c>
      <c r="K10">
        <v>43.1</v>
      </c>
      <c r="L10">
        <v>16.2</v>
      </c>
      <c r="M10">
        <v>11.4</v>
      </c>
      <c r="N10">
        <v>5.7</v>
      </c>
      <c r="O10">
        <v>1</v>
      </c>
      <c r="P10">
        <v>0.5</v>
      </c>
      <c r="Q10">
        <v>0.52500000000000002</v>
      </c>
      <c r="R10">
        <v>0.33300000000000002</v>
      </c>
      <c r="S10">
        <v>0.745</v>
      </c>
      <c r="T10">
        <v>11.4</v>
      </c>
      <c r="U10">
        <v>0.17299999999999999</v>
      </c>
      <c r="V10">
        <v>5.2</v>
      </c>
      <c r="W10">
        <v>4.5</v>
      </c>
    </row>
    <row r="11" spans="1:23" x14ac:dyDescent="0.45">
      <c r="A11">
        <v>9</v>
      </c>
      <c r="B11" t="s">
        <v>86</v>
      </c>
      <c r="C11">
        <v>24</v>
      </c>
      <c r="D11" t="s">
        <v>21</v>
      </c>
      <c r="E11">
        <v>7</v>
      </c>
      <c r="F11">
        <v>1150</v>
      </c>
      <c r="G11">
        <v>6.0000000000000001E-3</v>
      </c>
      <c r="H11">
        <v>51</v>
      </c>
      <c r="I11">
        <v>56</v>
      </c>
      <c r="J11">
        <v>8</v>
      </c>
      <c r="K11">
        <v>38.1</v>
      </c>
      <c r="L11">
        <v>26.2</v>
      </c>
      <c r="M11">
        <v>12.5</v>
      </c>
      <c r="N11">
        <v>3.1</v>
      </c>
      <c r="O11">
        <v>0.9</v>
      </c>
      <c r="P11">
        <v>2.9</v>
      </c>
      <c r="Q11">
        <v>0.55700000000000005</v>
      </c>
      <c r="R11">
        <v>0</v>
      </c>
      <c r="S11">
        <v>0.48399999999999999</v>
      </c>
      <c r="T11">
        <v>8</v>
      </c>
      <c r="U11">
        <v>0.19700000000000001</v>
      </c>
      <c r="V11">
        <v>4</v>
      </c>
      <c r="W11">
        <v>6.3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0A36-5AF5-4F9E-92B0-12ECF500A999}">
  <dimension ref="A1:W11"/>
  <sheetViews>
    <sheetView topLeftCell="G1" workbookViewId="0">
      <selection activeCell="O7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62</v>
      </c>
      <c r="C2">
        <v>34</v>
      </c>
      <c r="D2" t="s">
        <v>63</v>
      </c>
      <c r="E2">
        <v>1084</v>
      </c>
      <c r="F2">
        <v>1160</v>
      </c>
      <c r="G2">
        <v>0.93400000000000005</v>
      </c>
      <c r="H2">
        <v>82</v>
      </c>
      <c r="I2">
        <v>62</v>
      </c>
      <c r="J2">
        <v>1</v>
      </c>
      <c r="K2">
        <v>38.799999999999997</v>
      </c>
      <c r="L2">
        <v>28.7</v>
      </c>
      <c r="M2">
        <v>5.8</v>
      </c>
      <c r="N2">
        <v>3.5</v>
      </c>
      <c r="O2">
        <v>1.7</v>
      </c>
      <c r="P2">
        <v>0.5</v>
      </c>
      <c r="Q2">
        <v>0.46500000000000002</v>
      </c>
      <c r="R2">
        <v>0.23799999999999999</v>
      </c>
      <c r="S2">
        <v>0.78400000000000003</v>
      </c>
      <c r="T2">
        <v>15.8</v>
      </c>
      <c r="U2">
        <v>0.23799999999999999</v>
      </c>
      <c r="V2">
        <v>5.3</v>
      </c>
      <c r="W2">
        <v>4.5999999999999996</v>
      </c>
    </row>
    <row r="3" spans="1:23" x14ac:dyDescent="0.45">
      <c r="A3">
        <v>2</v>
      </c>
      <c r="B3" t="s">
        <v>72</v>
      </c>
      <c r="C3">
        <v>34</v>
      </c>
      <c r="D3" t="s">
        <v>58</v>
      </c>
      <c r="E3">
        <v>842</v>
      </c>
      <c r="F3">
        <v>1160</v>
      </c>
      <c r="G3">
        <v>0.72599999999999998</v>
      </c>
      <c r="H3">
        <v>81</v>
      </c>
      <c r="I3">
        <v>62</v>
      </c>
      <c r="J3">
        <v>2</v>
      </c>
      <c r="K3">
        <v>37.4</v>
      </c>
      <c r="L3">
        <v>27</v>
      </c>
      <c r="M3">
        <v>10.3</v>
      </c>
      <c r="N3">
        <v>3.9</v>
      </c>
      <c r="O3">
        <v>1.2</v>
      </c>
      <c r="P3">
        <v>0.9</v>
      </c>
      <c r="Q3">
        <v>0.53</v>
      </c>
      <c r="R3">
        <v>0.33300000000000002</v>
      </c>
      <c r="S3">
        <v>0.76100000000000001</v>
      </c>
      <c r="T3">
        <v>16.399999999999999</v>
      </c>
      <c r="U3">
        <v>0.25900000000000001</v>
      </c>
      <c r="V3">
        <v>6.9</v>
      </c>
      <c r="W3">
        <v>7</v>
      </c>
    </row>
    <row r="4" spans="1:23" x14ac:dyDescent="0.45">
      <c r="A4">
        <v>3</v>
      </c>
      <c r="B4" t="s">
        <v>88</v>
      </c>
      <c r="C4">
        <v>29</v>
      </c>
      <c r="D4" t="s">
        <v>30</v>
      </c>
      <c r="E4">
        <v>431</v>
      </c>
      <c r="F4">
        <v>1160</v>
      </c>
      <c r="G4">
        <v>0.372</v>
      </c>
      <c r="H4">
        <v>82</v>
      </c>
      <c r="I4">
        <v>61</v>
      </c>
      <c r="J4">
        <v>4</v>
      </c>
      <c r="K4">
        <v>38.4</v>
      </c>
      <c r="L4">
        <v>19.2</v>
      </c>
      <c r="M4">
        <v>4.5999999999999996</v>
      </c>
      <c r="N4">
        <v>8.3000000000000007</v>
      </c>
      <c r="O4">
        <v>2.2999999999999998</v>
      </c>
      <c r="P4">
        <v>0.2</v>
      </c>
      <c r="Q4">
        <v>0.45300000000000001</v>
      </c>
      <c r="R4">
        <v>0.33800000000000002</v>
      </c>
      <c r="S4">
        <v>0.74399999999999999</v>
      </c>
      <c r="T4">
        <v>12.5</v>
      </c>
      <c r="U4">
        <v>0.19</v>
      </c>
      <c r="V4">
        <v>5.6</v>
      </c>
      <c r="W4">
        <v>5</v>
      </c>
    </row>
    <row r="5" spans="1:23" x14ac:dyDescent="0.45">
      <c r="A5">
        <v>4</v>
      </c>
      <c r="B5" t="s">
        <v>86</v>
      </c>
      <c r="C5">
        <v>25</v>
      </c>
      <c r="D5" t="s">
        <v>21</v>
      </c>
      <c r="E5">
        <v>311</v>
      </c>
      <c r="F5">
        <v>1160</v>
      </c>
      <c r="G5">
        <v>0.26800000000000002</v>
      </c>
      <c r="H5">
        <v>60</v>
      </c>
      <c r="I5">
        <v>61</v>
      </c>
      <c r="J5">
        <v>3</v>
      </c>
      <c r="K5">
        <v>36.299999999999997</v>
      </c>
      <c r="L5">
        <v>28.3</v>
      </c>
      <c r="M5">
        <v>11.4</v>
      </c>
      <c r="N5">
        <v>2.4</v>
      </c>
      <c r="O5">
        <v>0.7</v>
      </c>
      <c r="P5">
        <v>2.4</v>
      </c>
      <c r="Q5">
        <v>0.58399999999999996</v>
      </c>
      <c r="R5">
        <v>0</v>
      </c>
      <c r="S5">
        <v>0.52700000000000002</v>
      </c>
      <c r="T5">
        <v>10.199999999999999</v>
      </c>
      <c r="U5">
        <v>0.224</v>
      </c>
      <c r="V5">
        <v>3.6</v>
      </c>
      <c r="W5">
        <v>4.5999999999999996</v>
      </c>
    </row>
    <row r="6" spans="1:23" x14ac:dyDescent="0.45">
      <c r="A6">
        <v>5</v>
      </c>
      <c r="B6" t="s">
        <v>96</v>
      </c>
      <c r="C6">
        <v>21</v>
      </c>
      <c r="D6" t="s">
        <v>25</v>
      </c>
      <c r="E6">
        <v>148</v>
      </c>
      <c r="F6">
        <v>1160</v>
      </c>
      <c r="G6">
        <v>0.128</v>
      </c>
      <c r="H6">
        <v>82</v>
      </c>
      <c r="I6">
        <v>56</v>
      </c>
      <c r="J6">
        <v>7</v>
      </c>
      <c r="K6">
        <v>39.1</v>
      </c>
      <c r="L6">
        <v>21.1</v>
      </c>
      <c r="M6">
        <v>11.9</v>
      </c>
      <c r="N6">
        <v>2.7</v>
      </c>
      <c r="O6">
        <v>0.7</v>
      </c>
      <c r="P6">
        <v>2.5</v>
      </c>
      <c r="Q6">
        <v>0.54900000000000004</v>
      </c>
      <c r="R6">
        <v>0</v>
      </c>
      <c r="S6">
        <v>0.66200000000000003</v>
      </c>
      <c r="T6">
        <v>12.8</v>
      </c>
      <c r="U6">
        <v>0.192</v>
      </c>
      <c r="V6">
        <v>6</v>
      </c>
      <c r="W6">
        <v>5.5</v>
      </c>
    </row>
    <row r="7" spans="1:23" x14ac:dyDescent="0.45">
      <c r="A7">
        <v>6</v>
      </c>
      <c r="B7" t="s">
        <v>83</v>
      </c>
      <c r="C7">
        <v>31</v>
      </c>
      <c r="D7" t="s">
        <v>92</v>
      </c>
      <c r="E7">
        <v>71</v>
      </c>
      <c r="F7">
        <v>1160</v>
      </c>
      <c r="G7">
        <v>6.0999999999999999E-2</v>
      </c>
      <c r="H7">
        <v>81</v>
      </c>
      <c r="I7">
        <v>55</v>
      </c>
      <c r="J7">
        <v>8</v>
      </c>
      <c r="K7">
        <v>37.4</v>
      </c>
      <c r="L7">
        <v>18.899999999999999</v>
      </c>
      <c r="M7">
        <v>3.7</v>
      </c>
      <c r="N7">
        <v>8.3000000000000007</v>
      </c>
      <c r="O7">
        <v>1.7</v>
      </c>
      <c r="P7">
        <v>0.2</v>
      </c>
      <c r="Q7">
        <v>0.43099999999999999</v>
      </c>
      <c r="R7">
        <v>0.35099999999999998</v>
      </c>
      <c r="S7">
        <v>0.78100000000000003</v>
      </c>
      <c r="T7">
        <v>11.7</v>
      </c>
      <c r="U7">
        <v>0.185</v>
      </c>
      <c r="V7">
        <v>5.0999999999999996</v>
      </c>
      <c r="W7">
        <v>4.5999999999999996</v>
      </c>
    </row>
    <row r="8" spans="1:23" x14ac:dyDescent="0.45">
      <c r="A8">
        <v>7</v>
      </c>
      <c r="B8" t="s">
        <v>79</v>
      </c>
      <c r="C8">
        <v>32</v>
      </c>
      <c r="D8" t="s">
        <v>25</v>
      </c>
      <c r="E8">
        <v>36</v>
      </c>
      <c r="F8">
        <v>1160</v>
      </c>
      <c r="G8">
        <v>3.1E-2</v>
      </c>
      <c r="H8">
        <v>73</v>
      </c>
      <c r="I8">
        <v>56</v>
      </c>
      <c r="J8">
        <v>7</v>
      </c>
      <c r="K8">
        <v>33.700000000000003</v>
      </c>
      <c r="L8">
        <v>21.6</v>
      </c>
      <c r="M8">
        <v>10.6</v>
      </c>
      <c r="N8">
        <v>2.7</v>
      </c>
      <c r="O8">
        <v>0.9</v>
      </c>
      <c r="P8">
        <v>2.6</v>
      </c>
      <c r="Q8">
        <v>0.51100000000000001</v>
      </c>
      <c r="R8">
        <v>0.25</v>
      </c>
      <c r="S8">
        <v>0.73499999999999999</v>
      </c>
      <c r="T8">
        <v>13.8</v>
      </c>
      <c r="U8">
        <v>0.26900000000000002</v>
      </c>
      <c r="V8">
        <v>6.1</v>
      </c>
      <c r="W8">
        <v>7.8</v>
      </c>
    </row>
    <row r="9" spans="1:23" x14ac:dyDescent="0.45">
      <c r="A9">
        <v>8</v>
      </c>
      <c r="B9" t="s">
        <v>97</v>
      </c>
      <c r="C9">
        <v>26</v>
      </c>
      <c r="D9" t="s">
        <v>30</v>
      </c>
      <c r="E9">
        <v>24</v>
      </c>
      <c r="F9">
        <v>1160</v>
      </c>
      <c r="G9">
        <v>2.1000000000000001E-2</v>
      </c>
      <c r="H9">
        <v>82</v>
      </c>
      <c r="I9">
        <v>61</v>
      </c>
      <c r="J9">
        <v>4</v>
      </c>
      <c r="K9">
        <v>35.9</v>
      </c>
      <c r="L9">
        <v>19.2</v>
      </c>
      <c r="M9">
        <v>8</v>
      </c>
      <c r="N9">
        <v>1.9</v>
      </c>
      <c r="O9">
        <v>1.1000000000000001</v>
      </c>
      <c r="P9">
        <v>1</v>
      </c>
      <c r="Q9">
        <v>0.54200000000000004</v>
      </c>
      <c r="R9">
        <v>0.14299999999999999</v>
      </c>
      <c r="S9">
        <v>0.59099999999999997</v>
      </c>
      <c r="T9">
        <v>10.4</v>
      </c>
      <c r="U9">
        <v>0.16900000000000001</v>
      </c>
      <c r="V9">
        <v>3</v>
      </c>
      <c r="W9">
        <v>2</v>
      </c>
    </row>
    <row r="10" spans="1:23" x14ac:dyDescent="0.45">
      <c r="A10">
        <v>9</v>
      </c>
      <c r="B10" t="s">
        <v>91</v>
      </c>
      <c r="C10">
        <v>25</v>
      </c>
      <c r="D10" t="s">
        <v>56</v>
      </c>
      <c r="E10">
        <v>23</v>
      </c>
      <c r="F10">
        <v>1160</v>
      </c>
      <c r="G10">
        <v>0.02</v>
      </c>
      <c r="H10">
        <v>81</v>
      </c>
      <c r="I10">
        <v>37</v>
      </c>
      <c r="J10">
        <v>19</v>
      </c>
      <c r="K10">
        <v>40.700000000000003</v>
      </c>
      <c r="L10">
        <v>21.1</v>
      </c>
      <c r="M10">
        <v>7.7</v>
      </c>
      <c r="N10">
        <v>6.8</v>
      </c>
      <c r="O10">
        <v>1.8</v>
      </c>
      <c r="P10">
        <v>0.7</v>
      </c>
      <c r="Q10">
        <v>0.45200000000000001</v>
      </c>
      <c r="R10">
        <v>0.14299999999999999</v>
      </c>
      <c r="S10">
        <v>0.74</v>
      </c>
      <c r="T10">
        <v>10.199999999999999</v>
      </c>
      <c r="U10">
        <v>0.14899999999999999</v>
      </c>
      <c r="V10">
        <v>5.6</v>
      </c>
      <c r="W10">
        <v>4.8</v>
      </c>
    </row>
    <row r="11" spans="1:23" x14ac:dyDescent="0.45">
      <c r="A11">
        <v>10</v>
      </c>
      <c r="B11" t="s">
        <v>84</v>
      </c>
      <c r="C11">
        <v>32</v>
      </c>
      <c r="D11" t="s">
        <v>63</v>
      </c>
      <c r="E11">
        <v>14</v>
      </c>
      <c r="F11">
        <v>1160</v>
      </c>
      <c r="G11">
        <v>1.2E-2</v>
      </c>
      <c r="H11">
        <v>44</v>
      </c>
      <c r="I11">
        <v>62</v>
      </c>
      <c r="J11">
        <v>1</v>
      </c>
      <c r="K11">
        <v>37.5</v>
      </c>
      <c r="L11">
        <v>19.100000000000001</v>
      </c>
      <c r="M11">
        <v>5.2</v>
      </c>
      <c r="N11">
        <v>5.8</v>
      </c>
      <c r="O11">
        <v>1.8</v>
      </c>
      <c r="P11">
        <v>1</v>
      </c>
      <c r="Q11">
        <v>0.44700000000000001</v>
      </c>
      <c r="R11">
        <v>0.318</v>
      </c>
      <c r="S11">
        <v>0.77700000000000002</v>
      </c>
      <c r="T11">
        <v>6.6</v>
      </c>
      <c r="U11">
        <v>0.193</v>
      </c>
      <c r="V11">
        <v>3.2</v>
      </c>
      <c r="W11">
        <v>5.8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315EC-49BC-476D-9F5A-1530D10E646E}">
  <dimension ref="A1:AA11"/>
  <sheetViews>
    <sheetView topLeftCell="L1" workbookViewId="0">
      <selection activeCell="P6" sqref="A1:AA11"/>
    </sheetView>
  </sheetViews>
  <sheetFormatPr defaultRowHeight="14.25" x14ac:dyDescent="0.45"/>
  <sheetData>
    <row r="1" spans="1:27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  <c r="X1" t="s">
        <v>105</v>
      </c>
      <c r="Y1" t="s">
        <v>106</v>
      </c>
      <c r="Z1" t="s">
        <v>107</v>
      </c>
      <c r="AA1" t="s">
        <v>111</v>
      </c>
    </row>
    <row r="2" spans="1:27" x14ac:dyDescent="0.45">
      <c r="A2">
        <v>1</v>
      </c>
      <c r="B2" t="s">
        <v>72</v>
      </c>
      <c r="C2">
        <v>35</v>
      </c>
      <c r="D2" t="s">
        <v>58</v>
      </c>
      <c r="E2">
        <v>827</v>
      </c>
      <c r="F2">
        <v>1180</v>
      </c>
      <c r="G2">
        <v>0.70099999999999996</v>
      </c>
      <c r="H2" s="1">
        <f>X2*82/50</f>
        <v>80.36</v>
      </c>
      <c r="I2" s="1">
        <f>Y2*82/50</f>
        <v>60.68</v>
      </c>
      <c r="J2">
        <v>2</v>
      </c>
      <c r="K2">
        <v>37.4</v>
      </c>
      <c r="L2">
        <v>23.8</v>
      </c>
      <c r="M2">
        <v>9.4</v>
      </c>
      <c r="N2">
        <v>4.0999999999999996</v>
      </c>
      <c r="O2">
        <v>1.3</v>
      </c>
      <c r="P2">
        <v>0.6</v>
      </c>
      <c r="Q2">
        <v>0.49299999999999999</v>
      </c>
      <c r="R2">
        <v>0</v>
      </c>
      <c r="S2">
        <v>0.78800000000000003</v>
      </c>
      <c r="T2" s="1">
        <f>U2*82*K2/48</f>
        <v>16.1007</v>
      </c>
      <c r="U2">
        <v>0.252</v>
      </c>
      <c r="V2" s="1">
        <f t="shared" ref="V2:V10" si="0">(W2+2)*(K2*X2/48/50)*H2/82</f>
        <v>6.585142666666667</v>
      </c>
      <c r="W2">
        <v>6.8</v>
      </c>
      <c r="X2" s="1">
        <v>49</v>
      </c>
      <c r="Y2" s="1">
        <v>37</v>
      </c>
      <c r="Z2" s="1">
        <v>9.6</v>
      </c>
      <c r="AA2" s="1">
        <v>4.0999999999999996</v>
      </c>
    </row>
    <row r="3" spans="1:27" x14ac:dyDescent="0.45">
      <c r="A3">
        <v>2</v>
      </c>
      <c r="B3" t="s">
        <v>98</v>
      </c>
      <c r="C3">
        <v>28</v>
      </c>
      <c r="D3" t="s">
        <v>92</v>
      </c>
      <c r="E3">
        <v>773</v>
      </c>
      <c r="F3">
        <v>1180</v>
      </c>
      <c r="G3">
        <v>0.65500000000000003</v>
      </c>
      <c r="H3" s="1">
        <f t="shared" ref="H3:H11" si="1">X3*82/50</f>
        <v>75.44</v>
      </c>
      <c r="I3" s="1">
        <f t="shared" ref="I3:I11" si="2">Y3*82/50</f>
        <v>54.12</v>
      </c>
      <c r="J3">
        <v>5</v>
      </c>
      <c r="K3">
        <v>38.1</v>
      </c>
      <c r="L3">
        <v>20.100000000000001</v>
      </c>
      <c r="M3">
        <v>11</v>
      </c>
      <c r="N3">
        <v>1.6</v>
      </c>
      <c r="O3">
        <v>0.7</v>
      </c>
      <c r="P3">
        <v>3.9</v>
      </c>
      <c r="Q3">
        <v>0.51100000000000001</v>
      </c>
      <c r="R3">
        <v>0</v>
      </c>
      <c r="S3">
        <v>0.65200000000000002</v>
      </c>
      <c r="T3" s="1">
        <f t="shared" ref="T3:T10" si="3">U3*82*K3/48</f>
        <v>14.058900000000001</v>
      </c>
      <c r="U3">
        <v>0.216</v>
      </c>
      <c r="V3" s="1">
        <f t="shared" si="0"/>
        <v>4.5684440000000004</v>
      </c>
      <c r="W3">
        <v>4.8</v>
      </c>
      <c r="X3" s="1">
        <v>46</v>
      </c>
      <c r="Y3" s="1">
        <v>33</v>
      </c>
      <c r="Z3" s="1">
        <v>7.9</v>
      </c>
      <c r="AA3" s="1">
        <v>3</v>
      </c>
    </row>
    <row r="4" spans="1:27" x14ac:dyDescent="0.45">
      <c r="A4">
        <v>3</v>
      </c>
      <c r="B4" t="s">
        <v>96</v>
      </c>
      <c r="C4">
        <v>22</v>
      </c>
      <c r="D4" t="s">
        <v>25</v>
      </c>
      <c r="E4">
        <v>740</v>
      </c>
      <c r="F4">
        <v>1180</v>
      </c>
      <c r="G4">
        <v>0.627</v>
      </c>
      <c r="H4" s="1">
        <f t="shared" si="1"/>
        <v>82</v>
      </c>
      <c r="I4" s="1">
        <f t="shared" si="2"/>
        <v>60.68</v>
      </c>
      <c r="J4">
        <v>1</v>
      </c>
      <c r="K4">
        <v>39.299999999999997</v>
      </c>
      <c r="L4">
        <v>21.7</v>
      </c>
      <c r="M4">
        <v>11.4</v>
      </c>
      <c r="N4">
        <v>2.4</v>
      </c>
      <c r="O4">
        <v>0.9</v>
      </c>
      <c r="P4">
        <v>2.5</v>
      </c>
      <c r="Q4">
        <v>0.495</v>
      </c>
      <c r="R4">
        <v>0.14299999999999999</v>
      </c>
      <c r="S4">
        <v>0.69</v>
      </c>
      <c r="T4" s="1">
        <f t="shared" si="3"/>
        <v>14.300287500000001</v>
      </c>
      <c r="U4">
        <v>0.21299999999999999</v>
      </c>
      <c r="V4" s="1">
        <f t="shared" si="0"/>
        <v>5.6493749999999991</v>
      </c>
      <c r="W4">
        <v>4.9000000000000004</v>
      </c>
      <c r="X4" s="1">
        <v>50</v>
      </c>
      <c r="Y4" s="1">
        <v>37</v>
      </c>
      <c r="Z4" s="1">
        <v>8.6999999999999993</v>
      </c>
      <c r="AA4" s="1">
        <v>3.4</v>
      </c>
    </row>
    <row r="5" spans="1:27" x14ac:dyDescent="0.45">
      <c r="A5">
        <v>4</v>
      </c>
      <c r="B5" t="s">
        <v>99</v>
      </c>
      <c r="C5">
        <v>23</v>
      </c>
      <c r="D5" t="s">
        <v>23</v>
      </c>
      <c r="E5">
        <v>319</v>
      </c>
      <c r="F5">
        <v>1180</v>
      </c>
      <c r="G5">
        <v>0.27</v>
      </c>
      <c r="H5" s="1">
        <f t="shared" si="1"/>
        <v>78.72</v>
      </c>
      <c r="I5" s="1">
        <f t="shared" si="2"/>
        <v>45.92</v>
      </c>
      <c r="J5">
        <v>12</v>
      </c>
      <c r="K5">
        <v>41.5</v>
      </c>
      <c r="L5">
        <v>26.8</v>
      </c>
      <c r="M5">
        <v>4.9000000000000004</v>
      </c>
      <c r="N5">
        <v>4.5999999999999996</v>
      </c>
      <c r="O5">
        <v>2.2999999999999998</v>
      </c>
      <c r="P5">
        <v>0.1</v>
      </c>
      <c r="Q5">
        <v>0.41199999999999998</v>
      </c>
      <c r="R5">
        <v>0.29099999999999998</v>
      </c>
      <c r="S5">
        <v>0.751</v>
      </c>
      <c r="T5" s="1">
        <f t="shared" si="3"/>
        <v>12.264979166666665</v>
      </c>
      <c r="U5">
        <v>0.17299999999999999</v>
      </c>
      <c r="V5" s="1">
        <f t="shared" si="0"/>
        <v>5.2588800000000004</v>
      </c>
      <c r="W5">
        <v>4.5999999999999996</v>
      </c>
      <c r="X5" s="1">
        <v>48</v>
      </c>
      <c r="Y5" s="1">
        <v>28</v>
      </c>
      <c r="Z5" s="1">
        <v>7.2</v>
      </c>
      <c r="AA5" s="1">
        <v>3.3</v>
      </c>
    </row>
    <row r="6" spans="1:27" x14ac:dyDescent="0.45">
      <c r="A6">
        <v>5</v>
      </c>
      <c r="B6" t="s">
        <v>100</v>
      </c>
      <c r="C6">
        <v>25</v>
      </c>
      <c r="D6" t="s">
        <v>43</v>
      </c>
      <c r="E6">
        <v>159</v>
      </c>
      <c r="F6">
        <v>1180</v>
      </c>
      <c r="G6">
        <v>0.13500000000000001</v>
      </c>
      <c r="H6" s="1">
        <f t="shared" si="1"/>
        <v>82</v>
      </c>
      <c r="I6" s="1">
        <f t="shared" si="2"/>
        <v>44.28</v>
      </c>
      <c r="J6">
        <v>14</v>
      </c>
      <c r="K6">
        <v>41.2</v>
      </c>
      <c r="L6">
        <v>16.899999999999999</v>
      </c>
      <c r="M6">
        <v>6.8</v>
      </c>
      <c r="N6">
        <v>10.8</v>
      </c>
      <c r="O6">
        <v>2.2999999999999998</v>
      </c>
      <c r="P6">
        <v>0.4</v>
      </c>
      <c r="Q6">
        <v>0.44400000000000001</v>
      </c>
      <c r="R6">
        <v>0.36599999999999999</v>
      </c>
      <c r="S6">
        <v>0.75700000000000001</v>
      </c>
      <c r="T6" s="1">
        <f t="shared" si="3"/>
        <v>13.232066666666668</v>
      </c>
      <c r="U6">
        <v>0.188</v>
      </c>
      <c r="V6" s="1">
        <f t="shared" si="0"/>
        <v>6.6949999999999985</v>
      </c>
      <c r="W6">
        <v>5.8</v>
      </c>
      <c r="X6" s="1">
        <v>50</v>
      </c>
      <c r="Y6" s="1">
        <v>27</v>
      </c>
      <c r="Z6" s="1">
        <v>8.1</v>
      </c>
      <c r="AA6" s="1">
        <v>4.0999999999999996</v>
      </c>
    </row>
    <row r="7" spans="1:27" x14ac:dyDescent="0.45">
      <c r="A7">
        <v>6</v>
      </c>
      <c r="B7" t="s">
        <v>86</v>
      </c>
      <c r="C7">
        <v>26</v>
      </c>
      <c r="D7" t="s">
        <v>21</v>
      </c>
      <c r="E7">
        <v>89</v>
      </c>
      <c r="F7">
        <v>1180</v>
      </c>
      <c r="G7">
        <v>7.4999999999999997E-2</v>
      </c>
      <c r="H7" s="1">
        <f t="shared" si="1"/>
        <v>80.36</v>
      </c>
      <c r="I7" s="1">
        <f t="shared" si="2"/>
        <v>50.84</v>
      </c>
      <c r="J7">
        <v>9</v>
      </c>
      <c r="K7">
        <v>34.799999999999997</v>
      </c>
      <c r="L7">
        <v>26.3</v>
      </c>
      <c r="M7">
        <v>10.7</v>
      </c>
      <c r="N7">
        <v>2.2999999999999998</v>
      </c>
      <c r="O7">
        <v>0.7</v>
      </c>
      <c r="P7">
        <v>1.7</v>
      </c>
      <c r="Q7">
        <v>0.57599999999999996</v>
      </c>
      <c r="R7">
        <v>0</v>
      </c>
      <c r="S7">
        <v>0.54</v>
      </c>
      <c r="T7" s="1">
        <f t="shared" si="3"/>
        <v>15.159749999999997</v>
      </c>
      <c r="U7">
        <v>0.255</v>
      </c>
      <c r="V7" s="1">
        <f t="shared" si="0"/>
        <v>5.7792070000000004</v>
      </c>
      <c r="W7">
        <v>6.3</v>
      </c>
      <c r="X7" s="1">
        <v>49</v>
      </c>
      <c r="Y7" s="1">
        <v>31</v>
      </c>
      <c r="Z7" s="1">
        <v>9</v>
      </c>
      <c r="AA7" s="1">
        <v>3.6</v>
      </c>
    </row>
    <row r="8" spans="1:27" x14ac:dyDescent="0.45">
      <c r="A8">
        <v>7</v>
      </c>
      <c r="B8" t="s">
        <v>101</v>
      </c>
      <c r="C8">
        <v>25</v>
      </c>
      <c r="D8" t="s">
        <v>102</v>
      </c>
      <c r="E8">
        <v>51</v>
      </c>
      <c r="F8">
        <v>1180</v>
      </c>
      <c r="G8">
        <v>4.2999999999999997E-2</v>
      </c>
      <c r="H8" s="1">
        <f t="shared" si="1"/>
        <v>68.88</v>
      </c>
      <c r="I8" s="1">
        <f t="shared" si="2"/>
        <v>44.28</v>
      </c>
      <c r="J8">
        <v>15</v>
      </c>
      <c r="K8">
        <v>40.9</v>
      </c>
      <c r="L8">
        <v>20</v>
      </c>
      <c r="M8">
        <v>13</v>
      </c>
      <c r="N8">
        <v>4.0999999999999996</v>
      </c>
      <c r="O8">
        <v>1.4</v>
      </c>
      <c r="P8">
        <v>2.1</v>
      </c>
      <c r="Q8">
        <v>0.48599999999999999</v>
      </c>
      <c r="R8">
        <v>0.11799999999999999</v>
      </c>
      <c r="S8">
        <v>0.45400000000000001</v>
      </c>
      <c r="T8" s="1">
        <f t="shared" si="3"/>
        <v>7.1268249999999993</v>
      </c>
      <c r="U8">
        <v>0.10199999999999999</v>
      </c>
      <c r="V8" s="1">
        <f t="shared" si="0"/>
        <v>3.0061499999999999</v>
      </c>
      <c r="W8">
        <v>3</v>
      </c>
      <c r="X8" s="1">
        <v>42</v>
      </c>
      <c r="Y8" s="1">
        <v>27</v>
      </c>
      <c r="Z8" s="1">
        <v>3.6</v>
      </c>
      <c r="AA8" s="1">
        <v>2.1</v>
      </c>
    </row>
    <row r="9" spans="1:27" x14ac:dyDescent="0.45">
      <c r="A9">
        <v>8</v>
      </c>
      <c r="B9" t="s">
        <v>91</v>
      </c>
      <c r="C9">
        <v>26</v>
      </c>
      <c r="D9" t="s">
        <v>56</v>
      </c>
      <c r="E9">
        <v>39</v>
      </c>
      <c r="F9">
        <v>1180</v>
      </c>
      <c r="G9">
        <v>3.3000000000000002E-2</v>
      </c>
      <c r="H9" s="1">
        <f t="shared" si="1"/>
        <v>82</v>
      </c>
      <c r="I9" s="1">
        <f t="shared" si="2"/>
        <v>47.56</v>
      </c>
      <c r="J9">
        <v>10</v>
      </c>
      <c r="K9">
        <v>37</v>
      </c>
      <c r="L9">
        <v>21.1</v>
      </c>
      <c r="M9">
        <v>7.1</v>
      </c>
      <c r="N9">
        <v>6</v>
      </c>
      <c r="O9">
        <v>1.6</v>
      </c>
      <c r="P9">
        <v>0.5</v>
      </c>
      <c r="Q9">
        <v>0.47899999999999998</v>
      </c>
      <c r="R9">
        <v>0</v>
      </c>
      <c r="S9">
        <v>0.752</v>
      </c>
      <c r="T9" s="1">
        <f t="shared" si="3"/>
        <v>11.946374999999998</v>
      </c>
      <c r="U9">
        <v>0.189</v>
      </c>
      <c r="V9" s="1">
        <f t="shared" si="0"/>
        <v>6.1666666666666661</v>
      </c>
      <c r="W9">
        <v>6</v>
      </c>
      <c r="X9" s="1">
        <v>50</v>
      </c>
      <c r="Y9" s="1">
        <v>29</v>
      </c>
      <c r="Z9" s="1">
        <v>7.3</v>
      </c>
      <c r="AA9" s="1">
        <v>3.8</v>
      </c>
    </row>
    <row r="10" spans="1:27" x14ac:dyDescent="0.45">
      <c r="A10">
        <v>9</v>
      </c>
      <c r="B10" t="s">
        <v>88</v>
      </c>
      <c r="C10">
        <v>30</v>
      </c>
      <c r="D10" t="s">
        <v>30</v>
      </c>
      <c r="E10">
        <v>35</v>
      </c>
      <c r="F10">
        <v>1180</v>
      </c>
      <c r="G10">
        <v>0.03</v>
      </c>
      <c r="H10" s="1">
        <f t="shared" si="1"/>
        <v>82</v>
      </c>
      <c r="I10" s="1">
        <f t="shared" si="2"/>
        <v>41</v>
      </c>
      <c r="J10">
        <v>18</v>
      </c>
      <c r="K10">
        <v>40.200000000000003</v>
      </c>
      <c r="L10">
        <v>21.7</v>
      </c>
      <c r="M10">
        <v>4.9000000000000004</v>
      </c>
      <c r="N10">
        <v>8.6999999999999993</v>
      </c>
      <c r="O10">
        <v>2.2000000000000002</v>
      </c>
      <c r="P10">
        <v>0.2</v>
      </c>
      <c r="Q10">
        <v>0.434</v>
      </c>
      <c r="R10">
        <v>0.29499999999999998</v>
      </c>
      <c r="S10">
        <v>0.72099999999999997</v>
      </c>
      <c r="T10" s="1">
        <f t="shared" si="3"/>
        <v>11.812100000000001</v>
      </c>
      <c r="U10">
        <v>0.17199999999999999</v>
      </c>
      <c r="V10" s="1">
        <f t="shared" si="0"/>
        <v>6.1975000000000016</v>
      </c>
      <c r="W10">
        <v>5.4</v>
      </c>
      <c r="X10" s="1">
        <v>50</v>
      </c>
      <c r="Y10" s="1">
        <v>25</v>
      </c>
      <c r="Z10" s="1">
        <v>7.2</v>
      </c>
      <c r="AA10" s="1">
        <v>3.8</v>
      </c>
    </row>
    <row r="11" spans="1:27" x14ac:dyDescent="0.45">
      <c r="A11">
        <v>10</v>
      </c>
      <c r="B11" t="s">
        <v>103</v>
      </c>
      <c r="C11">
        <v>22</v>
      </c>
      <c r="D11" t="s">
        <v>104</v>
      </c>
      <c r="E11">
        <v>9</v>
      </c>
      <c r="F11">
        <v>1180</v>
      </c>
      <c r="G11">
        <v>8.0000000000000002E-3</v>
      </c>
      <c r="H11" s="1">
        <f t="shared" si="1"/>
        <v>77.08</v>
      </c>
      <c r="I11" s="1">
        <f t="shared" si="2"/>
        <v>41</v>
      </c>
      <c r="J11">
        <v>17</v>
      </c>
      <c r="K11">
        <v>37.9</v>
      </c>
      <c r="L11">
        <v>20.8</v>
      </c>
      <c r="M11">
        <v>10.4</v>
      </c>
      <c r="N11">
        <v>4.3</v>
      </c>
      <c r="O11">
        <v>1.7</v>
      </c>
      <c r="P11">
        <v>1.8</v>
      </c>
      <c r="Q11">
        <v>0.46</v>
      </c>
      <c r="R11">
        <v>0.28599999999999998</v>
      </c>
      <c r="S11">
        <v>0.70399999999999996</v>
      </c>
      <c r="T11" s="1">
        <f>U11*82*K11/48</f>
        <v>9.452891666666666</v>
      </c>
      <c r="U11">
        <v>0.14599999999999999</v>
      </c>
      <c r="V11" s="1">
        <f>(W11+2)*(K11*X11/48/50)*H11/82</f>
        <v>5.3721039166666662</v>
      </c>
      <c r="W11">
        <v>5.7</v>
      </c>
      <c r="X11" s="1">
        <v>47</v>
      </c>
      <c r="Y11" s="1">
        <v>25</v>
      </c>
      <c r="Z11" s="1">
        <v>5.4</v>
      </c>
      <c r="AA11" s="1">
        <v>3.5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54E64-527A-48A1-BF00-6A330AE9CDFA}">
  <dimension ref="A1:W11"/>
  <sheetViews>
    <sheetView topLeftCell="M1" workbookViewId="0">
      <selection activeCell="S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86</v>
      </c>
      <c r="C2">
        <v>27</v>
      </c>
      <c r="D2" t="s">
        <v>21</v>
      </c>
      <c r="E2">
        <v>1207</v>
      </c>
      <c r="F2">
        <v>1210</v>
      </c>
      <c r="G2">
        <v>0.998</v>
      </c>
      <c r="H2">
        <v>79</v>
      </c>
      <c r="I2">
        <v>67</v>
      </c>
      <c r="J2">
        <v>1</v>
      </c>
      <c r="K2">
        <v>40</v>
      </c>
      <c r="L2">
        <v>29.7</v>
      </c>
      <c r="M2">
        <v>13.6</v>
      </c>
      <c r="N2">
        <v>3.8</v>
      </c>
      <c r="O2">
        <v>0.5</v>
      </c>
      <c r="P2">
        <v>3</v>
      </c>
      <c r="Q2">
        <v>0.57399999999999995</v>
      </c>
      <c r="R2">
        <v>0</v>
      </c>
      <c r="S2">
        <v>0.52400000000000002</v>
      </c>
      <c r="T2">
        <v>18.600000000000001</v>
      </c>
      <c r="U2">
        <v>0.28299999999999997</v>
      </c>
      <c r="V2">
        <v>9.3000000000000007</v>
      </c>
      <c r="W2">
        <v>9.6999999999999993</v>
      </c>
    </row>
    <row r="3" spans="1:23" x14ac:dyDescent="0.45">
      <c r="A3">
        <v>2</v>
      </c>
      <c r="B3" t="s">
        <v>103</v>
      </c>
      <c r="C3">
        <v>23</v>
      </c>
      <c r="D3" t="s">
        <v>104</v>
      </c>
      <c r="E3">
        <v>408</v>
      </c>
      <c r="F3">
        <v>1210</v>
      </c>
      <c r="G3">
        <v>0.33700000000000002</v>
      </c>
      <c r="H3">
        <v>81</v>
      </c>
      <c r="I3">
        <v>50</v>
      </c>
      <c r="J3">
        <v>8</v>
      </c>
      <c r="K3">
        <v>40</v>
      </c>
      <c r="L3">
        <v>22.9</v>
      </c>
      <c r="M3">
        <v>11.8</v>
      </c>
      <c r="N3">
        <v>5</v>
      </c>
      <c r="O3">
        <v>1.5</v>
      </c>
      <c r="P3">
        <v>1.6</v>
      </c>
      <c r="Q3">
        <v>0.497</v>
      </c>
      <c r="R3">
        <v>0.37</v>
      </c>
      <c r="S3">
        <v>0.76500000000000001</v>
      </c>
      <c r="T3">
        <v>11.6</v>
      </c>
      <c r="U3">
        <v>0.17199999999999999</v>
      </c>
      <c r="V3">
        <v>6.6</v>
      </c>
      <c r="W3">
        <v>6.1</v>
      </c>
    </row>
    <row r="4" spans="1:23" x14ac:dyDescent="0.45">
      <c r="A4">
        <v>3</v>
      </c>
      <c r="B4" t="s">
        <v>98</v>
      </c>
      <c r="C4">
        <v>29</v>
      </c>
      <c r="D4" t="s">
        <v>92</v>
      </c>
      <c r="E4">
        <v>367</v>
      </c>
      <c r="F4">
        <v>1210</v>
      </c>
      <c r="G4">
        <v>0.30299999999999999</v>
      </c>
      <c r="H4">
        <v>79</v>
      </c>
      <c r="I4">
        <v>52</v>
      </c>
      <c r="J4">
        <v>7</v>
      </c>
      <c r="K4">
        <v>34.799999999999997</v>
      </c>
      <c r="L4">
        <v>21.7</v>
      </c>
      <c r="M4">
        <v>9.5</v>
      </c>
      <c r="N4">
        <v>1.6</v>
      </c>
      <c r="O4">
        <v>0.5</v>
      </c>
      <c r="P4">
        <v>3.7</v>
      </c>
      <c r="Q4">
        <v>0.55100000000000005</v>
      </c>
      <c r="R4">
        <v>0</v>
      </c>
      <c r="S4">
        <v>0.71099999999999997</v>
      </c>
      <c r="T4">
        <v>12.9</v>
      </c>
      <c r="U4">
        <v>0.22600000000000001</v>
      </c>
      <c r="V4">
        <v>4.5999999999999996</v>
      </c>
      <c r="W4">
        <v>4.5999999999999996</v>
      </c>
    </row>
    <row r="5" spans="1:23" x14ac:dyDescent="0.45">
      <c r="A5">
        <v>4</v>
      </c>
      <c r="B5" t="s">
        <v>72</v>
      </c>
      <c r="C5">
        <v>36</v>
      </c>
      <c r="D5" t="s">
        <v>58</v>
      </c>
      <c r="E5">
        <v>312</v>
      </c>
      <c r="F5">
        <v>1210</v>
      </c>
      <c r="G5">
        <v>0.25800000000000001</v>
      </c>
      <c r="H5">
        <v>82</v>
      </c>
      <c r="I5">
        <v>55</v>
      </c>
      <c r="J5">
        <v>4</v>
      </c>
      <c r="K5">
        <v>35.9</v>
      </c>
      <c r="L5">
        <v>25.5</v>
      </c>
      <c r="M5">
        <v>9.5</v>
      </c>
      <c r="N5">
        <v>3.7</v>
      </c>
      <c r="O5">
        <v>1</v>
      </c>
      <c r="P5">
        <v>0.9</v>
      </c>
      <c r="Q5">
        <v>0.50900000000000001</v>
      </c>
      <c r="R5">
        <v>0.25</v>
      </c>
      <c r="S5">
        <v>0.79700000000000004</v>
      </c>
      <c r="T5">
        <v>15.3</v>
      </c>
      <c r="U5">
        <v>0.249</v>
      </c>
      <c r="V5">
        <v>6.6</v>
      </c>
      <c r="W5">
        <v>6.9</v>
      </c>
    </row>
    <row r="6" spans="1:23" x14ac:dyDescent="0.45">
      <c r="A6">
        <v>5</v>
      </c>
      <c r="B6" t="s">
        <v>96</v>
      </c>
      <c r="C6">
        <v>23</v>
      </c>
      <c r="D6" t="s">
        <v>25</v>
      </c>
      <c r="E6">
        <v>248</v>
      </c>
      <c r="F6">
        <v>1210</v>
      </c>
      <c r="G6">
        <v>0.20499999999999999</v>
      </c>
      <c r="H6">
        <v>74</v>
      </c>
      <c r="I6">
        <v>53</v>
      </c>
      <c r="J6">
        <v>6</v>
      </c>
      <c r="K6">
        <v>38.9</v>
      </c>
      <c r="L6">
        <v>23.2</v>
      </c>
      <c r="M6">
        <v>12.4</v>
      </c>
      <c r="N6">
        <v>3.2</v>
      </c>
      <c r="O6">
        <v>0.9</v>
      </c>
      <c r="P6">
        <v>2.2000000000000002</v>
      </c>
      <c r="Q6">
        <v>0.49</v>
      </c>
      <c r="R6">
        <v>9.0999999999999998E-2</v>
      </c>
      <c r="S6">
        <v>0.76100000000000001</v>
      </c>
      <c r="T6">
        <v>13</v>
      </c>
      <c r="U6">
        <v>0.218</v>
      </c>
      <c r="V6">
        <v>5.9</v>
      </c>
      <c r="W6">
        <v>6.1</v>
      </c>
    </row>
    <row r="7" spans="1:23" x14ac:dyDescent="0.45">
      <c r="A7">
        <v>6</v>
      </c>
      <c r="B7" t="s">
        <v>88</v>
      </c>
      <c r="C7">
        <v>31</v>
      </c>
      <c r="D7" t="s">
        <v>30</v>
      </c>
      <c r="E7">
        <v>180</v>
      </c>
      <c r="F7">
        <v>1210</v>
      </c>
      <c r="G7">
        <v>0.14899999999999999</v>
      </c>
      <c r="H7">
        <v>82</v>
      </c>
      <c r="I7">
        <v>45</v>
      </c>
      <c r="J7">
        <v>12</v>
      </c>
      <c r="K7">
        <v>41.8</v>
      </c>
      <c r="L7">
        <v>24.2</v>
      </c>
      <c r="M7">
        <v>6.5</v>
      </c>
      <c r="N7">
        <v>8.9</v>
      </c>
      <c r="O7">
        <v>1.9</v>
      </c>
      <c r="P7">
        <v>0.2</v>
      </c>
      <c r="Q7">
        <v>0.44800000000000001</v>
      </c>
      <c r="R7">
        <v>0.34</v>
      </c>
      <c r="S7">
        <v>0.73499999999999999</v>
      </c>
      <c r="T7">
        <v>13.9</v>
      </c>
      <c r="U7">
        <v>0.19500000000000001</v>
      </c>
      <c r="V7">
        <v>7.6</v>
      </c>
      <c r="W7">
        <v>6.8</v>
      </c>
    </row>
    <row r="8" spans="1:23" x14ac:dyDescent="0.45">
      <c r="A8">
        <v>7</v>
      </c>
      <c r="B8" t="s">
        <v>99</v>
      </c>
      <c r="C8">
        <v>24</v>
      </c>
      <c r="D8" t="s">
        <v>23</v>
      </c>
      <c r="E8">
        <v>132</v>
      </c>
      <c r="F8">
        <v>1210</v>
      </c>
      <c r="G8">
        <v>0.109</v>
      </c>
      <c r="H8">
        <v>70</v>
      </c>
      <c r="I8">
        <v>49</v>
      </c>
      <c r="J8">
        <v>11</v>
      </c>
      <c r="K8">
        <v>40.799999999999997</v>
      </c>
      <c r="L8">
        <v>28.4</v>
      </c>
      <c r="M8">
        <v>3.8</v>
      </c>
      <c r="N8">
        <v>4.7</v>
      </c>
      <c r="O8">
        <v>2.1</v>
      </c>
      <c r="P8">
        <v>0.1</v>
      </c>
      <c r="Q8">
        <v>0.42099999999999999</v>
      </c>
      <c r="R8">
        <v>0.34100000000000003</v>
      </c>
      <c r="S8">
        <v>0.71299999999999997</v>
      </c>
      <c r="T8">
        <v>6.9</v>
      </c>
      <c r="U8">
        <v>0.11600000000000001</v>
      </c>
      <c r="V8">
        <v>3.3</v>
      </c>
      <c r="W8">
        <v>2.6</v>
      </c>
    </row>
    <row r="9" spans="1:23" x14ac:dyDescent="0.45">
      <c r="A9">
        <v>8</v>
      </c>
      <c r="B9" t="s">
        <v>91</v>
      </c>
      <c r="C9">
        <v>27</v>
      </c>
      <c r="D9" t="s">
        <v>56</v>
      </c>
      <c r="E9">
        <v>113</v>
      </c>
      <c r="F9">
        <v>1210</v>
      </c>
      <c r="G9">
        <v>9.2999999999999999E-2</v>
      </c>
      <c r="H9">
        <v>74</v>
      </c>
      <c r="I9">
        <v>42</v>
      </c>
      <c r="J9">
        <v>15</v>
      </c>
      <c r="K9">
        <v>37.5</v>
      </c>
      <c r="L9">
        <v>25.8</v>
      </c>
      <c r="M9">
        <v>6.6</v>
      </c>
      <c r="N9">
        <v>5.2</v>
      </c>
      <c r="O9">
        <v>1.4</v>
      </c>
      <c r="P9">
        <v>0.6</v>
      </c>
      <c r="Q9">
        <v>0.48899999999999999</v>
      </c>
      <c r="R9">
        <v>0.34699999999999998</v>
      </c>
      <c r="S9">
        <v>0.79500000000000004</v>
      </c>
      <c r="T9">
        <v>10.7</v>
      </c>
      <c r="U9">
        <v>0.185</v>
      </c>
      <c r="V9">
        <v>4.7</v>
      </c>
      <c r="W9">
        <v>4.8</v>
      </c>
    </row>
    <row r="10" spans="1:23" x14ac:dyDescent="0.45">
      <c r="A10">
        <v>9</v>
      </c>
      <c r="B10" t="s">
        <v>101</v>
      </c>
      <c r="C10">
        <v>26</v>
      </c>
      <c r="D10" t="s">
        <v>102</v>
      </c>
      <c r="E10">
        <v>96</v>
      </c>
      <c r="F10">
        <v>1210</v>
      </c>
      <c r="G10">
        <v>7.9000000000000001E-2</v>
      </c>
      <c r="H10">
        <v>75</v>
      </c>
      <c r="I10">
        <v>44</v>
      </c>
      <c r="J10">
        <v>14</v>
      </c>
      <c r="K10">
        <v>38.4</v>
      </c>
      <c r="L10">
        <v>24.5</v>
      </c>
      <c r="M10">
        <v>10.5</v>
      </c>
      <c r="N10">
        <v>4.5999999999999996</v>
      </c>
      <c r="O10">
        <v>1.6</v>
      </c>
      <c r="P10">
        <v>1.7</v>
      </c>
      <c r="Q10">
        <v>0.48299999999999998</v>
      </c>
      <c r="R10">
        <v>0.28399999999999997</v>
      </c>
      <c r="S10">
        <v>0.751</v>
      </c>
      <c r="T10">
        <v>10.7</v>
      </c>
      <c r="U10">
        <v>0.17899999999999999</v>
      </c>
      <c r="V10">
        <v>5.7</v>
      </c>
      <c r="W10">
        <v>5.9</v>
      </c>
    </row>
    <row r="11" spans="1:23" x14ac:dyDescent="0.45">
      <c r="A11">
        <v>10</v>
      </c>
      <c r="B11" t="s">
        <v>113</v>
      </c>
      <c r="C11">
        <v>23</v>
      </c>
      <c r="D11" t="s">
        <v>114</v>
      </c>
      <c r="E11">
        <v>51</v>
      </c>
      <c r="F11">
        <v>1210</v>
      </c>
      <c r="G11">
        <v>4.2000000000000003E-2</v>
      </c>
      <c r="H11">
        <v>82</v>
      </c>
      <c r="I11">
        <v>45</v>
      </c>
      <c r="J11">
        <v>13</v>
      </c>
      <c r="K11">
        <v>38.1</v>
      </c>
      <c r="L11">
        <v>25.7</v>
      </c>
      <c r="M11">
        <v>5.8</v>
      </c>
      <c r="N11">
        <v>3.9</v>
      </c>
      <c r="O11">
        <v>1.3</v>
      </c>
      <c r="P11">
        <v>1.1000000000000001</v>
      </c>
      <c r="Q11">
        <v>0.46500000000000002</v>
      </c>
      <c r="R11">
        <v>0.40300000000000002</v>
      </c>
      <c r="S11">
        <v>0.79100000000000004</v>
      </c>
      <c r="T11">
        <v>11.8</v>
      </c>
      <c r="U11">
        <v>0.182</v>
      </c>
      <c r="V11">
        <v>5.2</v>
      </c>
      <c r="W11">
        <v>4.5999999999999996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6ACEE-3354-4F6A-BB2C-C0045ED93BA3}">
  <dimension ref="A1:W11"/>
  <sheetViews>
    <sheetView topLeftCell="G1" workbookViewId="0">
      <selection activeCell="M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99</v>
      </c>
      <c r="C2">
        <v>25</v>
      </c>
      <c r="D2" t="s">
        <v>23</v>
      </c>
      <c r="E2">
        <v>1121</v>
      </c>
      <c r="F2">
        <v>1240</v>
      </c>
      <c r="G2">
        <v>0.90400000000000003</v>
      </c>
      <c r="H2">
        <v>71</v>
      </c>
      <c r="I2">
        <v>56</v>
      </c>
      <c r="J2">
        <v>3</v>
      </c>
      <c r="K2">
        <v>42</v>
      </c>
      <c r="L2">
        <v>31.1</v>
      </c>
      <c r="M2">
        <v>3.8</v>
      </c>
      <c r="N2">
        <v>4.5999999999999996</v>
      </c>
      <c r="O2">
        <v>2.5</v>
      </c>
      <c r="P2">
        <v>0.3</v>
      </c>
      <c r="Q2">
        <v>0.42</v>
      </c>
      <c r="R2">
        <v>0.32</v>
      </c>
      <c r="S2">
        <v>0.81399999999999995</v>
      </c>
      <c r="T2">
        <v>11.8</v>
      </c>
      <c r="U2">
        <v>0.19</v>
      </c>
      <c r="V2">
        <v>5.0999999999999996</v>
      </c>
      <c r="W2">
        <v>4.8</v>
      </c>
    </row>
    <row r="3" spans="1:23" x14ac:dyDescent="0.45">
      <c r="A3">
        <v>2</v>
      </c>
      <c r="B3" t="s">
        <v>96</v>
      </c>
      <c r="C3">
        <v>24</v>
      </c>
      <c r="D3" t="s">
        <v>25</v>
      </c>
      <c r="E3">
        <v>706</v>
      </c>
      <c r="F3">
        <v>1240</v>
      </c>
      <c r="G3">
        <v>0.56899999999999995</v>
      </c>
      <c r="H3">
        <v>82</v>
      </c>
      <c r="I3">
        <v>56</v>
      </c>
      <c r="J3">
        <v>1</v>
      </c>
      <c r="K3">
        <v>38.700000000000003</v>
      </c>
      <c r="L3">
        <v>22.2</v>
      </c>
      <c r="M3">
        <v>12.2</v>
      </c>
      <c r="N3">
        <v>3</v>
      </c>
      <c r="O3">
        <v>0.9</v>
      </c>
      <c r="P3">
        <v>2.2999999999999998</v>
      </c>
      <c r="Q3">
        <v>0.499</v>
      </c>
      <c r="R3">
        <v>0.25900000000000001</v>
      </c>
      <c r="S3">
        <v>0.61799999999999999</v>
      </c>
      <c r="T3">
        <v>13.2</v>
      </c>
      <c r="U3">
        <v>0.2</v>
      </c>
      <c r="V3">
        <v>5.9</v>
      </c>
      <c r="W3">
        <v>5.4</v>
      </c>
    </row>
    <row r="4" spans="1:23" x14ac:dyDescent="0.45">
      <c r="A4">
        <v>3</v>
      </c>
      <c r="B4" t="s">
        <v>86</v>
      </c>
      <c r="C4">
        <v>28</v>
      </c>
      <c r="D4" t="s">
        <v>21</v>
      </c>
      <c r="E4">
        <v>578</v>
      </c>
      <c r="F4">
        <v>1240</v>
      </c>
      <c r="G4">
        <v>0.46600000000000003</v>
      </c>
      <c r="H4">
        <v>74</v>
      </c>
      <c r="I4">
        <v>56</v>
      </c>
      <c r="J4">
        <v>2</v>
      </c>
      <c r="K4">
        <v>39.5</v>
      </c>
      <c r="L4">
        <v>28.7</v>
      </c>
      <c r="M4">
        <v>12.7</v>
      </c>
      <c r="N4">
        <v>3.7</v>
      </c>
      <c r="O4">
        <v>0.6</v>
      </c>
      <c r="P4">
        <v>2.8</v>
      </c>
      <c r="Q4">
        <v>0.57199999999999995</v>
      </c>
      <c r="R4">
        <v>0</v>
      </c>
      <c r="S4">
        <v>0.51300000000000001</v>
      </c>
      <c r="T4">
        <v>14.9</v>
      </c>
      <c r="U4">
        <v>0.245</v>
      </c>
      <c r="V4">
        <v>5.8</v>
      </c>
      <c r="W4">
        <v>7.3</v>
      </c>
    </row>
    <row r="5" spans="1:23" x14ac:dyDescent="0.45">
      <c r="A5">
        <v>4</v>
      </c>
      <c r="B5" t="s">
        <v>101</v>
      </c>
      <c r="C5">
        <v>27</v>
      </c>
      <c r="D5" t="s">
        <v>102</v>
      </c>
      <c r="E5">
        <v>521</v>
      </c>
      <c r="F5">
        <v>1240</v>
      </c>
      <c r="G5">
        <v>0.42</v>
      </c>
      <c r="H5">
        <v>70</v>
      </c>
      <c r="I5">
        <v>55</v>
      </c>
      <c r="J5">
        <v>4</v>
      </c>
      <c r="K5">
        <v>40.5</v>
      </c>
      <c r="L5">
        <v>27.1</v>
      </c>
      <c r="M5">
        <v>11.1</v>
      </c>
      <c r="N5">
        <v>4.2</v>
      </c>
      <c r="O5">
        <v>1.3</v>
      </c>
      <c r="P5">
        <v>1.7</v>
      </c>
      <c r="Q5">
        <v>0.48099999999999998</v>
      </c>
      <c r="R5">
        <v>7.0999999999999994E-2</v>
      </c>
      <c r="S5">
        <v>0.70299999999999996</v>
      </c>
      <c r="T5">
        <v>11</v>
      </c>
      <c r="U5">
        <v>0.186</v>
      </c>
      <c r="V5">
        <v>4.9000000000000004</v>
      </c>
      <c r="W5">
        <v>4.9000000000000004</v>
      </c>
    </row>
    <row r="6" spans="1:23" x14ac:dyDescent="0.45">
      <c r="A6">
        <v>5</v>
      </c>
      <c r="B6" t="s">
        <v>103</v>
      </c>
      <c r="C6">
        <v>24</v>
      </c>
      <c r="D6" t="s">
        <v>104</v>
      </c>
      <c r="E6">
        <v>151</v>
      </c>
      <c r="F6">
        <v>1240</v>
      </c>
      <c r="G6">
        <v>0.122</v>
      </c>
      <c r="H6">
        <v>81</v>
      </c>
      <c r="I6">
        <v>47</v>
      </c>
      <c r="J6">
        <v>12</v>
      </c>
      <c r="K6">
        <v>39.5</v>
      </c>
      <c r="L6">
        <v>22</v>
      </c>
      <c r="M6">
        <v>11.4</v>
      </c>
      <c r="N6">
        <v>5</v>
      </c>
      <c r="O6">
        <v>1.4</v>
      </c>
      <c r="P6">
        <v>1.8</v>
      </c>
      <c r="Q6">
        <v>0.47699999999999998</v>
      </c>
      <c r="R6">
        <v>0.28799999999999998</v>
      </c>
      <c r="S6">
        <v>0.76400000000000001</v>
      </c>
      <c r="T6">
        <v>11.8</v>
      </c>
      <c r="U6">
        <v>0.17599999999999999</v>
      </c>
      <c r="V6">
        <v>6.2</v>
      </c>
      <c r="W6">
        <v>5.7</v>
      </c>
    </row>
    <row r="7" spans="1:23" x14ac:dyDescent="0.45">
      <c r="A7">
        <v>6</v>
      </c>
      <c r="B7" t="s">
        <v>115</v>
      </c>
      <c r="C7">
        <v>21</v>
      </c>
      <c r="D7" t="s">
        <v>87</v>
      </c>
      <c r="E7">
        <v>64</v>
      </c>
      <c r="F7">
        <v>1240</v>
      </c>
      <c r="G7">
        <v>5.1999999999999998E-2</v>
      </c>
      <c r="H7">
        <v>77</v>
      </c>
      <c r="I7">
        <v>43</v>
      </c>
      <c r="J7">
        <v>17</v>
      </c>
      <c r="K7">
        <v>40.1</v>
      </c>
      <c r="L7">
        <v>26.8</v>
      </c>
      <c r="M7">
        <v>7.5</v>
      </c>
      <c r="N7">
        <v>4.5999999999999996</v>
      </c>
      <c r="O7">
        <v>1.5</v>
      </c>
      <c r="P7">
        <v>1.5</v>
      </c>
      <c r="Q7">
        <v>0.45700000000000002</v>
      </c>
      <c r="R7">
        <v>0.35499999999999998</v>
      </c>
      <c r="S7">
        <v>0.73299999999999998</v>
      </c>
      <c r="T7">
        <v>12.2</v>
      </c>
      <c r="U7">
        <v>0.189</v>
      </c>
      <c r="V7">
        <v>5.9</v>
      </c>
      <c r="W7">
        <v>5.6</v>
      </c>
    </row>
    <row r="8" spans="1:23" x14ac:dyDescent="0.45">
      <c r="A8">
        <v>7</v>
      </c>
      <c r="B8" t="s">
        <v>72</v>
      </c>
      <c r="C8">
        <v>37</v>
      </c>
      <c r="D8" t="s">
        <v>58</v>
      </c>
      <c r="E8">
        <v>21</v>
      </c>
      <c r="F8">
        <v>1240</v>
      </c>
      <c r="G8">
        <v>1.7000000000000001E-2</v>
      </c>
      <c r="H8">
        <v>81</v>
      </c>
      <c r="I8">
        <v>53</v>
      </c>
      <c r="J8">
        <v>6</v>
      </c>
      <c r="K8">
        <v>35.700000000000003</v>
      </c>
      <c r="L8">
        <v>23.2</v>
      </c>
      <c r="M8">
        <v>8.3000000000000007</v>
      </c>
      <c r="N8">
        <v>4.5</v>
      </c>
      <c r="O8">
        <v>1.1000000000000001</v>
      </c>
      <c r="P8">
        <v>0.8</v>
      </c>
      <c r="Q8">
        <v>0.498</v>
      </c>
      <c r="R8">
        <v>0.4</v>
      </c>
      <c r="S8">
        <v>0.79300000000000004</v>
      </c>
      <c r="T8">
        <v>13.1</v>
      </c>
      <c r="U8">
        <v>0.217</v>
      </c>
      <c r="V8">
        <v>5.8</v>
      </c>
      <c r="W8">
        <v>5.9</v>
      </c>
    </row>
    <row r="9" spans="1:23" x14ac:dyDescent="0.45">
      <c r="A9">
        <v>8</v>
      </c>
      <c r="B9" t="s">
        <v>100</v>
      </c>
      <c r="C9">
        <v>27</v>
      </c>
      <c r="D9" t="s">
        <v>43</v>
      </c>
      <c r="E9">
        <v>18</v>
      </c>
      <c r="F9">
        <v>1240</v>
      </c>
      <c r="G9">
        <v>1.4999999999999999E-2</v>
      </c>
      <c r="H9">
        <v>77</v>
      </c>
      <c r="I9">
        <v>51</v>
      </c>
      <c r="J9">
        <v>8</v>
      </c>
      <c r="K9">
        <v>39.799999999999997</v>
      </c>
      <c r="L9">
        <v>16.899999999999999</v>
      </c>
      <c r="M9">
        <v>6.4</v>
      </c>
      <c r="N9">
        <v>9.8000000000000007</v>
      </c>
      <c r="O9">
        <v>2.2000000000000002</v>
      </c>
      <c r="P9">
        <v>0.3</v>
      </c>
      <c r="Q9">
        <v>0.41099999999999998</v>
      </c>
      <c r="R9">
        <v>0.29699999999999999</v>
      </c>
      <c r="S9">
        <v>0.81399999999999995</v>
      </c>
      <c r="T9">
        <v>9.6</v>
      </c>
      <c r="U9">
        <v>0.15</v>
      </c>
      <c r="V9">
        <v>5.3</v>
      </c>
      <c r="W9">
        <v>4.8</v>
      </c>
    </row>
    <row r="10" spans="1:23" x14ac:dyDescent="0.45">
      <c r="A10">
        <v>9</v>
      </c>
      <c r="B10" t="s">
        <v>116</v>
      </c>
      <c r="C10">
        <v>22</v>
      </c>
      <c r="D10" t="s">
        <v>21</v>
      </c>
      <c r="E10">
        <v>11</v>
      </c>
      <c r="F10">
        <v>1240</v>
      </c>
      <c r="G10">
        <v>8.9999999999999993E-3</v>
      </c>
      <c r="H10">
        <v>68</v>
      </c>
      <c r="I10">
        <v>56</v>
      </c>
      <c r="J10">
        <v>2</v>
      </c>
      <c r="K10">
        <v>40.9</v>
      </c>
      <c r="L10">
        <v>28.5</v>
      </c>
      <c r="M10">
        <v>5.9</v>
      </c>
      <c r="N10">
        <v>5</v>
      </c>
      <c r="O10">
        <v>1.7</v>
      </c>
      <c r="P10">
        <v>0.6</v>
      </c>
      <c r="Q10">
        <v>0.46400000000000002</v>
      </c>
      <c r="R10">
        <v>0.30499999999999999</v>
      </c>
      <c r="S10">
        <v>0.85299999999999998</v>
      </c>
      <c r="T10">
        <v>11.3</v>
      </c>
      <c r="U10">
        <v>0.19600000000000001</v>
      </c>
      <c r="V10">
        <v>4.4000000000000004</v>
      </c>
      <c r="W10">
        <v>4.2</v>
      </c>
    </row>
    <row r="11" spans="1:23" x14ac:dyDescent="0.45">
      <c r="A11">
        <v>10</v>
      </c>
      <c r="B11" t="s">
        <v>79</v>
      </c>
      <c r="C11">
        <v>35</v>
      </c>
      <c r="D11" t="s">
        <v>25</v>
      </c>
      <c r="E11">
        <v>8</v>
      </c>
      <c r="F11">
        <v>1240</v>
      </c>
      <c r="G11">
        <v>6.0000000000000001E-3</v>
      </c>
      <c r="H11">
        <v>80</v>
      </c>
      <c r="I11">
        <v>56</v>
      </c>
      <c r="J11">
        <v>1</v>
      </c>
      <c r="K11">
        <v>29.6</v>
      </c>
      <c r="L11">
        <v>14.4</v>
      </c>
      <c r="M11">
        <v>8.6</v>
      </c>
      <c r="N11">
        <v>1.5</v>
      </c>
      <c r="O11">
        <v>1</v>
      </c>
      <c r="P11">
        <v>2.5</v>
      </c>
      <c r="Q11">
        <v>0.48599999999999999</v>
      </c>
      <c r="R11">
        <v>0</v>
      </c>
      <c r="S11">
        <v>0.747</v>
      </c>
      <c r="T11">
        <v>12.1</v>
      </c>
      <c r="U11">
        <v>0.246</v>
      </c>
      <c r="V11">
        <v>4.5</v>
      </c>
      <c r="W11">
        <v>5.5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9B3E1-18CF-4579-8DE4-499DA7541FDA}">
  <dimension ref="A1:W11"/>
  <sheetViews>
    <sheetView topLeftCell="I1" workbookViewId="0">
      <selection activeCell="P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96</v>
      </c>
      <c r="C2">
        <v>25</v>
      </c>
      <c r="D2" t="s">
        <v>25</v>
      </c>
      <c r="E2">
        <v>954</v>
      </c>
      <c r="F2">
        <v>1260</v>
      </c>
      <c r="G2">
        <v>0.75700000000000001</v>
      </c>
      <c r="H2">
        <v>82</v>
      </c>
      <c r="I2">
        <v>58</v>
      </c>
      <c r="J2">
        <v>3</v>
      </c>
      <c r="K2">
        <v>40.6</v>
      </c>
      <c r="L2">
        <v>25.5</v>
      </c>
      <c r="M2">
        <v>12.7</v>
      </c>
      <c r="N2">
        <v>3.7</v>
      </c>
      <c r="O2">
        <v>0.7</v>
      </c>
      <c r="P2">
        <v>2.5</v>
      </c>
      <c r="Q2">
        <v>0.50800000000000001</v>
      </c>
      <c r="R2">
        <v>0.1</v>
      </c>
      <c r="S2">
        <v>0.79900000000000004</v>
      </c>
      <c r="T2">
        <v>17.8</v>
      </c>
      <c r="U2">
        <v>0.25700000000000001</v>
      </c>
      <c r="V2">
        <v>8.1</v>
      </c>
      <c r="W2">
        <v>7.6</v>
      </c>
    </row>
    <row r="3" spans="1:23" x14ac:dyDescent="0.45">
      <c r="A3">
        <v>2</v>
      </c>
      <c r="B3" t="s">
        <v>100</v>
      </c>
      <c r="C3">
        <v>28</v>
      </c>
      <c r="D3" t="s">
        <v>51</v>
      </c>
      <c r="E3">
        <v>897</v>
      </c>
      <c r="F3">
        <v>1260</v>
      </c>
      <c r="G3">
        <v>0.71199999999999997</v>
      </c>
      <c r="H3">
        <v>82</v>
      </c>
      <c r="I3">
        <v>52</v>
      </c>
      <c r="J3">
        <v>5</v>
      </c>
      <c r="K3">
        <v>37.299999999999997</v>
      </c>
      <c r="L3">
        <v>14.7</v>
      </c>
      <c r="M3">
        <v>7.3</v>
      </c>
      <c r="N3">
        <v>9.9</v>
      </c>
      <c r="O3">
        <v>2.1</v>
      </c>
      <c r="P3">
        <v>0.2</v>
      </c>
      <c r="Q3">
        <v>0.39100000000000001</v>
      </c>
      <c r="R3">
        <v>0.32100000000000001</v>
      </c>
      <c r="S3">
        <v>0.81399999999999995</v>
      </c>
      <c r="T3">
        <v>8.9</v>
      </c>
      <c r="U3">
        <v>0.14000000000000001</v>
      </c>
      <c r="V3">
        <v>5.4</v>
      </c>
      <c r="W3">
        <v>5.0999999999999996</v>
      </c>
    </row>
    <row r="4" spans="1:23" x14ac:dyDescent="0.45">
      <c r="A4">
        <v>3</v>
      </c>
      <c r="B4" t="s">
        <v>86</v>
      </c>
      <c r="C4">
        <v>29</v>
      </c>
      <c r="D4" t="s">
        <v>21</v>
      </c>
      <c r="E4">
        <v>696</v>
      </c>
      <c r="F4">
        <v>1260</v>
      </c>
      <c r="G4">
        <v>0.55200000000000005</v>
      </c>
      <c r="H4">
        <v>67</v>
      </c>
      <c r="I4">
        <v>58</v>
      </c>
      <c r="J4">
        <v>2</v>
      </c>
      <c r="K4">
        <v>36.1</v>
      </c>
      <c r="L4">
        <v>27.2</v>
      </c>
      <c r="M4">
        <v>10.7</v>
      </c>
      <c r="N4">
        <v>3</v>
      </c>
      <c r="O4">
        <v>0.6</v>
      </c>
      <c r="P4">
        <v>2</v>
      </c>
      <c r="Q4">
        <v>0.57899999999999996</v>
      </c>
      <c r="R4">
        <v>0</v>
      </c>
      <c r="S4">
        <v>0.55500000000000005</v>
      </c>
      <c r="T4">
        <v>13.2</v>
      </c>
      <c r="U4">
        <v>0.26200000000000001</v>
      </c>
      <c r="V4">
        <v>5.5</v>
      </c>
      <c r="W4">
        <v>7</v>
      </c>
    </row>
    <row r="5" spans="1:23" x14ac:dyDescent="0.45">
      <c r="A5">
        <v>4</v>
      </c>
      <c r="B5" t="s">
        <v>115</v>
      </c>
      <c r="C5">
        <v>22</v>
      </c>
      <c r="D5" t="s">
        <v>87</v>
      </c>
      <c r="E5">
        <v>390</v>
      </c>
      <c r="F5">
        <v>1260</v>
      </c>
      <c r="G5">
        <v>0.31</v>
      </c>
      <c r="H5">
        <v>76</v>
      </c>
      <c r="I5">
        <v>44</v>
      </c>
      <c r="J5">
        <v>12</v>
      </c>
      <c r="K5">
        <v>38.299999999999997</v>
      </c>
      <c r="L5">
        <v>25.6</v>
      </c>
      <c r="M5">
        <v>7.9</v>
      </c>
      <c r="N5">
        <v>5.3</v>
      </c>
      <c r="O5">
        <v>1.6</v>
      </c>
      <c r="P5">
        <v>1</v>
      </c>
      <c r="Q5">
        <v>0.45100000000000001</v>
      </c>
      <c r="R5">
        <v>0.36399999999999999</v>
      </c>
      <c r="S5">
        <v>0.748</v>
      </c>
      <c r="T5">
        <v>11.5</v>
      </c>
      <c r="U5">
        <v>0.189</v>
      </c>
      <c r="V5">
        <v>5.9</v>
      </c>
      <c r="W5">
        <v>6</v>
      </c>
    </row>
    <row r="6" spans="1:23" x14ac:dyDescent="0.45">
      <c r="A6">
        <v>5</v>
      </c>
      <c r="B6" t="s">
        <v>116</v>
      </c>
      <c r="C6">
        <v>23</v>
      </c>
      <c r="D6" t="s">
        <v>21</v>
      </c>
      <c r="E6">
        <v>98</v>
      </c>
      <c r="F6">
        <v>1260</v>
      </c>
      <c r="G6">
        <v>7.8E-2</v>
      </c>
      <c r="H6">
        <v>80</v>
      </c>
      <c r="I6">
        <v>58</v>
      </c>
      <c r="J6">
        <v>2</v>
      </c>
      <c r="K6">
        <v>38.299999999999997</v>
      </c>
      <c r="L6">
        <v>25.2</v>
      </c>
      <c r="M6">
        <v>5.5</v>
      </c>
      <c r="N6">
        <v>5.5</v>
      </c>
      <c r="O6">
        <v>1.5</v>
      </c>
      <c r="P6">
        <v>0.4</v>
      </c>
      <c r="Q6">
        <v>0.46899999999999997</v>
      </c>
      <c r="R6">
        <v>0.25</v>
      </c>
      <c r="S6">
        <v>0.82899999999999996</v>
      </c>
      <c r="T6">
        <v>12.7</v>
      </c>
      <c r="U6">
        <v>0.19900000000000001</v>
      </c>
      <c r="V6">
        <v>5</v>
      </c>
      <c r="W6">
        <v>4.4000000000000004</v>
      </c>
    </row>
    <row r="7" spans="1:23" x14ac:dyDescent="0.45">
      <c r="A7">
        <v>6</v>
      </c>
      <c r="B7" t="s">
        <v>88</v>
      </c>
      <c r="C7">
        <v>33</v>
      </c>
      <c r="D7" t="s">
        <v>30</v>
      </c>
      <c r="E7">
        <v>54</v>
      </c>
      <c r="F7">
        <v>1260</v>
      </c>
      <c r="G7">
        <v>4.2999999999999997E-2</v>
      </c>
      <c r="H7">
        <v>82</v>
      </c>
      <c r="I7">
        <v>45</v>
      </c>
      <c r="J7">
        <v>10</v>
      </c>
      <c r="K7">
        <v>40.299999999999997</v>
      </c>
      <c r="L7">
        <v>22.1</v>
      </c>
      <c r="M7">
        <v>4.8</v>
      </c>
      <c r="N7">
        <v>9</v>
      </c>
      <c r="O7">
        <v>1.6</v>
      </c>
      <c r="P7">
        <v>0.3</v>
      </c>
      <c r="Q7">
        <v>0.46700000000000003</v>
      </c>
      <c r="R7">
        <v>0.314</v>
      </c>
      <c r="S7">
        <v>0.79700000000000004</v>
      </c>
      <c r="T7">
        <v>12.6</v>
      </c>
      <c r="U7">
        <v>0.183</v>
      </c>
      <c r="V7">
        <v>5.5</v>
      </c>
      <c r="W7">
        <v>4.5999999999999996</v>
      </c>
    </row>
    <row r="8" spans="1:23" x14ac:dyDescent="0.45">
      <c r="A8">
        <v>7</v>
      </c>
      <c r="B8" t="s">
        <v>101</v>
      </c>
      <c r="C8">
        <v>28</v>
      </c>
      <c r="D8" t="s">
        <v>102</v>
      </c>
      <c r="E8">
        <v>37</v>
      </c>
      <c r="F8">
        <v>1260</v>
      </c>
      <c r="G8">
        <v>2.9000000000000001E-2</v>
      </c>
      <c r="H8">
        <v>54</v>
      </c>
      <c r="I8">
        <v>61</v>
      </c>
      <c r="J8">
        <v>1</v>
      </c>
      <c r="K8">
        <v>38.4</v>
      </c>
      <c r="L8">
        <v>24.5</v>
      </c>
      <c r="M8">
        <v>10.1</v>
      </c>
      <c r="N8">
        <v>4.8</v>
      </c>
      <c r="O8">
        <v>1.7</v>
      </c>
      <c r="P8">
        <v>1.4</v>
      </c>
      <c r="Q8">
        <v>0.495</v>
      </c>
      <c r="R8">
        <v>0.26300000000000001</v>
      </c>
      <c r="S8">
        <v>0.749</v>
      </c>
      <c r="T8">
        <v>8.6</v>
      </c>
      <c r="U8">
        <v>0.2</v>
      </c>
      <c r="V8">
        <v>4.3</v>
      </c>
      <c r="W8">
        <v>6.2</v>
      </c>
    </row>
    <row r="9" spans="1:23" x14ac:dyDescent="0.45">
      <c r="A9">
        <v>8</v>
      </c>
      <c r="B9" t="s">
        <v>117</v>
      </c>
      <c r="C9">
        <v>23</v>
      </c>
      <c r="D9" t="s">
        <v>118</v>
      </c>
      <c r="E9">
        <v>31</v>
      </c>
      <c r="F9">
        <v>1260</v>
      </c>
      <c r="G9">
        <v>2.5000000000000001E-2</v>
      </c>
      <c r="H9">
        <v>76</v>
      </c>
      <c r="I9">
        <v>57</v>
      </c>
      <c r="J9">
        <v>4</v>
      </c>
      <c r="K9">
        <v>38</v>
      </c>
      <c r="L9">
        <v>23.4</v>
      </c>
      <c r="M9">
        <v>9.9</v>
      </c>
      <c r="N9">
        <v>2.4</v>
      </c>
      <c r="O9">
        <v>1.1000000000000001</v>
      </c>
      <c r="P9">
        <v>1</v>
      </c>
      <c r="Q9">
        <v>0.47699999999999998</v>
      </c>
      <c r="R9">
        <v>0.39700000000000002</v>
      </c>
      <c r="S9">
        <v>0.85299999999999998</v>
      </c>
      <c r="T9">
        <v>13.4</v>
      </c>
      <c r="U9">
        <v>0.222</v>
      </c>
      <c r="V9">
        <v>4.8</v>
      </c>
      <c r="W9">
        <v>4.7</v>
      </c>
    </row>
    <row r="10" spans="1:23" x14ac:dyDescent="0.45">
      <c r="A10">
        <v>9</v>
      </c>
      <c r="B10" t="s">
        <v>99</v>
      </c>
      <c r="C10">
        <v>26</v>
      </c>
      <c r="D10" t="s">
        <v>23</v>
      </c>
      <c r="E10">
        <v>29</v>
      </c>
      <c r="F10">
        <v>1260</v>
      </c>
      <c r="G10">
        <v>2.3E-2</v>
      </c>
      <c r="H10">
        <v>60</v>
      </c>
      <c r="I10">
        <v>43</v>
      </c>
      <c r="J10">
        <v>14</v>
      </c>
      <c r="K10">
        <v>43.7</v>
      </c>
      <c r="L10">
        <v>31.4</v>
      </c>
      <c r="M10">
        <v>4.5</v>
      </c>
      <c r="N10">
        <v>5.5</v>
      </c>
      <c r="O10">
        <v>2.8</v>
      </c>
      <c r="P10">
        <v>0.2</v>
      </c>
      <c r="Q10">
        <v>0.39800000000000002</v>
      </c>
      <c r="R10">
        <v>0.29099999999999998</v>
      </c>
      <c r="S10">
        <v>0.81200000000000006</v>
      </c>
      <c r="T10">
        <v>6.9</v>
      </c>
      <c r="U10">
        <v>0.126</v>
      </c>
      <c r="V10">
        <v>3.9</v>
      </c>
      <c r="W10">
        <v>3.8</v>
      </c>
    </row>
    <row r="11" spans="1:23" x14ac:dyDescent="0.45">
      <c r="A11">
        <v>10</v>
      </c>
      <c r="B11" t="s">
        <v>119</v>
      </c>
      <c r="C11">
        <v>27</v>
      </c>
      <c r="D11" t="s">
        <v>56</v>
      </c>
      <c r="E11">
        <v>24</v>
      </c>
      <c r="F11">
        <v>1260</v>
      </c>
      <c r="G11">
        <v>1.9E-2</v>
      </c>
      <c r="H11">
        <v>80</v>
      </c>
      <c r="I11">
        <v>50</v>
      </c>
      <c r="J11">
        <v>6</v>
      </c>
      <c r="K11">
        <v>36.5</v>
      </c>
      <c r="L11">
        <v>7.6</v>
      </c>
      <c r="M11">
        <v>13</v>
      </c>
      <c r="N11">
        <v>1.4</v>
      </c>
      <c r="O11">
        <v>1.7</v>
      </c>
      <c r="P11">
        <v>3.5</v>
      </c>
      <c r="Q11">
        <v>0.53100000000000003</v>
      </c>
      <c r="R11">
        <v>0</v>
      </c>
      <c r="S11">
        <v>0.42299999999999999</v>
      </c>
      <c r="T11">
        <v>11.6</v>
      </c>
      <c r="U11">
        <v>0.19</v>
      </c>
      <c r="V11">
        <v>5.9</v>
      </c>
      <c r="W11">
        <v>5.9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3C48E5-6B9D-4040-8763-5E5C84026166}">
  <dimension ref="A1:T11"/>
  <sheetViews>
    <sheetView workbookViewId="0">
      <selection activeCell="F12" sqref="F12"/>
    </sheetView>
  </sheetViews>
  <sheetFormatPr defaultRowHeight="14.25" x14ac:dyDescent="0.45"/>
  <cols>
    <col min="2" max="2" width="13.6640625" bestFit="1" customWidth="1"/>
  </cols>
  <sheetData>
    <row r="1" spans="1:20" x14ac:dyDescent="0.45">
      <c r="A1" t="s">
        <v>1</v>
      </c>
      <c r="B1" t="s">
        <v>2</v>
      </c>
      <c r="C1" t="s">
        <v>3</v>
      </c>
      <c r="D1" t="s">
        <v>4</v>
      </c>
      <c r="E1" t="s">
        <v>8</v>
      </c>
      <c r="F1" t="s">
        <v>39</v>
      </c>
      <c r="G1" t="s">
        <v>38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36</v>
      </c>
      <c r="T1" t="s">
        <v>37</v>
      </c>
    </row>
    <row r="2" spans="1:20" x14ac:dyDescent="0.45">
      <c r="A2">
        <v>1</v>
      </c>
      <c r="B2" t="s">
        <v>196</v>
      </c>
      <c r="C2">
        <v>24</v>
      </c>
      <c r="D2" t="s">
        <v>41</v>
      </c>
      <c r="E2">
        <v>72</v>
      </c>
      <c r="F2">
        <v>60</v>
      </c>
      <c r="G2">
        <v>1</v>
      </c>
      <c r="H2">
        <v>32.799999999999997</v>
      </c>
      <c r="I2">
        <v>27.7</v>
      </c>
      <c r="J2">
        <v>12.5</v>
      </c>
      <c r="K2">
        <v>5.9</v>
      </c>
      <c r="L2">
        <v>1.3</v>
      </c>
      <c r="M2">
        <v>1.5</v>
      </c>
      <c r="N2">
        <v>0.57799999999999996</v>
      </c>
      <c r="O2">
        <v>0.25600000000000001</v>
      </c>
      <c r="P2">
        <v>0.72899999999999998</v>
      </c>
      <c r="Q2">
        <v>14.4</v>
      </c>
      <c r="R2">
        <v>0.29199999999999998</v>
      </c>
      <c r="S2">
        <v>7.6</v>
      </c>
      <c r="T2">
        <v>10.8</v>
      </c>
    </row>
    <row r="3" spans="1:20" x14ac:dyDescent="0.45">
      <c r="A3">
        <v>2</v>
      </c>
      <c r="B3" t="s">
        <v>197</v>
      </c>
      <c r="C3">
        <v>29</v>
      </c>
      <c r="D3" t="s">
        <v>35</v>
      </c>
      <c r="E3">
        <v>78</v>
      </c>
      <c r="F3">
        <v>53</v>
      </c>
      <c r="G3">
        <v>5</v>
      </c>
      <c r="H3">
        <v>36.799999999999997</v>
      </c>
      <c r="I3">
        <v>36.1</v>
      </c>
      <c r="J3">
        <v>6.6</v>
      </c>
      <c r="K3">
        <v>7.5</v>
      </c>
      <c r="L3">
        <v>2</v>
      </c>
      <c r="M3">
        <v>0.7</v>
      </c>
      <c r="N3">
        <v>0.442</v>
      </c>
      <c r="O3">
        <v>0.36799999999999999</v>
      </c>
      <c r="P3">
        <v>0.879</v>
      </c>
      <c r="Q3">
        <v>15.2</v>
      </c>
      <c r="R3">
        <v>0.254</v>
      </c>
      <c r="S3">
        <v>9.9</v>
      </c>
      <c r="T3">
        <v>11.7</v>
      </c>
    </row>
    <row r="4" spans="1:20" x14ac:dyDescent="0.45">
      <c r="A4">
        <v>3</v>
      </c>
      <c r="B4" t="s">
        <v>210</v>
      </c>
      <c r="C4">
        <v>28</v>
      </c>
      <c r="D4" t="s">
        <v>147</v>
      </c>
      <c r="E4">
        <v>77</v>
      </c>
      <c r="F4">
        <v>49</v>
      </c>
      <c r="G4">
        <v>10</v>
      </c>
      <c r="H4">
        <v>36.9</v>
      </c>
      <c r="I4">
        <v>28</v>
      </c>
      <c r="J4">
        <v>8.1999999999999993</v>
      </c>
      <c r="K4">
        <v>4.0999999999999996</v>
      </c>
      <c r="L4">
        <v>2.2000000000000002</v>
      </c>
      <c r="M4">
        <v>0.4</v>
      </c>
      <c r="N4">
        <v>0.438</v>
      </c>
      <c r="O4">
        <v>0.38600000000000001</v>
      </c>
      <c r="P4">
        <v>0.83899999999999997</v>
      </c>
      <c r="Q4">
        <v>11.9</v>
      </c>
      <c r="R4">
        <v>0.20100000000000001</v>
      </c>
      <c r="S4">
        <v>5.3</v>
      </c>
      <c r="T4">
        <v>5.5</v>
      </c>
    </row>
    <row r="5" spans="1:20" x14ac:dyDescent="0.45">
      <c r="A5">
        <v>4</v>
      </c>
      <c r="B5" t="s">
        <v>211</v>
      </c>
      <c r="C5">
        <v>30</v>
      </c>
      <c r="D5" t="s">
        <v>82</v>
      </c>
      <c r="E5">
        <v>69</v>
      </c>
      <c r="F5">
        <v>57</v>
      </c>
      <c r="G5">
        <v>3</v>
      </c>
      <c r="H5">
        <v>33.799999999999997</v>
      </c>
      <c r="I5">
        <v>27.3</v>
      </c>
      <c r="J5">
        <v>5.3</v>
      </c>
      <c r="K5">
        <v>5.2</v>
      </c>
      <c r="L5">
        <v>1.3</v>
      </c>
      <c r="M5">
        <v>0.4</v>
      </c>
      <c r="N5">
        <v>0.47199999999999998</v>
      </c>
      <c r="O5">
        <v>0.437</v>
      </c>
      <c r="P5">
        <v>0.91600000000000004</v>
      </c>
      <c r="Q5">
        <v>9.6999999999999993</v>
      </c>
      <c r="R5">
        <v>0.19900000000000001</v>
      </c>
      <c r="S5">
        <v>4.9000000000000004</v>
      </c>
      <c r="T5">
        <v>6.3</v>
      </c>
    </row>
    <row r="6" spans="1:20" x14ac:dyDescent="0.45">
      <c r="A6">
        <v>5</v>
      </c>
      <c r="B6" t="s">
        <v>212</v>
      </c>
      <c r="C6">
        <v>24</v>
      </c>
      <c r="D6" t="s">
        <v>23</v>
      </c>
      <c r="E6">
        <v>64</v>
      </c>
      <c r="F6">
        <v>51</v>
      </c>
      <c r="G6">
        <v>7</v>
      </c>
      <c r="H6">
        <v>33.700000000000003</v>
      </c>
      <c r="I6">
        <v>27.5</v>
      </c>
      <c r="J6">
        <v>13.6</v>
      </c>
      <c r="K6">
        <v>3.7</v>
      </c>
      <c r="L6">
        <v>0.7</v>
      </c>
      <c r="M6">
        <v>1.9</v>
      </c>
      <c r="N6">
        <v>0.48399999999999999</v>
      </c>
      <c r="O6">
        <v>0.3</v>
      </c>
      <c r="P6">
        <v>0.80400000000000005</v>
      </c>
      <c r="Q6">
        <v>8.6999999999999993</v>
      </c>
      <c r="R6">
        <v>0.19400000000000001</v>
      </c>
      <c r="S6">
        <v>3.3</v>
      </c>
      <c r="T6">
        <v>4.0999999999999996</v>
      </c>
    </row>
    <row r="7" spans="1:20" x14ac:dyDescent="0.45">
      <c r="A7">
        <v>6</v>
      </c>
      <c r="B7" t="s">
        <v>213</v>
      </c>
      <c r="C7">
        <v>23</v>
      </c>
      <c r="D7" t="s">
        <v>49</v>
      </c>
      <c r="E7">
        <v>80</v>
      </c>
      <c r="F7">
        <v>54</v>
      </c>
      <c r="G7">
        <v>4</v>
      </c>
      <c r="H7">
        <v>31.3</v>
      </c>
      <c r="I7">
        <v>20.100000000000001</v>
      </c>
      <c r="J7">
        <v>10.8</v>
      </c>
      <c r="K7">
        <v>7.3</v>
      </c>
      <c r="L7">
        <v>1.4</v>
      </c>
      <c r="M7">
        <v>0.7</v>
      </c>
      <c r="N7">
        <v>0.51100000000000001</v>
      </c>
      <c r="O7">
        <v>0.307</v>
      </c>
      <c r="P7">
        <v>0.82099999999999995</v>
      </c>
      <c r="Q7">
        <v>11.8</v>
      </c>
      <c r="R7">
        <v>0.22600000000000001</v>
      </c>
      <c r="S7">
        <v>7.3</v>
      </c>
      <c r="T7">
        <v>9.5</v>
      </c>
    </row>
    <row r="8" spans="1:20" x14ac:dyDescent="0.45">
      <c r="A8">
        <v>7</v>
      </c>
      <c r="B8" t="s">
        <v>214</v>
      </c>
      <c r="C8">
        <v>30</v>
      </c>
      <c r="D8" t="s">
        <v>82</v>
      </c>
      <c r="E8">
        <v>78</v>
      </c>
      <c r="F8">
        <v>57</v>
      </c>
      <c r="G8">
        <v>3</v>
      </c>
      <c r="H8">
        <v>34.6</v>
      </c>
      <c r="I8">
        <v>26</v>
      </c>
      <c r="J8">
        <v>6.4</v>
      </c>
      <c r="K8">
        <v>5.9</v>
      </c>
      <c r="L8">
        <v>0.7</v>
      </c>
      <c r="M8">
        <v>1.1000000000000001</v>
      </c>
      <c r="N8">
        <v>0.52100000000000002</v>
      </c>
      <c r="O8">
        <v>0.35299999999999998</v>
      </c>
      <c r="P8">
        <v>0.88500000000000001</v>
      </c>
      <c r="Q8">
        <v>11.5</v>
      </c>
      <c r="R8">
        <v>0.20399999999999999</v>
      </c>
      <c r="S8">
        <v>4.3</v>
      </c>
      <c r="T8">
        <v>4.3</v>
      </c>
    </row>
    <row r="9" spans="1:20" x14ac:dyDescent="0.45">
      <c r="A9">
        <v>8</v>
      </c>
      <c r="B9" t="s">
        <v>228</v>
      </c>
      <c r="C9">
        <v>28</v>
      </c>
      <c r="D9" t="s">
        <v>71</v>
      </c>
      <c r="E9">
        <v>80</v>
      </c>
      <c r="F9">
        <v>53</v>
      </c>
      <c r="G9">
        <v>6</v>
      </c>
      <c r="H9">
        <v>35.5</v>
      </c>
      <c r="I9">
        <v>25.8</v>
      </c>
      <c r="J9">
        <v>4.5999999999999996</v>
      </c>
      <c r="K9">
        <v>6.9</v>
      </c>
      <c r="L9">
        <v>1.1000000000000001</v>
      </c>
      <c r="M9">
        <v>0.4</v>
      </c>
      <c r="N9">
        <v>0.44400000000000001</v>
      </c>
      <c r="O9">
        <v>0.36899999999999999</v>
      </c>
      <c r="P9">
        <v>0.91200000000000003</v>
      </c>
      <c r="Q9">
        <v>12.1</v>
      </c>
      <c r="R9">
        <v>0.20499999999999999</v>
      </c>
      <c r="S9">
        <v>5.4</v>
      </c>
      <c r="T9">
        <v>5.5</v>
      </c>
    </row>
    <row r="10" spans="1:20" x14ac:dyDescent="0.45">
      <c r="A10">
        <v>9</v>
      </c>
      <c r="B10" t="s">
        <v>215</v>
      </c>
      <c r="C10">
        <v>27</v>
      </c>
      <c r="D10" t="s">
        <v>114</v>
      </c>
      <c r="E10">
        <v>60</v>
      </c>
      <c r="F10">
        <v>58</v>
      </c>
      <c r="G10">
        <v>2</v>
      </c>
      <c r="H10">
        <v>34</v>
      </c>
      <c r="I10">
        <v>26.6</v>
      </c>
      <c r="J10">
        <v>7.3</v>
      </c>
      <c r="K10">
        <v>3.3</v>
      </c>
      <c r="L10">
        <v>1.8</v>
      </c>
      <c r="M10">
        <v>0.4</v>
      </c>
      <c r="N10">
        <v>0.496</v>
      </c>
      <c r="O10">
        <v>0.371</v>
      </c>
      <c r="P10">
        <v>0.85399999999999998</v>
      </c>
      <c r="Q10">
        <v>9.5</v>
      </c>
      <c r="R10">
        <v>0.224</v>
      </c>
      <c r="S10">
        <v>3.6</v>
      </c>
      <c r="T10">
        <v>5</v>
      </c>
    </row>
    <row r="11" spans="1:20" x14ac:dyDescent="0.45">
      <c r="A11">
        <v>10</v>
      </c>
      <c r="B11" t="s">
        <v>229</v>
      </c>
      <c r="C11">
        <v>30</v>
      </c>
      <c r="D11" t="s">
        <v>147</v>
      </c>
      <c r="E11">
        <v>73</v>
      </c>
      <c r="F11">
        <v>49</v>
      </c>
      <c r="G11">
        <v>10</v>
      </c>
      <c r="H11">
        <v>36</v>
      </c>
      <c r="I11">
        <v>22.9</v>
      </c>
      <c r="J11">
        <v>11.1</v>
      </c>
      <c r="K11">
        <v>10.7</v>
      </c>
      <c r="L11">
        <v>1.9</v>
      </c>
      <c r="M11">
        <v>0.5</v>
      </c>
      <c r="N11">
        <v>0.42799999999999999</v>
      </c>
      <c r="O11">
        <v>0.28999999999999998</v>
      </c>
      <c r="P11">
        <v>0.65600000000000003</v>
      </c>
      <c r="Q11">
        <v>6.8</v>
      </c>
      <c r="R11">
        <v>0.124</v>
      </c>
      <c r="S11">
        <v>5.6</v>
      </c>
      <c r="T11">
        <v>6.5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F278B-C2EF-447F-8875-1724582F4F21}">
  <dimension ref="A1:W11"/>
  <sheetViews>
    <sheetView topLeftCell="G1" workbookViewId="0">
      <selection activeCell="N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96</v>
      </c>
      <c r="C2">
        <v>26</v>
      </c>
      <c r="D2" t="s">
        <v>25</v>
      </c>
      <c r="E2">
        <v>962</v>
      </c>
      <c r="F2">
        <v>1190</v>
      </c>
      <c r="G2">
        <v>0.80800000000000005</v>
      </c>
      <c r="H2">
        <v>81</v>
      </c>
      <c r="I2">
        <v>60</v>
      </c>
      <c r="J2">
        <v>2</v>
      </c>
      <c r="K2">
        <v>39.299999999999997</v>
      </c>
      <c r="L2">
        <v>23.3</v>
      </c>
      <c r="M2">
        <v>12.9</v>
      </c>
      <c r="N2">
        <v>3.9</v>
      </c>
      <c r="O2">
        <v>0.7</v>
      </c>
      <c r="P2">
        <v>2.9</v>
      </c>
      <c r="Q2">
        <v>0.51300000000000001</v>
      </c>
      <c r="R2">
        <v>0.27300000000000002</v>
      </c>
      <c r="S2">
        <v>0.71</v>
      </c>
      <c r="T2">
        <v>16.5</v>
      </c>
      <c r="U2">
        <v>0.248</v>
      </c>
      <c r="V2">
        <v>7.6</v>
      </c>
      <c r="W2">
        <v>7.4</v>
      </c>
    </row>
    <row r="3" spans="1:23" x14ac:dyDescent="0.45">
      <c r="A3">
        <v>2</v>
      </c>
      <c r="B3" t="s">
        <v>103</v>
      </c>
      <c r="C3">
        <v>26</v>
      </c>
      <c r="D3" t="s">
        <v>104</v>
      </c>
      <c r="E3">
        <v>871</v>
      </c>
      <c r="F3">
        <v>1190</v>
      </c>
      <c r="G3">
        <v>0.73199999999999998</v>
      </c>
      <c r="H3">
        <v>82</v>
      </c>
      <c r="I3">
        <v>51</v>
      </c>
      <c r="J3">
        <v>4</v>
      </c>
      <c r="K3">
        <v>40.5</v>
      </c>
      <c r="L3">
        <v>23</v>
      </c>
      <c r="M3">
        <v>13.4</v>
      </c>
      <c r="N3">
        <v>6</v>
      </c>
      <c r="O3">
        <v>1.4</v>
      </c>
      <c r="P3">
        <v>1.6</v>
      </c>
      <c r="Q3">
        <v>0.502</v>
      </c>
      <c r="R3">
        <v>0.28199999999999997</v>
      </c>
      <c r="S3">
        <v>0.751</v>
      </c>
      <c r="T3">
        <v>15.6</v>
      </c>
      <c r="U3">
        <v>0.22500000000000001</v>
      </c>
      <c r="V3">
        <v>9</v>
      </c>
      <c r="W3">
        <v>8.6999999999999993</v>
      </c>
    </row>
    <row r="4" spans="1:23" x14ac:dyDescent="0.45">
      <c r="A4">
        <v>3</v>
      </c>
      <c r="B4" t="s">
        <v>116</v>
      </c>
      <c r="C4">
        <v>24</v>
      </c>
      <c r="D4" t="s">
        <v>21</v>
      </c>
      <c r="E4">
        <v>496</v>
      </c>
      <c r="F4">
        <v>1190</v>
      </c>
      <c r="G4">
        <v>0.41699999999999998</v>
      </c>
      <c r="H4">
        <v>82</v>
      </c>
      <c r="I4">
        <v>50</v>
      </c>
      <c r="J4">
        <v>6</v>
      </c>
      <c r="K4">
        <v>41.5</v>
      </c>
      <c r="L4">
        <v>30</v>
      </c>
      <c r="M4">
        <v>6.9</v>
      </c>
      <c r="N4">
        <v>5.9</v>
      </c>
      <c r="O4">
        <v>2.2000000000000002</v>
      </c>
      <c r="P4">
        <v>0.8</v>
      </c>
      <c r="Q4">
        <v>0.45100000000000001</v>
      </c>
      <c r="R4">
        <v>0.38300000000000001</v>
      </c>
      <c r="S4">
        <v>0.84299999999999997</v>
      </c>
      <c r="T4">
        <v>14.9</v>
      </c>
      <c r="U4">
        <v>0.21</v>
      </c>
      <c r="V4">
        <v>7.1</v>
      </c>
      <c r="W4">
        <v>6.4</v>
      </c>
    </row>
    <row r="5" spans="1:23" x14ac:dyDescent="0.45">
      <c r="A5">
        <v>4</v>
      </c>
      <c r="B5" t="s">
        <v>115</v>
      </c>
      <c r="C5">
        <v>23</v>
      </c>
      <c r="D5" t="s">
        <v>87</v>
      </c>
      <c r="E5">
        <v>427</v>
      </c>
      <c r="F5">
        <v>1190</v>
      </c>
      <c r="G5">
        <v>0.35899999999999999</v>
      </c>
      <c r="H5">
        <v>75</v>
      </c>
      <c r="I5">
        <v>42</v>
      </c>
      <c r="J5">
        <v>17</v>
      </c>
      <c r="K5">
        <v>39.4</v>
      </c>
      <c r="L5">
        <v>32.1</v>
      </c>
      <c r="M5">
        <v>6.5</v>
      </c>
      <c r="N5">
        <v>5.5</v>
      </c>
      <c r="O5">
        <v>1.7</v>
      </c>
      <c r="P5">
        <v>0.8</v>
      </c>
      <c r="Q5">
        <v>0.45700000000000002</v>
      </c>
      <c r="R5">
        <v>0.38600000000000001</v>
      </c>
      <c r="S5">
        <v>0.79300000000000004</v>
      </c>
      <c r="T5">
        <v>16.100000000000001</v>
      </c>
      <c r="U5">
        <v>0.26200000000000001</v>
      </c>
      <c r="V5">
        <v>8.6999999999999993</v>
      </c>
      <c r="W5">
        <v>9.6999999999999993</v>
      </c>
    </row>
    <row r="6" spans="1:23" x14ac:dyDescent="0.45">
      <c r="A6">
        <v>5</v>
      </c>
      <c r="B6" t="s">
        <v>86</v>
      </c>
      <c r="C6">
        <v>30</v>
      </c>
      <c r="D6" t="s">
        <v>21</v>
      </c>
      <c r="E6">
        <v>126</v>
      </c>
      <c r="F6">
        <v>1190</v>
      </c>
      <c r="G6">
        <v>0.106</v>
      </c>
      <c r="H6">
        <v>67</v>
      </c>
      <c r="I6">
        <v>50</v>
      </c>
      <c r="J6">
        <v>6</v>
      </c>
      <c r="K6">
        <v>37.799999999999997</v>
      </c>
      <c r="L6">
        <v>27.5</v>
      </c>
      <c r="M6">
        <v>11.1</v>
      </c>
      <c r="N6">
        <v>3.1</v>
      </c>
      <c r="O6">
        <v>0.6</v>
      </c>
      <c r="P6">
        <v>2.4</v>
      </c>
      <c r="Q6">
        <v>0.57399999999999995</v>
      </c>
      <c r="S6">
        <v>0.622</v>
      </c>
      <c r="T6">
        <v>13.2</v>
      </c>
      <c r="U6">
        <v>0.25</v>
      </c>
      <c r="V6">
        <v>5.3</v>
      </c>
      <c r="W6">
        <v>6.3</v>
      </c>
    </row>
    <row r="7" spans="1:23" x14ac:dyDescent="0.45">
      <c r="A7">
        <v>6</v>
      </c>
      <c r="B7" t="s">
        <v>99</v>
      </c>
      <c r="C7">
        <v>27</v>
      </c>
      <c r="D7" t="s">
        <v>23</v>
      </c>
      <c r="E7">
        <v>83</v>
      </c>
      <c r="F7">
        <v>1190</v>
      </c>
      <c r="G7">
        <v>7.0000000000000007E-2</v>
      </c>
      <c r="H7">
        <v>82</v>
      </c>
      <c r="I7">
        <v>48</v>
      </c>
      <c r="J7">
        <v>10</v>
      </c>
      <c r="K7">
        <v>42.5</v>
      </c>
      <c r="L7">
        <v>27.6</v>
      </c>
      <c r="M7">
        <v>4.2</v>
      </c>
      <c r="N7">
        <v>5.5</v>
      </c>
      <c r="O7">
        <v>2.7</v>
      </c>
      <c r="P7">
        <v>0.2</v>
      </c>
      <c r="Q7">
        <v>0.41399999999999998</v>
      </c>
      <c r="R7">
        <v>0.27700000000000002</v>
      </c>
      <c r="S7">
        <v>0.77400000000000002</v>
      </c>
      <c r="T7">
        <v>9.1999999999999993</v>
      </c>
      <c r="U7">
        <v>0.127</v>
      </c>
      <c r="V7">
        <v>4.2</v>
      </c>
      <c r="W7">
        <v>2.8</v>
      </c>
    </row>
    <row r="8" spans="1:23" x14ac:dyDescent="0.45">
      <c r="A8">
        <v>7</v>
      </c>
      <c r="B8" t="s">
        <v>117</v>
      </c>
      <c r="C8">
        <v>24</v>
      </c>
      <c r="D8" t="s">
        <v>118</v>
      </c>
      <c r="E8">
        <v>43</v>
      </c>
      <c r="F8">
        <v>1190</v>
      </c>
      <c r="G8">
        <v>3.5999999999999997E-2</v>
      </c>
      <c r="H8">
        <v>80</v>
      </c>
      <c r="I8">
        <v>60</v>
      </c>
      <c r="J8">
        <v>1</v>
      </c>
      <c r="K8">
        <v>39</v>
      </c>
      <c r="L8">
        <v>25.1</v>
      </c>
      <c r="M8">
        <v>9.9</v>
      </c>
      <c r="N8">
        <v>3</v>
      </c>
      <c r="O8">
        <v>1.4</v>
      </c>
      <c r="P8">
        <v>1</v>
      </c>
      <c r="Q8">
        <v>0.46300000000000002</v>
      </c>
      <c r="R8">
        <v>0.379</v>
      </c>
      <c r="S8">
        <v>0.88100000000000001</v>
      </c>
      <c r="T8">
        <v>16.100000000000001</v>
      </c>
      <c r="U8">
        <v>0.249</v>
      </c>
      <c r="V8">
        <v>6.1</v>
      </c>
      <c r="W8">
        <v>5.7</v>
      </c>
    </row>
    <row r="9" spans="1:23" x14ac:dyDescent="0.45">
      <c r="A9">
        <v>8</v>
      </c>
      <c r="B9" t="s">
        <v>119</v>
      </c>
      <c r="C9">
        <v>28</v>
      </c>
      <c r="D9" t="s">
        <v>56</v>
      </c>
      <c r="E9">
        <v>33</v>
      </c>
      <c r="F9">
        <v>1190</v>
      </c>
      <c r="G9">
        <v>2.8000000000000001E-2</v>
      </c>
      <c r="H9">
        <v>73</v>
      </c>
      <c r="I9">
        <v>50</v>
      </c>
      <c r="J9">
        <v>5</v>
      </c>
      <c r="K9">
        <v>39.4</v>
      </c>
      <c r="L9">
        <v>6.9</v>
      </c>
      <c r="M9">
        <v>15.4</v>
      </c>
      <c r="N9">
        <v>1.6</v>
      </c>
      <c r="O9">
        <v>1.4</v>
      </c>
      <c r="P9">
        <v>3.2</v>
      </c>
      <c r="Q9">
        <v>0.48099999999999998</v>
      </c>
      <c r="R9">
        <v>0.16700000000000001</v>
      </c>
      <c r="S9">
        <v>0.45</v>
      </c>
      <c r="T9">
        <v>10.6</v>
      </c>
      <c r="U9">
        <v>0.17599999999999999</v>
      </c>
      <c r="V9">
        <v>5.0999999999999996</v>
      </c>
      <c r="W9">
        <v>5.0999999999999996</v>
      </c>
    </row>
    <row r="10" spans="1:23" x14ac:dyDescent="0.45">
      <c r="A10">
        <v>9</v>
      </c>
      <c r="B10" t="s">
        <v>100</v>
      </c>
      <c r="C10">
        <v>29</v>
      </c>
      <c r="D10" t="s">
        <v>51</v>
      </c>
      <c r="E10">
        <v>31</v>
      </c>
      <c r="F10">
        <v>1190</v>
      </c>
      <c r="G10">
        <v>2.5999999999999999E-2</v>
      </c>
      <c r="H10">
        <v>80</v>
      </c>
      <c r="I10">
        <v>49</v>
      </c>
      <c r="J10">
        <v>8</v>
      </c>
      <c r="K10">
        <v>37.4</v>
      </c>
      <c r="L10">
        <v>18.7</v>
      </c>
      <c r="M10">
        <v>6.3</v>
      </c>
      <c r="N10">
        <v>8.9</v>
      </c>
      <c r="O10">
        <v>2.2000000000000002</v>
      </c>
      <c r="P10">
        <v>0.3</v>
      </c>
      <c r="Q10">
        <v>0.41399999999999998</v>
      </c>
      <c r="R10">
        <v>0.34100000000000003</v>
      </c>
      <c r="S10">
        <v>0.84099999999999997</v>
      </c>
      <c r="T10">
        <v>11.3</v>
      </c>
      <c r="U10">
        <v>0.182</v>
      </c>
      <c r="V10">
        <v>6.7</v>
      </c>
      <c r="W10">
        <v>6.9</v>
      </c>
    </row>
    <row r="11" spans="1:23" x14ac:dyDescent="0.45">
      <c r="A11">
        <v>10</v>
      </c>
      <c r="B11" t="s">
        <v>101</v>
      </c>
      <c r="C11">
        <v>29</v>
      </c>
      <c r="D11" t="s">
        <v>102</v>
      </c>
      <c r="E11">
        <v>19</v>
      </c>
      <c r="F11">
        <v>1190</v>
      </c>
      <c r="G11">
        <v>1.6E-2</v>
      </c>
      <c r="H11">
        <v>67</v>
      </c>
      <c r="I11">
        <v>59</v>
      </c>
      <c r="J11">
        <v>3</v>
      </c>
      <c r="K11">
        <v>39.1</v>
      </c>
      <c r="L11">
        <v>23</v>
      </c>
      <c r="M11">
        <v>10.5</v>
      </c>
      <c r="N11">
        <v>5.4</v>
      </c>
      <c r="O11">
        <v>1.6</v>
      </c>
      <c r="P11">
        <v>1.3</v>
      </c>
      <c r="Q11">
        <v>0.46100000000000002</v>
      </c>
      <c r="R11">
        <v>0.23799999999999999</v>
      </c>
      <c r="S11">
        <v>0.60699999999999998</v>
      </c>
      <c r="T11">
        <v>6.9</v>
      </c>
      <c r="U11">
        <v>0.127</v>
      </c>
      <c r="V11">
        <v>3.8</v>
      </c>
      <c r="W11">
        <v>3.8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C9AFB-F2E9-417E-BA91-409735D225C1}">
  <dimension ref="A1:W10"/>
  <sheetViews>
    <sheetView topLeftCell="F1" workbookViewId="0">
      <selection activeCell="J9" sqref="A1:W10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103</v>
      </c>
      <c r="C2">
        <v>27</v>
      </c>
      <c r="D2" t="s">
        <v>104</v>
      </c>
      <c r="E2">
        <v>1219</v>
      </c>
      <c r="F2">
        <v>1230</v>
      </c>
      <c r="G2">
        <v>0.99099999999999999</v>
      </c>
      <c r="H2">
        <v>82</v>
      </c>
      <c r="I2">
        <v>58</v>
      </c>
      <c r="J2">
        <v>2</v>
      </c>
      <c r="K2">
        <v>39.4</v>
      </c>
      <c r="L2">
        <v>24.2</v>
      </c>
      <c r="M2">
        <v>13.9</v>
      </c>
      <c r="N2">
        <v>5</v>
      </c>
      <c r="O2">
        <v>1.5</v>
      </c>
      <c r="P2">
        <v>2.2000000000000002</v>
      </c>
      <c r="Q2">
        <v>0.499</v>
      </c>
      <c r="R2">
        <v>0.25600000000000001</v>
      </c>
      <c r="S2">
        <v>0.79100000000000004</v>
      </c>
      <c r="T2">
        <v>18.3</v>
      </c>
      <c r="U2">
        <v>0.27200000000000002</v>
      </c>
      <c r="V2">
        <v>9.8000000000000007</v>
      </c>
      <c r="W2">
        <v>9.9</v>
      </c>
    </row>
    <row r="3" spans="1:23" x14ac:dyDescent="0.45">
      <c r="A3">
        <v>2</v>
      </c>
      <c r="B3" t="s">
        <v>96</v>
      </c>
      <c r="C3">
        <v>27</v>
      </c>
      <c r="D3" t="s">
        <v>25</v>
      </c>
      <c r="E3">
        <v>716</v>
      </c>
      <c r="F3">
        <v>1230</v>
      </c>
      <c r="G3">
        <v>0.58199999999999996</v>
      </c>
      <c r="H3">
        <v>69</v>
      </c>
      <c r="I3">
        <v>57</v>
      </c>
      <c r="J3">
        <v>3</v>
      </c>
      <c r="K3">
        <v>36.6</v>
      </c>
      <c r="L3">
        <v>22.3</v>
      </c>
      <c r="M3">
        <v>12.4</v>
      </c>
      <c r="N3">
        <v>3.1</v>
      </c>
      <c r="O3">
        <v>0.9</v>
      </c>
      <c r="P3">
        <v>2.7</v>
      </c>
      <c r="Q3">
        <v>0.501</v>
      </c>
      <c r="R3">
        <v>0.16700000000000001</v>
      </c>
      <c r="S3">
        <v>0.59899999999999998</v>
      </c>
      <c r="T3">
        <v>13.1</v>
      </c>
      <c r="U3">
        <v>0.249</v>
      </c>
      <c r="V3">
        <v>5.9</v>
      </c>
      <c r="W3">
        <v>7.3</v>
      </c>
    </row>
    <row r="4" spans="1:23" x14ac:dyDescent="0.45">
      <c r="A4">
        <v>3</v>
      </c>
      <c r="B4" t="s">
        <v>120</v>
      </c>
      <c r="C4">
        <v>25</v>
      </c>
      <c r="D4" t="s">
        <v>121</v>
      </c>
      <c r="E4">
        <v>523</v>
      </c>
      <c r="F4">
        <v>1230</v>
      </c>
      <c r="G4">
        <v>0.42499999999999999</v>
      </c>
      <c r="H4">
        <v>78</v>
      </c>
      <c r="I4">
        <v>61</v>
      </c>
      <c r="J4">
        <v>1</v>
      </c>
      <c r="K4">
        <v>35.700000000000003</v>
      </c>
      <c r="L4">
        <v>20.100000000000001</v>
      </c>
      <c r="M4">
        <v>10</v>
      </c>
      <c r="N4">
        <v>2.1</v>
      </c>
      <c r="O4">
        <v>0.8</v>
      </c>
      <c r="P4">
        <v>2.6</v>
      </c>
      <c r="Q4">
        <v>0.434</v>
      </c>
      <c r="R4">
        <v>0.111</v>
      </c>
      <c r="S4">
        <v>0.75700000000000001</v>
      </c>
      <c r="T4">
        <v>9</v>
      </c>
      <c r="U4">
        <v>0.155</v>
      </c>
      <c r="V4">
        <v>2.7</v>
      </c>
      <c r="W4">
        <v>1.8</v>
      </c>
    </row>
    <row r="5" spans="1:23" x14ac:dyDescent="0.45">
      <c r="A5">
        <v>4</v>
      </c>
      <c r="B5" t="s">
        <v>122</v>
      </c>
      <c r="C5">
        <v>26</v>
      </c>
      <c r="D5" t="s">
        <v>102</v>
      </c>
      <c r="E5">
        <v>281</v>
      </c>
      <c r="F5">
        <v>1230</v>
      </c>
      <c r="G5">
        <v>0.22800000000000001</v>
      </c>
      <c r="H5">
        <v>81</v>
      </c>
      <c r="I5">
        <v>55</v>
      </c>
      <c r="J5">
        <v>5</v>
      </c>
      <c r="K5">
        <v>40.299999999999997</v>
      </c>
      <c r="L5">
        <v>24.2</v>
      </c>
      <c r="M5">
        <v>6.3</v>
      </c>
      <c r="N5">
        <v>2.1</v>
      </c>
      <c r="O5">
        <v>1.3</v>
      </c>
      <c r="P5">
        <v>0.2</v>
      </c>
      <c r="Q5">
        <v>0.48</v>
      </c>
      <c r="R5">
        <v>0.433</v>
      </c>
      <c r="S5">
        <v>0.92700000000000005</v>
      </c>
      <c r="T5">
        <v>13.5</v>
      </c>
      <c r="U5">
        <v>0.19800000000000001</v>
      </c>
      <c r="V5">
        <v>4.7</v>
      </c>
      <c r="W5">
        <v>3.7</v>
      </c>
    </row>
    <row r="6" spans="1:23" x14ac:dyDescent="0.45">
      <c r="A6">
        <v>5</v>
      </c>
      <c r="B6" t="s">
        <v>116</v>
      </c>
      <c r="C6">
        <v>25</v>
      </c>
      <c r="D6" t="s">
        <v>21</v>
      </c>
      <c r="E6">
        <v>212</v>
      </c>
      <c r="F6">
        <v>1230</v>
      </c>
      <c r="G6">
        <v>0.17199999999999999</v>
      </c>
      <c r="H6">
        <v>65</v>
      </c>
      <c r="I6">
        <v>56</v>
      </c>
      <c r="J6">
        <v>4</v>
      </c>
      <c r="K6">
        <v>37.6</v>
      </c>
      <c r="L6">
        <v>24</v>
      </c>
      <c r="M6">
        <v>5.5</v>
      </c>
      <c r="N6">
        <v>5.0999999999999996</v>
      </c>
      <c r="O6">
        <v>1.7</v>
      </c>
      <c r="P6">
        <v>0.4</v>
      </c>
      <c r="Q6">
        <v>0.438</v>
      </c>
      <c r="R6">
        <v>0.32700000000000001</v>
      </c>
      <c r="S6">
        <v>0.85199999999999998</v>
      </c>
      <c r="T6">
        <v>10.7</v>
      </c>
      <c r="U6">
        <v>0.21</v>
      </c>
      <c r="V6">
        <v>4.7</v>
      </c>
      <c r="W6">
        <v>5.7</v>
      </c>
    </row>
    <row r="7" spans="1:23" x14ac:dyDescent="0.45">
      <c r="A7">
        <v>6</v>
      </c>
      <c r="B7" t="s">
        <v>86</v>
      </c>
      <c r="C7">
        <v>31</v>
      </c>
      <c r="D7" t="s">
        <v>21</v>
      </c>
      <c r="E7">
        <v>178</v>
      </c>
      <c r="F7">
        <v>1230</v>
      </c>
      <c r="G7">
        <v>0.14499999999999999</v>
      </c>
      <c r="H7">
        <v>67</v>
      </c>
      <c r="I7">
        <v>56</v>
      </c>
      <c r="J7">
        <v>4</v>
      </c>
      <c r="K7">
        <v>36.799999999999997</v>
      </c>
      <c r="L7">
        <v>21.5</v>
      </c>
      <c r="M7">
        <v>11.5</v>
      </c>
      <c r="N7">
        <v>2.9</v>
      </c>
      <c r="O7">
        <v>0.5</v>
      </c>
      <c r="P7">
        <v>2.5</v>
      </c>
      <c r="Q7">
        <v>0.58399999999999996</v>
      </c>
      <c r="S7">
        <v>0.49</v>
      </c>
      <c r="T7">
        <v>9.9</v>
      </c>
      <c r="U7">
        <v>0.192</v>
      </c>
      <c r="V7">
        <v>4.5999999999999996</v>
      </c>
      <c r="W7">
        <v>5.4</v>
      </c>
    </row>
    <row r="8" spans="1:23" x14ac:dyDescent="0.45">
      <c r="A8">
        <v>7</v>
      </c>
      <c r="B8" t="s">
        <v>119</v>
      </c>
      <c r="C8">
        <v>29</v>
      </c>
      <c r="D8" t="s">
        <v>56</v>
      </c>
      <c r="E8">
        <v>24</v>
      </c>
      <c r="F8">
        <v>1230</v>
      </c>
      <c r="G8">
        <v>0.02</v>
      </c>
      <c r="H8">
        <v>81</v>
      </c>
      <c r="I8">
        <v>54</v>
      </c>
      <c r="J8">
        <v>6</v>
      </c>
      <c r="K8">
        <v>37.700000000000003</v>
      </c>
      <c r="L8">
        <v>9.5</v>
      </c>
      <c r="M8">
        <v>12.4</v>
      </c>
      <c r="N8">
        <v>1.7</v>
      </c>
      <c r="O8">
        <v>1.8</v>
      </c>
      <c r="P8">
        <v>3</v>
      </c>
      <c r="Q8">
        <v>0.42099999999999999</v>
      </c>
      <c r="R8">
        <v>0.125</v>
      </c>
      <c r="S8">
        <v>0.49</v>
      </c>
      <c r="T8">
        <v>10.199999999999999</v>
      </c>
      <c r="U8">
        <v>0.16</v>
      </c>
      <c r="V8">
        <v>5.5</v>
      </c>
      <c r="W8">
        <v>5.0999999999999996</v>
      </c>
    </row>
    <row r="9" spans="1:23" x14ac:dyDescent="0.45">
      <c r="A9">
        <v>8</v>
      </c>
      <c r="B9" t="s">
        <v>100</v>
      </c>
      <c r="C9">
        <v>30</v>
      </c>
      <c r="D9" t="s">
        <v>51</v>
      </c>
      <c r="E9">
        <v>17</v>
      </c>
      <c r="F9">
        <v>1230</v>
      </c>
      <c r="G9">
        <v>1.4E-2</v>
      </c>
      <c r="H9">
        <v>67</v>
      </c>
      <c r="I9">
        <v>47</v>
      </c>
      <c r="J9">
        <v>9</v>
      </c>
      <c r="K9">
        <v>36.6</v>
      </c>
      <c r="L9">
        <v>15.5</v>
      </c>
      <c r="M9">
        <v>6.4</v>
      </c>
      <c r="N9">
        <v>9.1999999999999993</v>
      </c>
      <c r="O9">
        <v>1.8</v>
      </c>
      <c r="P9">
        <v>0.2</v>
      </c>
      <c r="Q9">
        <v>0.38400000000000001</v>
      </c>
      <c r="R9">
        <v>0.32100000000000001</v>
      </c>
      <c r="S9">
        <v>0.82699999999999996</v>
      </c>
      <c r="T9">
        <v>7.2</v>
      </c>
      <c r="U9">
        <v>0.14099999999999999</v>
      </c>
      <c r="V9">
        <v>4.0999999999999996</v>
      </c>
      <c r="W9">
        <v>4.5</v>
      </c>
    </row>
    <row r="10" spans="1:23" x14ac:dyDescent="0.45">
      <c r="A10">
        <v>9</v>
      </c>
      <c r="B10" t="s">
        <v>123</v>
      </c>
      <c r="C10">
        <v>19</v>
      </c>
      <c r="D10" t="s">
        <v>78</v>
      </c>
      <c r="E10">
        <v>11</v>
      </c>
      <c r="F10">
        <v>1230</v>
      </c>
      <c r="G10">
        <v>8.9999999999999993E-3</v>
      </c>
      <c r="H10">
        <v>79</v>
      </c>
      <c r="I10">
        <v>35</v>
      </c>
      <c r="J10">
        <v>21</v>
      </c>
      <c r="K10">
        <v>39.5</v>
      </c>
      <c r="L10">
        <v>20.9</v>
      </c>
      <c r="M10">
        <v>5.5</v>
      </c>
      <c r="N10">
        <v>5.9</v>
      </c>
      <c r="O10">
        <v>1.6</v>
      </c>
      <c r="P10">
        <v>0.7</v>
      </c>
      <c r="Q10">
        <v>0.41699999999999998</v>
      </c>
      <c r="R10">
        <v>0.28999999999999998</v>
      </c>
      <c r="S10">
        <v>0.754</v>
      </c>
      <c r="T10">
        <v>5.0999999999999996</v>
      </c>
      <c r="U10">
        <v>7.8E-2</v>
      </c>
      <c r="V10">
        <v>3.1</v>
      </c>
      <c r="W10">
        <v>1.9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7E6B-EE0D-427A-BA2A-356743C8B70E}">
  <dimension ref="A1:W11"/>
  <sheetViews>
    <sheetView topLeftCell="F1" workbookViewId="0">
      <selection activeCell="K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124</v>
      </c>
      <c r="C2">
        <v>30</v>
      </c>
      <c r="D2" t="s">
        <v>43</v>
      </c>
      <c r="E2">
        <v>1066</v>
      </c>
      <c r="F2">
        <v>1270</v>
      </c>
      <c r="G2">
        <v>0.83899999999999997</v>
      </c>
      <c r="H2">
        <v>75</v>
      </c>
      <c r="I2">
        <v>62</v>
      </c>
      <c r="J2">
        <v>1</v>
      </c>
      <c r="K2">
        <v>34.299999999999997</v>
      </c>
      <c r="L2">
        <v>15.5</v>
      </c>
      <c r="M2">
        <v>3.3</v>
      </c>
      <c r="N2">
        <v>11.5</v>
      </c>
      <c r="O2">
        <v>1</v>
      </c>
      <c r="P2">
        <v>0.1</v>
      </c>
      <c r="Q2">
        <v>0.502</v>
      </c>
      <c r="R2">
        <v>0.43099999999999999</v>
      </c>
      <c r="S2">
        <v>0.88700000000000001</v>
      </c>
      <c r="T2">
        <v>10.9</v>
      </c>
      <c r="U2">
        <v>0.20300000000000001</v>
      </c>
      <c r="V2">
        <v>2.4</v>
      </c>
      <c r="W2">
        <v>1.7</v>
      </c>
    </row>
    <row r="3" spans="1:23" x14ac:dyDescent="0.45">
      <c r="A3">
        <v>2</v>
      </c>
      <c r="B3" t="s">
        <v>86</v>
      </c>
      <c r="C3">
        <v>32</v>
      </c>
      <c r="D3" t="s">
        <v>92</v>
      </c>
      <c r="E3">
        <v>1032</v>
      </c>
      <c r="F3">
        <v>1270</v>
      </c>
      <c r="G3">
        <v>0.81299999999999994</v>
      </c>
      <c r="H3">
        <v>73</v>
      </c>
      <c r="I3">
        <v>59</v>
      </c>
      <c r="J3">
        <v>2</v>
      </c>
      <c r="K3">
        <v>34.1</v>
      </c>
      <c r="L3">
        <v>22.9</v>
      </c>
      <c r="M3">
        <v>10.4</v>
      </c>
      <c r="N3">
        <v>2.7</v>
      </c>
      <c r="O3">
        <v>0.5</v>
      </c>
      <c r="P3">
        <v>2.2999999999999998</v>
      </c>
      <c r="Q3">
        <v>0.60099999999999998</v>
      </c>
      <c r="S3">
        <v>0.46100000000000002</v>
      </c>
      <c r="T3">
        <v>11</v>
      </c>
      <c r="U3">
        <v>0.21099999999999999</v>
      </c>
      <c r="V3">
        <v>4.7</v>
      </c>
      <c r="W3">
        <v>5.6</v>
      </c>
    </row>
    <row r="4" spans="1:23" x14ac:dyDescent="0.45">
      <c r="A4">
        <v>3</v>
      </c>
      <c r="B4" t="s">
        <v>117</v>
      </c>
      <c r="C4">
        <v>26</v>
      </c>
      <c r="D4" t="s">
        <v>118</v>
      </c>
      <c r="E4">
        <v>349</v>
      </c>
      <c r="F4">
        <v>1270</v>
      </c>
      <c r="G4">
        <v>0.27500000000000002</v>
      </c>
      <c r="H4">
        <v>78</v>
      </c>
      <c r="I4">
        <v>58</v>
      </c>
      <c r="J4">
        <v>4</v>
      </c>
      <c r="K4">
        <v>38.700000000000003</v>
      </c>
      <c r="L4">
        <v>26.1</v>
      </c>
      <c r="M4">
        <v>9.6999999999999993</v>
      </c>
      <c r="N4">
        <v>3.1</v>
      </c>
      <c r="O4">
        <v>1.2</v>
      </c>
      <c r="P4">
        <v>1.5</v>
      </c>
      <c r="Q4">
        <v>0.45900000000000002</v>
      </c>
      <c r="R4">
        <v>0.39900000000000002</v>
      </c>
      <c r="S4">
        <v>0.86899999999999999</v>
      </c>
      <c r="T4">
        <v>15.6</v>
      </c>
      <c r="U4">
        <v>0.248</v>
      </c>
      <c r="V4">
        <v>5.9</v>
      </c>
      <c r="W4">
        <v>5.7</v>
      </c>
    </row>
    <row r="5" spans="1:23" x14ac:dyDescent="0.45">
      <c r="A5">
        <v>4</v>
      </c>
      <c r="B5" t="s">
        <v>96</v>
      </c>
      <c r="C5">
        <v>28</v>
      </c>
      <c r="D5" t="s">
        <v>25</v>
      </c>
      <c r="E5">
        <v>328</v>
      </c>
      <c r="F5">
        <v>1270</v>
      </c>
      <c r="G5">
        <v>0.25800000000000001</v>
      </c>
      <c r="H5">
        <v>66</v>
      </c>
      <c r="I5">
        <v>59</v>
      </c>
      <c r="J5">
        <v>3</v>
      </c>
      <c r="K5">
        <v>33.4</v>
      </c>
      <c r="L5">
        <v>20.3</v>
      </c>
      <c r="M5">
        <v>11.1</v>
      </c>
      <c r="N5">
        <v>2.7</v>
      </c>
      <c r="O5">
        <v>0.7</v>
      </c>
      <c r="P5">
        <v>2.6</v>
      </c>
      <c r="Q5">
        <v>0.496</v>
      </c>
      <c r="R5">
        <v>0.33300000000000002</v>
      </c>
      <c r="S5">
        <v>0.67</v>
      </c>
      <c r="T5">
        <v>11.2</v>
      </c>
      <c r="U5">
        <v>0.245</v>
      </c>
      <c r="V5">
        <v>4.7</v>
      </c>
      <c r="W5">
        <v>6.4</v>
      </c>
    </row>
    <row r="6" spans="1:23" x14ac:dyDescent="0.45">
      <c r="A6">
        <v>5</v>
      </c>
      <c r="B6" t="s">
        <v>99</v>
      </c>
      <c r="C6">
        <v>29</v>
      </c>
      <c r="D6" t="s">
        <v>23</v>
      </c>
      <c r="E6">
        <v>240</v>
      </c>
      <c r="F6">
        <v>1270</v>
      </c>
      <c r="G6">
        <v>0.189</v>
      </c>
      <c r="H6">
        <v>75</v>
      </c>
      <c r="I6">
        <v>43</v>
      </c>
      <c r="J6">
        <v>16</v>
      </c>
      <c r="K6">
        <v>42.3</v>
      </c>
      <c r="L6">
        <v>30.7</v>
      </c>
      <c r="M6">
        <v>4</v>
      </c>
      <c r="N6">
        <v>7.9</v>
      </c>
      <c r="O6">
        <v>2.4</v>
      </c>
      <c r="P6">
        <v>0.1</v>
      </c>
      <c r="Q6">
        <v>0.42399999999999999</v>
      </c>
      <c r="R6">
        <v>0.308</v>
      </c>
      <c r="S6">
        <v>0.83499999999999996</v>
      </c>
      <c r="T6">
        <v>9</v>
      </c>
      <c r="U6">
        <v>0.13600000000000001</v>
      </c>
      <c r="V6">
        <v>5</v>
      </c>
      <c r="W6">
        <v>4.3</v>
      </c>
    </row>
    <row r="7" spans="1:23" x14ac:dyDescent="0.45">
      <c r="A7">
        <v>6</v>
      </c>
      <c r="B7" t="s">
        <v>123</v>
      </c>
      <c r="C7">
        <v>20</v>
      </c>
      <c r="D7" t="s">
        <v>78</v>
      </c>
      <c r="E7">
        <v>93</v>
      </c>
      <c r="F7">
        <v>1270</v>
      </c>
      <c r="G7">
        <v>7.2999999999999995E-2</v>
      </c>
      <c r="H7">
        <v>80</v>
      </c>
      <c r="I7">
        <v>42</v>
      </c>
      <c r="J7">
        <v>18</v>
      </c>
      <c r="K7">
        <v>42.4</v>
      </c>
      <c r="L7">
        <v>27.2</v>
      </c>
      <c r="M7">
        <v>7.4</v>
      </c>
      <c r="N7">
        <v>7.2</v>
      </c>
      <c r="O7">
        <v>2.2000000000000002</v>
      </c>
      <c r="P7">
        <v>0.7</v>
      </c>
      <c r="Q7">
        <v>0.47199999999999998</v>
      </c>
      <c r="R7">
        <v>0.35099999999999998</v>
      </c>
      <c r="S7">
        <v>0.75</v>
      </c>
      <c r="T7">
        <v>14.3</v>
      </c>
      <c r="U7">
        <v>0.20300000000000001</v>
      </c>
      <c r="V7">
        <v>8.8000000000000007</v>
      </c>
      <c r="W7">
        <v>8.3000000000000007</v>
      </c>
    </row>
    <row r="8" spans="1:23" x14ac:dyDescent="0.45">
      <c r="A8">
        <v>7</v>
      </c>
      <c r="B8" t="s">
        <v>115</v>
      </c>
      <c r="C8">
        <v>25</v>
      </c>
      <c r="D8" t="s">
        <v>35</v>
      </c>
      <c r="E8">
        <v>44</v>
      </c>
      <c r="F8">
        <v>1270</v>
      </c>
      <c r="G8">
        <v>3.5000000000000003E-2</v>
      </c>
      <c r="H8">
        <v>78</v>
      </c>
      <c r="I8">
        <v>51</v>
      </c>
      <c r="J8">
        <v>7</v>
      </c>
      <c r="K8">
        <v>40.799999999999997</v>
      </c>
      <c r="L8">
        <v>25.7</v>
      </c>
      <c r="M8">
        <v>6.2</v>
      </c>
      <c r="N8">
        <v>5.7</v>
      </c>
      <c r="O8">
        <v>1.7</v>
      </c>
      <c r="P8">
        <v>0.7</v>
      </c>
      <c r="Q8">
        <v>0.43099999999999999</v>
      </c>
      <c r="R8">
        <v>0.32600000000000001</v>
      </c>
      <c r="S8">
        <v>0.77400000000000002</v>
      </c>
      <c r="T8">
        <v>12</v>
      </c>
      <c r="U8">
        <v>0.18</v>
      </c>
      <c r="V8">
        <v>7</v>
      </c>
      <c r="W8">
        <v>6.8</v>
      </c>
    </row>
    <row r="9" spans="1:23" x14ac:dyDescent="0.45">
      <c r="A9">
        <v>8</v>
      </c>
      <c r="B9" t="s">
        <v>125</v>
      </c>
      <c r="C9">
        <v>23</v>
      </c>
      <c r="D9" t="s">
        <v>92</v>
      </c>
      <c r="E9">
        <v>43</v>
      </c>
      <c r="F9">
        <v>1270</v>
      </c>
      <c r="G9">
        <v>3.4000000000000002E-2</v>
      </c>
      <c r="H9">
        <v>77</v>
      </c>
      <c r="I9">
        <v>59</v>
      </c>
      <c r="J9">
        <v>2</v>
      </c>
      <c r="K9">
        <v>38.6</v>
      </c>
      <c r="L9">
        <v>24.1</v>
      </c>
      <c r="M9">
        <v>5.2</v>
      </c>
      <c r="N9">
        <v>6.8</v>
      </c>
      <c r="O9">
        <v>1.6</v>
      </c>
      <c r="P9">
        <v>1.1000000000000001</v>
      </c>
      <c r="Q9">
        <v>0.47799999999999998</v>
      </c>
      <c r="R9">
        <v>0.28899999999999998</v>
      </c>
      <c r="S9">
        <v>0.76200000000000001</v>
      </c>
      <c r="T9">
        <v>11</v>
      </c>
      <c r="U9">
        <v>0.17699999999999999</v>
      </c>
      <c r="V9">
        <v>4.8</v>
      </c>
      <c r="W9">
        <v>4.4000000000000004</v>
      </c>
    </row>
    <row r="10" spans="1:23" x14ac:dyDescent="0.45">
      <c r="A10">
        <v>9</v>
      </c>
      <c r="B10" t="s">
        <v>126</v>
      </c>
      <c r="C10">
        <v>22</v>
      </c>
      <c r="D10" t="s">
        <v>43</v>
      </c>
      <c r="E10">
        <v>41</v>
      </c>
      <c r="F10">
        <v>1270</v>
      </c>
      <c r="G10">
        <v>3.2000000000000001E-2</v>
      </c>
      <c r="H10">
        <v>80</v>
      </c>
      <c r="I10">
        <v>62</v>
      </c>
      <c r="J10">
        <v>1</v>
      </c>
      <c r="K10">
        <v>36.1</v>
      </c>
      <c r="L10">
        <v>26</v>
      </c>
      <c r="M10">
        <v>8.9</v>
      </c>
      <c r="N10">
        <v>1.6</v>
      </c>
      <c r="O10">
        <v>1</v>
      </c>
      <c r="P10">
        <v>1.6</v>
      </c>
      <c r="Q10">
        <v>0.55900000000000005</v>
      </c>
      <c r="R10">
        <v>0.188</v>
      </c>
      <c r="S10">
        <v>0.73299999999999998</v>
      </c>
      <c r="T10">
        <v>14.6</v>
      </c>
      <c r="U10">
        <v>0.24299999999999999</v>
      </c>
      <c r="V10">
        <v>3.9</v>
      </c>
      <c r="W10">
        <v>3.4</v>
      </c>
    </row>
    <row r="11" spans="1:23" x14ac:dyDescent="0.45">
      <c r="A11">
        <v>9</v>
      </c>
      <c r="B11" t="s">
        <v>127</v>
      </c>
      <c r="C11">
        <v>29</v>
      </c>
      <c r="D11" t="s">
        <v>30</v>
      </c>
      <c r="E11">
        <v>41</v>
      </c>
      <c r="F11">
        <v>1270</v>
      </c>
      <c r="G11">
        <v>3.2000000000000001E-2</v>
      </c>
      <c r="H11">
        <v>78</v>
      </c>
      <c r="I11">
        <v>52</v>
      </c>
      <c r="J11">
        <v>6</v>
      </c>
      <c r="K11">
        <v>39.299999999999997</v>
      </c>
      <c r="L11">
        <v>23.9</v>
      </c>
      <c r="M11">
        <v>4.4000000000000004</v>
      </c>
      <c r="N11">
        <v>3.7</v>
      </c>
      <c r="O11">
        <v>1.1000000000000001</v>
      </c>
      <c r="P11">
        <v>0.1</v>
      </c>
      <c r="Q11">
        <v>0.42799999999999999</v>
      </c>
      <c r="R11">
        <v>0.376</v>
      </c>
      <c r="S11">
        <v>0.88300000000000001</v>
      </c>
      <c r="T11">
        <v>10.7</v>
      </c>
      <c r="U11">
        <v>0.16800000000000001</v>
      </c>
      <c r="V11">
        <v>4.4000000000000004</v>
      </c>
      <c r="W11">
        <v>3.7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3FB9-A61B-4C4A-A3B8-88FFBA3F24D2}">
  <dimension ref="A1:W10"/>
  <sheetViews>
    <sheetView topLeftCell="G1" workbookViewId="0">
      <selection activeCell="N6" sqref="A1:W10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124</v>
      </c>
      <c r="C2">
        <v>31</v>
      </c>
      <c r="D2" t="s">
        <v>43</v>
      </c>
      <c r="E2">
        <v>924</v>
      </c>
      <c r="F2">
        <v>1250</v>
      </c>
      <c r="G2">
        <v>0.73899999999999999</v>
      </c>
      <c r="H2">
        <v>79</v>
      </c>
      <c r="I2">
        <v>54</v>
      </c>
      <c r="J2">
        <v>4</v>
      </c>
      <c r="K2">
        <v>35.4</v>
      </c>
      <c r="L2">
        <v>18.8</v>
      </c>
      <c r="M2">
        <v>4.2</v>
      </c>
      <c r="N2">
        <v>10.5</v>
      </c>
      <c r="O2">
        <v>0.8</v>
      </c>
      <c r="P2">
        <v>0.2</v>
      </c>
      <c r="Q2">
        <v>0.51200000000000001</v>
      </c>
      <c r="R2">
        <v>0.439</v>
      </c>
      <c r="S2">
        <v>0.92100000000000004</v>
      </c>
      <c r="T2">
        <v>12.4</v>
      </c>
      <c r="U2">
        <v>0.21199999999999999</v>
      </c>
      <c r="V2">
        <v>4</v>
      </c>
      <c r="W2">
        <v>3.7</v>
      </c>
    </row>
    <row r="3" spans="1:23" x14ac:dyDescent="0.45">
      <c r="A3">
        <v>2</v>
      </c>
      <c r="B3" t="s">
        <v>123</v>
      </c>
      <c r="C3">
        <v>21</v>
      </c>
      <c r="D3" t="s">
        <v>78</v>
      </c>
      <c r="E3">
        <v>688</v>
      </c>
      <c r="F3">
        <v>1250</v>
      </c>
      <c r="G3">
        <v>0.55000000000000004</v>
      </c>
      <c r="H3">
        <v>79</v>
      </c>
      <c r="I3">
        <v>50</v>
      </c>
      <c r="J3">
        <v>6</v>
      </c>
      <c r="K3">
        <v>42.5</v>
      </c>
      <c r="L3">
        <v>31.4</v>
      </c>
      <c r="M3">
        <v>7</v>
      </c>
      <c r="N3">
        <v>6.6</v>
      </c>
      <c r="O3">
        <v>1.6</v>
      </c>
      <c r="P3">
        <v>0.8</v>
      </c>
      <c r="Q3">
        <v>0.48</v>
      </c>
      <c r="R3">
        <v>0.33500000000000002</v>
      </c>
      <c r="S3">
        <v>0.73799999999999999</v>
      </c>
      <c r="T3">
        <v>16.3</v>
      </c>
      <c r="U3">
        <v>0.23200000000000001</v>
      </c>
      <c r="V3">
        <v>9.5</v>
      </c>
      <c r="W3">
        <v>9.3000000000000007</v>
      </c>
    </row>
    <row r="4" spans="1:23" x14ac:dyDescent="0.45">
      <c r="A4">
        <v>3</v>
      </c>
      <c r="B4" t="s">
        <v>117</v>
      </c>
      <c r="C4">
        <v>27</v>
      </c>
      <c r="D4" t="s">
        <v>118</v>
      </c>
      <c r="E4">
        <v>544</v>
      </c>
      <c r="F4">
        <v>1250</v>
      </c>
      <c r="G4">
        <v>0.435</v>
      </c>
      <c r="H4">
        <v>81</v>
      </c>
      <c r="I4">
        <v>60</v>
      </c>
      <c r="J4">
        <v>3</v>
      </c>
      <c r="K4">
        <v>38.1</v>
      </c>
      <c r="L4">
        <v>26.6</v>
      </c>
      <c r="M4">
        <v>9</v>
      </c>
      <c r="N4">
        <v>2.8</v>
      </c>
      <c r="O4">
        <v>0.7</v>
      </c>
      <c r="P4">
        <v>1</v>
      </c>
      <c r="Q4">
        <v>0.48</v>
      </c>
      <c r="R4">
        <v>0.40600000000000003</v>
      </c>
      <c r="S4">
        <v>0.90100000000000002</v>
      </c>
      <c r="T4">
        <v>17.7</v>
      </c>
      <c r="U4">
        <v>0.27500000000000002</v>
      </c>
      <c r="V4">
        <v>6</v>
      </c>
      <c r="W4">
        <v>5.7</v>
      </c>
    </row>
    <row r="5" spans="1:23" x14ac:dyDescent="0.45">
      <c r="A5">
        <v>4</v>
      </c>
      <c r="B5" t="s">
        <v>116</v>
      </c>
      <c r="C5">
        <v>27</v>
      </c>
      <c r="D5" t="s">
        <v>21</v>
      </c>
      <c r="E5">
        <v>483</v>
      </c>
      <c r="F5">
        <v>1250</v>
      </c>
      <c r="G5">
        <v>0.38600000000000001</v>
      </c>
      <c r="H5">
        <v>80</v>
      </c>
      <c r="I5">
        <v>45</v>
      </c>
      <c r="J5">
        <v>10</v>
      </c>
      <c r="K5">
        <v>41</v>
      </c>
      <c r="L5">
        <v>35.4</v>
      </c>
      <c r="M5">
        <v>5.3</v>
      </c>
      <c r="N5">
        <v>4.5</v>
      </c>
      <c r="O5">
        <v>1.8</v>
      </c>
      <c r="P5">
        <v>0.4</v>
      </c>
      <c r="Q5">
        <v>0.45</v>
      </c>
      <c r="R5">
        <v>0.34699999999999998</v>
      </c>
      <c r="S5">
        <v>0.85</v>
      </c>
      <c r="T5">
        <v>15.3</v>
      </c>
      <c r="U5">
        <v>0.224</v>
      </c>
      <c r="V5">
        <v>6.5</v>
      </c>
      <c r="W5">
        <v>5.8</v>
      </c>
    </row>
    <row r="6" spans="1:23" x14ac:dyDescent="0.45">
      <c r="A6">
        <v>5</v>
      </c>
      <c r="B6" t="s">
        <v>128</v>
      </c>
      <c r="C6">
        <v>29</v>
      </c>
      <c r="D6" t="s">
        <v>56</v>
      </c>
      <c r="E6">
        <v>430</v>
      </c>
      <c r="F6">
        <v>1250</v>
      </c>
      <c r="G6">
        <v>0.34399999999999997</v>
      </c>
      <c r="H6">
        <v>81</v>
      </c>
      <c r="I6">
        <v>64</v>
      </c>
      <c r="J6">
        <v>1</v>
      </c>
      <c r="K6">
        <v>36.1</v>
      </c>
      <c r="L6">
        <v>18.5</v>
      </c>
      <c r="M6">
        <v>3.1</v>
      </c>
      <c r="N6">
        <v>8.6</v>
      </c>
      <c r="O6">
        <v>0.9</v>
      </c>
      <c r="P6">
        <v>0.1</v>
      </c>
      <c r="Q6">
        <v>0.41799999999999998</v>
      </c>
      <c r="R6">
        <v>0.433</v>
      </c>
      <c r="S6">
        <v>0.89400000000000002</v>
      </c>
      <c r="T6">
        <v>15.5</v>
      </c>
      <c r="U6">
        <v>0.254</v>
      </c>
      <c r="V6">
        <v>4.9000000000000004</v>
      </c>
      <c r="W6">
        <v>4.7</v>
      </c>
    </row>
    <row r="7" spans="1:23" x14ac:dyDescent="0.45">
      <c r="A7">
        <v>6</v>
      </c>
      <c r="B7" t="s">
        <v>125</v>
      </c>
      <c r="C7">
        <v>24</v>
      </c>
      <c r="D7" t="s">
        <v>92</v>
      </c>
      <c r="E7">
        <v>87</v>
      </c>
      <c r="F7">
        <v>1250</v>
      </c>
      <c r="G7">
        <v>7.0000000000000007E-2</v>
      </c>
      <c r="H7">
        <v>75</v>
      </c>
      <c r="I7">
        <v>52</v>
      </c>
      <c r="J7">
        <v>5</v>
      </c>
      <c r="K7">
        <v>38.6</v>
      </c>
      <c r="L7">
        <v>27.2</v>
      </c>
      <c r="M7">
        <v>5.7</v>
      </c>
      <c r="N7">
        <v>6.7</v>
      </c>
      <c r="O7">
        <v>1.9</v>
      </c>
      <c r="P7">
        <v>0.8</v>
      </c>
      <c r="Q7">
        <v>0.495</v>
      </c>
      <c r="R7">
        <v>0.17100000000000001</v>
      </c>
      <c r="S7">
        <v>0.78300000000000003</v>
      </c>
      <c r="T7">
        <v>14.4</v>
      </c>
      <c r="U7">
        <v>0.23899999999999999</v>
      </c>
      <c r="V7">
        <v>7</v>
      </c>
      <c r="W7">
        <v>7.5</v>
      </c>
    </row>
    <row r="8" spans="1:23" x14ac:dyDescent="0.45">
      <c r="A8">
        <v>7</v>
      </c>
      <c r="B8" t="s">
        <v>129</v>
      </c>
      <c r="C8">
        <v>26</v>
      </c>
      <c r="D8" t="s">
        <v>130</v>
      </c>
      <c r="E8">
        <v>50</v>
      </c>
      <c r="F8">
        <v>1250</v>
      </c>
      <c r="G8">
        <v>0.04</v>
      </c>
      <c r="H8">
        <v>79</v>
      </c>
      <c r="I8">
        <v>47</v>
      </c>
      <c r="J8">
        <v>9</v>
      </c>
      <c r="K8">
        <v>39.200000000000003</v>
      </c>
      <c r="L8">
        <v>24.7</v>
      </c>
      <c r="M8">
        <v>10</v>
      </c>
      <c r="N8">
        <v>2.6</v>
      </c>
      <c r="O8">
        <v>1</v>
      </c>
      <c r="P8">
        <v>2.5</v>
      </c>
      <c r="Q8">
        <v>0.52700000000000002</v>
      </c>
      <c r="R8">
        <v>0.33300000000000002</v>
      </c>
      <c r="S8">
        <v>0.77500000000000002</v>
      </c>
      <c r="T8">
        <v>14.8</v>
      </c>
      <c r="U8">
        <v>0.22900000000000001</v>
      </c>
      <c r="V8">
        <v>6.5</v>
      </c>
      <c r="W8">
        <v>6.3</v>
      </c>
    </row>
    <row r="9" spans="1:23" x14ac:dyDescent="0.45">
      <c r="A9">
        <v>8</v>
      </c>
      <c r="B9" t="s">
        <v>96</v>
      </c>
      <c r="C9">
        <v>29</v>
      </c>
      <c r="D9" t="s">
        <v>25</v>
      </c>
      <c r="E9">
        <v>33</v>
      </c>
      <c r="F9">
        <v>1250</v>
      </c>
      <c r="G9">
        <v>2.5999999999999999E-2</v>
      </c>
      <c r="H9">
        <v>80</v>
      </c>
      <c r="I9">
        <v>63</v>
      </c>
      <c r="J9">
        <v>2</v>
      </c>
      <c r="K9">
        <v>34.799999999999997</v>
      </c>
      <c r="L9">
        <v>18.600000000000001</v>
      </c>
      <c r="M9">
        <v>11</v>
      </c>
      <c r="N9">
        <v>3.2</v>
      </c>
      <c r="O9">
        <v>0.9</v>
      </c>
      <c r="P9">
        <v>2</v>
      </c>
      <c r="Q9">
        <v>0.48399999999999999</v>
      </c>
      <c r="R9">
        <v>0.4</v>
      </c>
      <c r="S9">
        <v>0.629</v>
      </c>
      <c r="T9">
        <v>10.8</v>
      </c>
      <c r="U9">
        <v>0.187</v>
      </c>
      <c r="V9">
        <v>4.5999999999999996</v>
      </c>
      <c r="W9">
        <v>4.5999999999999996</v>
      </c>
    </row>
    <row r="10" spans="1:23" x14ac:dyDescent="0.45">
      <c r="A10">
        <v>9</v>
      </c>
      <c r="B10" t="s">
        <v>131</v>
      </c>
      <c r="C10">
        <v>23</v>
      </c>
      <c r="D10" t="s">
        <v>25</v>
      </c>
      <c r="E10">
        <v>9</v>
      </c>
      <c r="F10">
        <v>1250</v>
      </c>
      <c r="G10">
        <v>7.0000000000000001E-3</v>
      </c>
      <c r="H10">
        <v>80</v>
      </c>
      <c r="I10">
        <v>63</v>
      </c>
      <c r="J10">
        <v>2</v>
      </c>
      <c r="K10">
        <v>33.9</v>
      </c>
      <c r="L10">
        <v>18.899999999999999</v>
      </c>
      <c r="M10">
        <v>3.3</v>
      </c>
      <c r="N10">
        <v>5.8</v>
      </c>
      <c r="O10">
        <v>1</v>
      </c>
      <c r="P10">
        <v>0.1</v>
      </c>
      <c r="Q10">
        <v>0.54800000000000004</v>
      </c>
      <c r="R10">
        <v>0.30599999999999999</v>
      </c>
      <c r="S10">
        <v>0.70699999999999996</v>
      </c>
      <c r="T10">
        <v>9.6</v>
      </c>
      <c r="U10">
        <v>0.16900000000000001</v>
      </c>
      <c r="V10">
        <v>3.1</v>
      </c>
      <c r="W10">
        <v>2.6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B6389-C604-4433-9560-85341B5ECB49}">
  <dimension ref="A1:W11"/>
  <sheetViews>
    <sheetView topLeftCell="I1" workbookViewId="0">
      <selection activeCell="N8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117</v>
      </c>
      <c r="C2">
        <v>28</v>
      </c>
      <c r="D2" t="s">
        <v>118</v>
      </c>
      <c r="E2">
        <v>1138</v>
      </c>
      <c r="F2">
        <v>1290</v>
      </c>
      <c r="G2">
        <v>0.88200000000000001</v>
      </c>
      <c r="H2">
        <v>78</v>
      </c>
      <c r="I2">
        <v>67</v>
      </c>
      <c r="J2">
        <v>1</v>
      </c>
      <c r="K2">
        <v>36.200000000000003</v>
      </c>
      <c r="L2">
        <v>24.6</v>
      </c>
      <c r="M2">
        <v>8.9</v>
      </c>
      <c r="N2">
        <v>3.4</v>
      </c>
      <c r="O2">
        <v>0.7</v>
      </c>
      <c r="P2">
        <v>0.8</v>
      </c>
      <c r="Q2">
        <v>0.502</v>
      </c>
      <c r="R2">
        <v>0.41599999999999998</v>
      </c>
      <c r="S2">
        <v>0.90400000000000003</v>
      </c>
      <c r="T2">
        <v>16.3</v>
      </c>
      <c r="U2">
        <v>0.27800000000000002</v>
      </c>
      <c r="V2">
        <v>6.2</v>
      </c>
      <c r="W2">
        <v>6.7</v>
      </c>
    </row>
    <row r="3" spans="1:23" x14ac:dyDescent="0.45">
      <c r="A3">
        <v>2</v>
      </c>
      <c r="B3" t="s">
        <v>124</v>
      </c>
      <c r="C3">
        <v>32</v>
      </c>
      <c r="D3" t="s">
        <v>43</v>
      </c>
      <c r="E3">
        <v>1013</v>
      </c>
      <c r="F3">
        <v>1290</v>
      </c>
      <c r="G3">
        <v>0.78500000000000003</v>
      </c>
      <c r="H3">
        <v>76</v>
      </c>
      <c r="I3">
        <v>61</v>
      </c>
      <c r="J3">
        <v>2</v>
      </c>
      <c r="K3">
        <v>35.299999999999997</v>
      </c>
      <c r="L3">
        <v>18.600000000000001</v>
      </c>
      <c r="M3">
        <v>3.5</v>
      </c>
      <c r="N3">
        <v>11.6</v>
      </c>
      <c r="O3">
        <v>0.8</v>
      </c>
      <c r="P3">
        <v>0.1</v>
      </c>
      <c r="Q3">
        <v>0.53200000000000003</v>
      </c>
      <c r="R3">
        <v>0.45500000000000002</v>
      </c>
      <c r="S3">
        <v>0.89900000000000002</v>
      </c>
      <c r="T3">
        <v>12.6</v>
      </c>
      <c r="U3">
        <v>0.22500000000000001</v>
      </c>
      <c r="V3">
        <v>3.9</v>
      </c>
      <c r="W3">
        <v>3.8</v>
      </c>
    </row>
    <row r="4" spans="1:23" x14ac:dyDescent="0.45">
      <c r="A4">
        <v>3</v>
      </c>
      <c r="B4" t="s">
        <v>116</v>
      </c>
      <c r="C4">
        <v>28</v>
      </c>
      <c r="D4" t="s">
        <v>21</v>
      </c>
      <c r="E4">
        <v>521</v>
      </c>
      <c r="F4">
        <v>1290</v>
      </c>
      <c r="G4">
        <v>0.40400000000000003</v>
      </c>
      <c r="H4">
        <v>77</v>
      </c>
      <c r="I4">
        <v>42</v>
      </c>
      <c r="J4">
        <v>13</v>
      </c>
      <c r="K4">
        <v>40.799999999999997</v>
      </c>
      <c r="L4">
        <v>31.6</v>
      </c>
      <c r="M4">
        <v>5.7</v>
      </c>
      <c r="N4">
        <v>5.4</v>
      </c>
      <c r="O4">
        <v>1.4</v>
      </c>
      <c r="P4">
        <v>0.5</v>
      </c>
      <c r="Q4">
        <v>0.46300000000000002</v>
      </c>
      <c r="R4">
        <v>0.34399999999999997</v>
      </c>
      <c r="S4">
        <v>0.86799999999999999</v>
      </c>
      <c r="T4">
        <v>13</v>
      </c>
      <c r="U4">
        <v>0.19900000000000001</v>
      </c>
      <c r="V4">
        <v>5.3</v>
      </c>
      <c r="W4">
        <v>4.7</v>
      </c>
    </row>
    <row r="5" spans="1:23" x14ac:dyDescent="0.45">
      <c r="A5">
        <v>4</v>
      </c>
      <c r="B5" t="s">
        <v>96</v>
      </c>
      <c r="C5">
        <v>30</v>
      </c>
      <c r="D5" t="s">
        <v>25</v>
      </c>
      <c r="E5">
        <v>286</v>
      </c>
      <c r="F5">
        <v>1290</v>
      </c>
      <c r="G5">
        <v>0.222</v>
      </c>
      <c r="H5">
        <v>80</v>
      </c>
      <c r="I5">
        <v>58</v>
      </c>
      <c r="J5">
        <v>3</v>
      </c>
      <c r="K5">
        <v>34.1</v>
      </c>
      <c r="L5">
        <v>20</v>
      </c>
      <c r="M5">
        <v>10.6</v>
      </c>
      <c r="N5">
        <v>3.4</v>
      </c>
      <c r="O5">
        <v>0.8</v>
      </c>
      <c r="P5">
        <v>2.4</v>
      </c>
      <c r="Q5">
        <v>0.54600000000000004</v>
      </c>
      <c r="R5">
        <v>0.111</v>
      </c>
      <c r="S5">
        <v>0.63700000000000001</v>
      </c>
      <c r="T5">
        <v>13</v>
      </c>
      <c r="U5">
        <v>0.23</v>
      </c>
      <c r="V5">
        <v>6.3</v>
      </c>
      <c r="W5">
        <v>7.1</v>
      </c>
    </row>
    <row r="6" spans="1:23" x14ac:dyDescent="0.45">
      <c r="A6">
        <v>5</v>
      </c>
      <c r="B6" t="s">
        <v>123</v>
      </c>
      <c r="C6">
        <v>22</v>
      </c>
      <c r="D6" t="s">
        <v>78</v>
      </c>
      <c r="E6">
        <v>183</v>
      </c>
      <c r="F6">
        <v>1290</v>
      </c>
      <c r="G6">
        <v>0.14199999999999999</v>
      </c>
      <c r="H6">
        <v>78</v>
      </c>
      <c r="I6">
        <v>50</v>
      </c>
      <c r="J6">
        <v>7</v>
      </c>
      <c r="K6">
        <v>40.9</v>
      </c>
      <c r="L6">
        <v>27.3</v>
      </c>
      <c r="M6">
        <v>6.7</v>
      </c>
      <c r="N6">
        <v>6</v>
      </c>
      <c r="O6">
        <v>1.6</v>
      </c>
      <c r="P6">
        <v>0.7</v>
      </c>
      <c r="Q6">
        <v>0.47599999999999998</v>
      </c>
      <c r="R6">
        <v>0.31900000000000001</v>
      </c>
      <c r="S6">
        <v>0.69799999999999995</v>
      </c>
      <c r="T6">
        <v>13.7</v>
      </c>
      <c r="U6">
        <v>0.20599999999999999</v>
      </c>
      <c r="V6">
        <v>7.6</v>
      </c>
      <c r="W6">
        <v>7.4</v>
      </c>
    </row>
    <row r="7" spans="1:23" x14ac:dyDescent="0.45">
      <c r="A7">
        <v>6</v>
      </c>
      <c r="B7" t="s">
        <v>115</v>
      </c>
      <c r="C7">
        <v>27</v>
      </c>
      <c r="D7" t="s">
        <v>35</v>
      </c>
      <c r="E7">
        <v>110</v>
      </c>
      <c r="F7">
        <v>1290</v>
      </c>
      <c r="G7">
        <v>8.5000000000000006E-2</v>
      </c>
      <c r="H7">
        <v>71</v>
      </c>
      <c r="I7">
        <v>52</v>
      </c>
      <c r="J7">
        <v>5</v>
      </c>
      <c r="K7">
        <v>35.799999999999997</v>
      </c>
      <c r="L7">
        <v>24.6</v>
      </c>
      <c r="M7">
        <v>5.3</v>
      </c>
      <c r="N7">
        <v>6.5</v>
      </c>
      <c r="O7">
        <v>1.3</v>
      </c>
      <c r="P7">
        <v>0.5</v>
      </c>
      <c r="Q7">
        <v>0.43099999999999999</v>
      </c>
      <c r="R7">
        <v>0.33100000000000002</v>
      </c>
      <c r="S7">
        <v>0.70699999999999996</v>
      </c>
      <c r="T7">
        <v>8.6</v>
      </c>
      <c r="U7">
        <v>0.16300000000000001</v>
      </c>
      <c r="V7">
        <v>5.2</v>
      </c>
      <c r="W7">
        <v>6.2</v>
      </c>
    </row>
    <row r="8" spans="1:23" x14ac:dyDescent="0.45">
      <c r="A8">
        <v>7</v>
      </c>
      <c r="B8" t="s">
        <v>132</v>
      </c>
      <c r="C8">
        <v>22</v>
      </c>
      <c r="D8" t="s">
        <v>114</v>
      </c>
      <c r="E8">
        <v>43</v>
      </c>
      <c r="F8">
        <v>1290</v>
      </c>
      <c r="G8">
        <v>3.3000000000000002E-2</v>
      </c>
      <c r="H8">
        <v>69</v>
      </c>
      <c r="I8">
        <v>47</v>
      </c>
      <c r="J8">
        <v>9</v>
      </c>
      <c r="K8">
        <v>38.5</v>
      </c>
      <c r="L8">
        <v>22.6</v>
      </c>
      <c r="M8">
        <v>10.7</v>
      </c>
      <c r="N8">
        <v>2.5</v>
      </c>
      <c r="O8">
        <v>0.6</v>
      </c>
      <c r="P8">
        <v>1.3</v>
      </c>
      <c r="Q8">
        <v>0.496</v>
      </c>
      <c r="R8">
        <v>0.34300000000000003</v>
      </c>
      <c r="S8">
        <v>0.78500000000000003</v>
      </c>
      <c r="T8">
        <v>9.6</v>
      </c>
      <c r="U8">
        <v>0.17399999999999999</v>
      </c>
      <c r="V8">
        <v>3.1</v>
      </c>
      <c r="W8">
        <v>2.6</v>
      </c>
    </row>
    <row r="9" spans="1:23" x14ac:dyDescent="0.45">
      <c r="A9">
        <v>8</v>
      </c>
      <c r="B9" t="s">
        <v>133</v>
      </c>
      <c r="C9">
        <v>25</v>
      </c>
      <c r="D9" t="s">
        <v>134</v>
      </c>
      <c r="E9">
        <v>31</v>
      </c>
      <c r="F9">
        <v>1290</v>
      </c>
      <c r="G9">
        <v>2.4E-2</v>
      </c>
      <c r="H9">
        <v>74</v>
      </c>
      <c r="I9">
        <v>41</v>
      </c>
      <c r="J9">
        <v>15</v>
      </c>
      <c r="K9">
        <v>39.799999999999997</v>
      </c>
      <c r="L9">
        <v>28.4</v>
      </c>
      <c r="M9">
        <v>4.5999999999999996</v>
      </c>
      <c r="N9">
        <v>6</v>
      </c>
      <c r="O9">
        <v>1.9</v>
      </c>
      <c r="P9">
        <v>0.2</v>
      </c>
      <c r="Q9">
        <v>0.41799999999999998</v>
      </c>
      <c r="R9">
        <v>0.35099999999999998</v>
      </c>
      <c r="S9">
        <v>0.84399999999999997</v>
      </c>
      <c r="T9">
        <v>10.8</v>
      </c>
      <c r="U9">
        <v>0.17699999999999999</v>
      </c>
      <c r="V9">
        <v>5.2</v>
      </c>
      <c r="W9">
        <v>5</v>
      </c>
    </row>
    <row r="10" spans="1:23" x14ac:dyDescent="0.45">
      <c r="A10">
        <v>9</v>
      </c>
      <c r="B10" t="s">
        <v>135</v>
      </c>
      <c r="C10">
        <v>25</v>
      </c>
      <c r="D10" t="s">
        <v>58</v>
      </c>
      <c r="E10">
        <v>7</v>
      </c>
      <c r="F10">
        <v>1290</v>
      </c>
      <c r="G10">
        <v>5.0000000000000001E-3</v>
      </c>
      <c r="H10">
        <v>74</v>
      </c>
      <c r="I10">
        <v>51</v>
      </c>
      <c r="J10">
        <v>6</v>
      </c>
      <c r="K10">
        <v>34.6</v>
      </c>
      <c r="L10">
        <v>20.9</v>
      </c>
      <c r="M10">
        <v>11.7</v>
      </c>
      <c r="N10">
        <v>3</v>
      </c>
      <c r="O10">
        <v>0.9</v>
      </c>
      <c r="P10">
        <v>0.3</v>
      </c>
      <c r="Q10">
        <v>0.56100000000000005</v>
      </c>
      <c r="S10">
        <v>0.68500000000000005</v>
      </c>
      <c r="T10">
        <v>9.9</v>
      </c>
      <c r="U10">
        <v>0.185</v>
      </c>
      <c r="V10">
        <v>4.3</v>
      </c>
      <c r="W10">
        <v>4.5999999999999996</v>
      </c>
    </row>
    <row r="11" spans="1:23" x14ac:dyDescent="0.45">
      <c r="A11">
        <v>9</v>
      </c>
      <c r="B11" t="s">
        <v>103</v>
      </c>
      <c r="C11">
        <v>30</v>
      </c>
      <c r="D11" t="s">
        <v>104</v>
      </c>
      <c r="E11">
        <v>7</v>
      </c>
      <c r="F11">
        <v>1290</v>
      </c>
      <c r="G11">
        <v>5.0000000000000001E-3</v>
      </c>
      <c r="H11">
        <v>76</v>
      </c>
      <c r="I11">
        <v>32</v>
      </c>
      <c r="J11">
        <v>24</v>
      </c>
      <c r="K11">
        <v>39.4</v>
      </c>
      <c r="L11">
        <v>22.4</v>
      </c>
      <c r="M11">
        <v>12.8</v>
      </c>
      <c r="N11">
        <v>4.0999999999999996</v>
      </c>
      <c r="O11">
        <v>1.2</v>
      </c>
      <c r="P11">
        <v>1.7</v>
      </c>
      <c r="Q11">
        <v>0.47599999999999998</v>
      </c>
      <c r="R11">
        <v>0.214</v>
      </c>
      <c r="S11">
        <v>0.83499999999999996</v>
      </c>
      <c r="T11">
        <v>10.7</v>
      </c>
      <c r="U11">
        <v>0.17100000000000001</v>
      </c>
      <c r="V11">
        <v>5.2</v>
      </c>
      <c r="W11">
        <v>5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16D59-5370-4B0B-B03E-3B857656954C}">
  <dimension ref="A1:W11"/>
  <sheetViews>
    <sheetView topLeftCell="G1" workbookViewId="0">
      <selection activeCell="N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116</v>
      </c>
      <c r="C2">
        <v>29</v>
      </c>
      <c r="D2" t="s">
        <v>21</v>
      </c>
      <c r="E2">
        <v>1100</v>
      </c>
      <c r="F2">
        <v>1260</v>
      </c>
      <c r="G2">
        <v>0.873</v>
      </c>
      <c r="H2">
        <v>82</v>
      </c>
      <c r="I2">
        <v>57</v>
      </c>
      <c r="J2">
        <v>3</v>
      </c>
      <c r="K2">
        <v>38.9</v>
      </c>
      <c r="L2">
        <v>28.3</v>
      </c>
      <c r="M2">
        <v>6.3</v>
      </c>
      <c r="N2">
        <v>5.4</v>
      </c>
      <c r="O2">
        <v>1.8</v>
      </c>
      <c r="P2">
        <v>0.5</v>
      </c>
      <c r="Q2">
        <v>0.45900000000000002</v>
      </c>
      <c r="R2">
        <v>0.36099999999999999</v>
      </c>
      <c r="S2">
        <v>0.84</v>
      </c>
      <c r="T2">
        <v>13.8</v>
      </c>
      <c r="U2">
        <v>0.20799999999999999</v>
      </c>
      <c r="V2">
        <v>6</v>
      </c>
      <c r="W2">
        <v>5.4</v>
      </c>
    </row>
    <row r="3" spans="1:23" x14ac:dyDescent="0.45">
      <c r="A3">
        <v>2</v>
      </c>
      <c r="B3" t="s">
        <v>136</v>
      </c>
      <c r="C3">
        <v>22</v>
      </c>
      <c r="D3" t="s">
        <v>137</v>
      </c>
      <c r="E3">
        <v>894</v>
      </c>
      <c r="F3">
        <v>1260</v>
      </c>
      <c r="G3">
        <v>0.71</v>
      </c>
      <c r="H3">
        <v>80</v>
      </c>
      <c r="I3">
        <v>56</v>
      </c>
      <c r="J3">
        <v>4</v>
      </c>
      <c r="K3">
        <v>37.6</v>
      </c>
      <c r="L3">
        <v>21.1</v>
      </c>
      <c r="M3">
        <v>4</v>
      </c>
      <c r="N3">
        <v>11.6</v>
      </c>
      <c r="O3">
        <v>2.7</v>
      </c>
      <c r="P3">
        <v>0.1</v>
      </c>
      <c r="Q3">
        <v>0.48799999999999999</v>
      </c>
      <c r="R3">
        <v>0.36899999999999999</v>
      </c>
      <c r="S3">
        <v>0.85099999999999998</v>
      </c>
      <c r="T3">
        <v>17.8</v>
      </c>
      <c r="U3">
        <v>0.28399999999999997</v>
      </c>
      <c r="V3">
        <v>8.5</v>
      </c>
      <c r="W3">
        <v>9.1999999999999993</v>
      </c>
    </row>
    <row r="4" spans="1:23" x14ac:dyDescent="0.45">
      <c r="A4">
        <v>3</v>
      </c>
      <c r="B4" t="s">
        <v>103</v>
      </c>
      <c r="C4">
        <v>31</v>
      </c>
      <c r="D4" t="s">
        <v>27</v>
      </c>
      <c r="E4">
        <v>670</v>
      </c>
      <c r="F4">
        <v>1260</v>
      </c>
      <c r="G4">
        <v>0.53200000000000003</v>
      </c>
      <c r="H4">
        <v>71</v>
      </c>
      <c r="I4">
        <v>66</v>
      </c>
      <c r="J4">
        <v>1</v>
      </c>
      <c r="K4">
        <v>32.799999999999997</v>
      </c>
      <c r="L4">
        <v>18.8</v>
      </c>
      <c r="M4">
        <v>9.1999999999999993</v>
      </c>
      <c r="N4">
        <v>3.4</v>
      </c>
      <c r="O4">
        <v>1.4</v>
      </c>
      <c r="P4">
        <v>1.3</v>
      </c>
      <c r="Q4">
        <v>0.53900000000000003</v>
      </c>
      <c r="R4">
        <v>0</v>
      </c>
      <c r="S4">
        <v>0.80100000000000005</v>
      </c>
      <c r="T4">
        <v>12.9</v>
      </c>
      <c r="U4">
        <v>0.26500000000000001</v>
      </c>
      <c r="V4">
        <v>5.5</v>
      </c>
      <c r="W4">
        <v>7.4</v>
      </c>
    </row>
    <row r="5" spans="1:23" x14ac:dyDescent="0.45">
      <c r="A5">
        <v>4</v>
      </c>
      <c r="B5" t="s">
        <v>123</v>
      </c>
      <c r="C5">
        <v>23</v>
      </c>
      <c r="D5" t="s">
        <v>78</v>
      </c>
      <c r="E5">
        <v>438</v>
      </c>
      <c r="F5">
        <v>1260</v>
      </c>
      <c r="G5">
        <v>0.34799999999999998</v>
      </c>
      <c r="H5">
        <v>75</v>
      </c>
      <c r="I5">
        <v>45</v>
      </c>
      <c r="J5">
        <v>13</v>
      </c>
      <c r="K5">
        <v>40.4</v>
      </c>
      <c r="L5">
        <v>30</v>
      </c>
      <c r="M5">
        <v>7.9</v>
      </c>
      <c r="N5">
        <v>7.2</v>
      </c>
      <c r="O5">
        <v>1.8</v>
      </c>
      <c r="P5">
        <v>1.1000000000000001</v>
      </c>
      <c r="Q5">
        <v>0.48399999999999999</v>
      </c>
      <c r="R5">
        <v>0.315</v>
      </c>
      <c r="S5">
        <v>0.71199999999999997</v>
      </c>
      <c r="T5">
        <v>15.2</v>
      </c>
      <c r="U5">
        <v>0.24199999999999999</v>
      </c>
      <c r="V5">
        <v>10.1</v>
      </c>
      <c r="W5">
        <v>11.2</v>
      </c>
    </row>
    <row r="6" spans="1:23" x14ac:dyDescent="0.45">
      <c r="A6">
        <v>5</v>
      </c>
      <c r="B6" t="s">
        <v>138</v>
      </c>
      <c r="C6">
        <v>22</v>
      </c>
      <c r="D6" t="s">
        <v>87</v>
      </c>
      <c r="E6">
        <v>60</v>
      </c>
      <c r="F6">
        <v>1260</v>
      </c>
      <c r="G6">
        <v>4.8000000000000001E-2</v>
      </c>
      <c r="H6">
        <v>82</v>
      </c>
      <c r="I6">
        <v>52</v>
      </c>
      <c r="J6">
        <v>9</v>
      </c>
      <c r="K6">
        <v>37.700000000000003</v>
      </c>
      <c r="L6">
        <v>20.7</v>
      </c>
      <c r="M6">
        <v>14.2</v>
      </c>
      <c r="N6">
        <v>1.3</v>
      </c>
      <c r="O6">
        <v>0.9</v>
      </c>
      <c r="P6">
        <v>2.1</v>
      </c>
      <c r="Q6">
        <v>0.59899999999999998</v>
      </c>
      <c r="R6">
        <v>0</v>
      </c>
      <c r="S6">
        <v>0.59</v>
      </c>
      <c r="T6">
        <v>12.9</v>
      </c>
      <c r="U6">
        <v>0.2</v>
      </c>
      <c r="V6">
        <v>3.3</v>
      </c>
      <c r="W6">
        <v>2.2000000000000002</v>
      </c>
    </row>
    <row r="7" spans="1:23" x14ac:dyDescent="0.45">
      <c r="A7">
        <v>6</v>
      </c>
      <c r="B7" t="s">
        <v>126</v>
      </c>
      <c r="C7">
        <v>25</v>
      </c>
      <c r="D7" t="s">
        <v>43</v>
      </c>
      <c r="E7">
        <v>27</v>
      </c>
      <c r="F7">
        <v>1260</v>
      </c>
      <c r="G7">
        <v>2.1000000000000001E-2</v>
      </c>
      <c r="H7">
        <v>79</v>
      </c>
      <c r="I7">
        <v>55</v>
      </c>
      <c r="J7">
        <v>7</v>
      </c>
      <c r="K7">
        <v>33.9</v>
      </c>
      <c r="L7">
        <v>25.2</v>
      </c>
      <c r="M7">
        <v>9.1</v>
      </c>
      <c r="N7">
        <v>1.5</v>
      </c>
      <c r="O7">
        <v>0.8</v>
      </c>
      <c r="P7">
        <v>2.1</v>
      </c>
      <c r="Q7">
        <v>0.59</v>
      </c>
      <c r="R7">
        <v>0.161</v>
      </c>
      <c r="S7">
        <v>0.80500000000000005</v>
      </c>
      <c r="T7">
        <v>14.6</v>
      </c>
      <c r="U7">
        <v>0.26200000000000001</v>
      </c>
      <c r="V7">
        <v>4</v>
      </c>
      <c r="W7">
        <v>3.9</v>
      </c>
    </row>
    <row r="8" spans="1:23" x14ac:dyDescent="0.45">
      <c r="A8">
        <v>7</v>
      </c>
      <c r="B8" t="s">
        <v>96</v>
      </c>
      <c r="C8">
        <v>31</v>
      </c>
      <c r="D8" t="s">
        <v>25</v>
      </c>
      <c r="E8">
        <v>25</v>
      </c>
      <c r="F8">
        <v>1260</v>
      </c>
      <c r="G8">
        <v>0.02</v>
      </c>
      <c r="H8">
        <v>78</v>
      </c>
      <c r="I8">
        <v>56</v>
      </c>
      <c r="J8">
        <v>5</v>
      </c>
      <c r="K8">
        <v>34</v>
      </c>
      <c r="L8">
        <v>19.3</v>
      </c>
      <c r="M8">
        <v>11.3</v>
      </c>
      <c r="N8">
        <v>2.8</v>
      </c>
      <c r="O8">
        <v>0.7</v>
      </c>
      <c r="P8">
        <v>1.9</v>
      </c>
      <c r="Q8">
        <v>0.497</v>
      </c>
      <c r="R8">
        <v>0</v>
      </c>
      <c r="S8">
        <v>0.73</v>
      </c>
      <c r="T8">
        <v>11.1</v>
      </c>
      <c r="U8">
        <v>0.20100000000000001</v>
      </c>
      <c r="V8">
        <v>4.5</v>
      </c>
      <c r="W8">
        <v>4.7</v>
      </c>
    </row>
    <row r="9" spans="1:23" x14ac:dyDescent="0.45">
      <c r="A9">
        <v>8</v>
      </c>
      <c r="B9" t="s">
        <v>115</v>
      </c>
      <c r="C9">
        <v>28</v>
      </c>
      <c r="D9" t="s">
        <v>35</v>
      </c>
      <c r="E9">
        <v>19</v>
      </c>
      <c r="F9">
        <v>1260</v>
      </c>
      <c r="G9">
        <v>1.4999999999999999E-2</v>
      </c>
      <c r="H9">
        <v>66</v>
      </c>
      <c r="I9">
        <v>55</v>
      </c>
      <c r="J9">
        <v>6</v>
      </c>
      <c r="K9">
        <v>37</v>
      </c>
      <c r="L9">
        <v>21.6</v>
      </c>
      <c r="M9">
        <v>5.0999999999999996</v>
      </c>
      <c r="N9">
        <v>5.9</v>
      </c>
      <c r="O9">
        <v>1</v>
      </c>
      <c r="P9">
        <v>0.5</v>
      </c>
      <c r="Q9">
        <v>0.41899999999999998</v>
      </c>
      <c r="R9">
        <v>0.29199999999999998</v>
      </c>
      <c r="S9">
        <v>0.68400000000000005</v>
      </c>
      <c r="T9">
        <v>5.8</v>
      </c>
      <c r="U9">
        <v>0.115</v>
      </c>
      <c r="V9">
        <v>2.7</v>
      </c>
      <c r="W9">
        <v>2.4</v>
      </c>
    </row>
    <row r="10" spans="1:23" x14ac:dyDescent="0.45">
      <c r="A10">
        <v>9</v>
      </c>
      <c r="B10" t="s">
        <v>124</v>
      </c>
      <c r="C10">
        <v>33</v>
      </c>
      <c r="D10" t="s">
        <v>43</v>
      </c>
      <c r="E10">
        <v>18</v>
      </c>
      <c r="F10">
        <v>1260</v>
      </c>
      <c r="G10">
        <v>1.4E-2</v>
      </c>
      <c r="H10">
        <v>81</v>
      </c>
      <c r="I10">
        <v>55</v>
      </c>
      <c r="J10">
        <v>7</v>
      </c>
      <c r="K10">
        <v>34.299999999999997</v>
      </c>
      <c r="L10">
        <v>16.899999999999999</v>
      </c>
      <c r="M10">
        <v>3.5</v>
      </c>
      <c r="N10">
        <v>11.1</v>
      </c>
      <c r="O10">
        <v>0.7</v>
      </c>
      <c r="P10">
        <v>0.1</v>
      </c>
      <c r="Q10">
        <v>0.504</v>
      </c>
      <c r="R10">
        <v>0.47</v>
      </c>
      <c r="S10">
        <v>0.90600000000000003</v>
      </c>
      <c r="T10">
        <v>10.5</v>
      </c>
      <c r="U10">
        <v>0.18099999999999999</v>
      </c>
      <c r="V10">
        <v>2.6</v>
      </c>
      <c r="W10">
        <v>1.6</v>
      </c>
    </row>
    <row r="11" spans="1:23" x14ac:dyDescent="0.45">
      <c r="A11">
        <v>10</v>
      </c>
      <c r="B11" t="s">
        <v>139</v>
      </c>
      <c r="C11">
        <v>30</v>
      </c>
      <c r="D11" t="s">
        <v>25</v>
      </c>
      <c r="E11">
        <v>9</v>
      </c>
      <c r="F11">
        <v>1260</v>
      </c>
      <c r="G11">
        <v>7.0000000000000001E-3</v>
      </c>
      <c r="H11">
        <v>74</v>
      </c>
      <c r="I11">
        <v>56</v>
      </c>
      <c r="J11">
        <v>5</v>
      </c>
      <c r="K11">
        <v>31.1</v>
      </c>
      <c r="L11">
        <v>19.5</v>
      </c>
      <c r="M11">
        <v>4.8</v>
      </c>
      <c r="N11">
        <v>4.5</v>
      </c>
      <c r="O11">
        <v>1.5</v>
      </c>
      <c r="P11">
        <v>0.4</v>
      </c>
      <c r="Q11">
        <v>0.46</v>
      </c>
      <c r="R11">
        <v>0.40100000000000002</v>
      </c>
      <c r="S11">
        <v>0.86</v>
      </c>
      <c r="T11">
        <v>11.1</v>
      </c>
      <c r="U11">
        <v>0.23200000000000001</v>
      </c>
      <c r="V11">
        <v>5.9</v>
      </c>
      <c r="W11">
        <v>8.1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D6166-7CF9-424A-A4E3-366A9B62418F}">
  <dimension ref="A1:W11"/>
  <sheetViews>
    <sheetView topLeftCell="I1" workbookViewId="0">
      <selection activeCell="M8" sqref="M8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123</v>
      </c>
      <c r="C2">
        <v>24</v>
      </c>
      <c r="D2" t="s">
        <v>78</v>
      </c>
      <c r="E2">
        <v>1172</v>
      </c>
      <c r="F2">
        <v>1210</v>
      </c>
      <c r="G2">
        <v>0.96899999999999997</v>
      </c>
      <c r="H2">
        <v>81</v>
      </c>
      <c r="I2">
        <v>66</v>
      </c>
      <c r="J2">
        <v>1</v>
      </c>
      <c r="K2">
        <v>37.700000000000003</v>
      </c>
      <c r="L2">
        <v>28.4</v>
      </c>
      <c r="M2">
        <v>7.6</v>
      </c>
      <c r="N2">
        <v>7.2</v>
      </c>
      <c r="O2">
        <v>1.7</v>
      </c>
      <c r="P2">
        <v>1.1000000000000001</v>
      </c>
      <c r="Q2">
        <v>0.48899999999999999</v>
      </c>
      <c r="R2">
        <v>0.34399999999999997</v>
      </c>
      <c r="S2">
        <v>0.78</v>
      </c>
      <c r="T2">
        <v>20.3</v>
      </c>
      <c r="U2">
        <v>0.318</v>
      </c>
      <c r="V2">
        <v>11.6</v>
      </c>
      <c r="W2">
        <v>13</v>
      </c>
    </row>
    <row r="3" spans="1:23" x14ac:dyDescent="0.45">
      <c r="A3">
        <v>2</v>
      </c>
      <c r="B3" t="s">
        <v>116</v>
      </c>
      <c r="C3">
        <v>30</v>
      </c>
      <c r="D3" t="s">
        <v>21</v>
      </c>
      <c r="E3">
        <v>698</v>
      </c>
      <c r="F3">
        <v>1210</v>
      </c>
      <c r="G3">
        <v>0.57699999999999996</v>
      </c>
      <c r="H3">
        <v>82</v>
      </c>
      <c r="I3">
        <v>65</v>
      </c>
      <c r="J3">
        <v>2</v>
      </c>
      <c r="K3">
        <v>36.1</v>
      </c>
      <c r="L3">
        <v>26.8</v>
      </c>
      <c r="M3">
        <v>5.2</v>
      </c>
      <c r="N3">
        <v>4.9000000000000004</v>
      </c>
      <c r="O3">
        <v>1.5</v>
      </c>
      <c r="P3">
        <v>0.5</v>
      </c>
      <c r="Q3">
        <v>0.46700000000000003</v>
      </c>
      <c r="R3">
        <v>0.35099999999999998</v>
      </c>
      <c r="S3">
        <v>0.85599999999999998</v>
      </c>
      <c r="T3">
        <v>12.7</v>
      </c>
      <c r="U3">
        <v>0.20599999999999999</v>
      </c>
      <c r="V3">
        <v>4.9000000000000004</v>
      </c>
      <c r="W3">
        <v>4.5</v>
      </c>
    </row>
    <row r="4" spans="1:23" x14ac:dyDescent="0.45">
      <c r="A4">
        <v>3</v>
      </c>
      <c r="B4" t="s">
        <v>125</v>
      </c>
      <c r="C4">
        <v>27</v>
      </c>
      <c r="D4" t="s">
        <v>92</v>
      </c>
      <c r="E4">
        <v>680</v>
      </c>
      <c r="F4">
        <v>1210</v>
      </c>
      <c r="G4">
        <v>0.56200000000000006</v>
      </c>
      <c r="H4">
        <v>79</v>
      </c>
      <c r="I4">
        <v>43</v>
      </c>
      <c r="J4">
        <v>14</v>
      </c>
      <c r="K4">
        <v>38.6</v>
      </c>
      <c r="L4">
        <v>30.2</v>
      </c>
      <c r="M4">
        <v>5</v>
      </c>
      <c r="N4">
        <v>7.5</v>
      </c>
      <c r="O4">
        <v>2.2000000000000002</v>
      </c>
      <c r="P4">
        <v>1.3</v>
      </c>
      <c r="Q4">
        <v>0.49099999999999999</v>
      </c>
      <c r="R4">
        <v>0.317</v>
      </c>
      <c r="S4">
        <v>0.76500000000000001</v>
      </c>
      <c r="T4">
        <v>14.7</v>
      </c>
      <c r="U4">
        <v>0.23200000000000001</v>
      </c>
      <c r="V4">
        <v>9.6999999999999993</v>
      </c>
      <c r="W4">
        <v>10.7</v>
      </c>
    </row>
    <row r="5" spans="1:23" x14ac:dyDescent="0.45">
      <c r="A5">
        <v>4</v>
      </c>
      <c r="B5" t="s">
        <v>138</v>
      </c>
      <c r="C5">
        <v>23</v>
      </c>
      <c r="D5" t="s">
        <v>87</v>
      </c>
      <c r="E5">
        <v>328</v>
      </c>
      <c r="F5">
        <v>1210</v>
      </c>
      <c r="G5">
        <v>0.27100000000000002</v>
      </c>
      <c r="H5">
        <v>79</v>
      </c>
      <c r="I5">
        <v>59</v>
      </c>
      <c r="J5">
        <v>4</v>
      </c>
      <c r="K5">
        <v>35.700000000000003</v>
      </c>
      <c r="L5">
        <v>20.6</v>
      </c>
      <c r="M5">
        <v>13.8</v>
      </c>
      <c r="N5">
        <v>1.4</v>
      </c>
      <c r="O5">
        <v>1</v>
      </c>
      <c r="P5">
        <v>2.9</v>
      </c>
      <c r="Q5">
        <v>0.57199999999999995</v>
      </c>
      <c r="R5">
        <v>0</v>
      </c>
      <c r="S5">
        <v>0.59399999999999997</v>
      </c>
      <c r="T5">
        <v>13.8</v>
      </c>
      <c r="U5">
        <v>0.23400000000000001</v>
      </c>
      <c r="V5">
        <v>4.5999999999999996</v>
      </c>
      <c r="W5">
        <v>4.4000000000000004</v>
      </c>
    </row>
    <row r="6" spans="1:23" x14ac:dyDescent="0.45">
      <c r="A6">
        <v>5</v>
      </c>
      <c r="B6" t="s">
        <v>136</v>
      </c>
      <c r="C6">
        <v>23</v>
      </c>
      <c r="D6" t="s">
        <v>137</v>
      </c>
      <c r="E6">
        <v>192</v>
      </c>
      <c r="F6">
        <v>1210</v>
      </c>
      <c r="G6">
        <v>0.159</v>
      </c>
      <c r="H6">
        <v>78</v>
      </c>
      <c r="I6">
        <v>49</v>
      </c>
      <c r="J6">
        <v>10</v>
      </c>
      <c r="K6">
        <v>38.5</v>
      </c>
      <c r="L6">
        <v>22.8</v>
      </c>
      <c r="M6">
        <v>5.5</v>
      </c>
      <c r="N6">
        <v>11</v>
      </c>
      <c r="O6">
        <v>2.8</v>
      </c>
      <c r="P6">
        <v>0.1</v>
      </c>
      <c r="Q6">
        <v>0.503</v>
      </c>
      <c r="R6">
        <v>0.36399999999999999</v>
      </c>
      <c r="S6">
        <v>0.86799999999999999</v>
      </c>
      <c r="T6">
        <v>18.3</v>
      </c>
      <c r="U6">
        <v>0.29199999999999998</v>
      </c>
      <c r="V6">
        <v>10</v>
      </c>
      <c r="W6">
        <v>11.2</v>
      </c>
    </row>
    <row r="7" spans="1:23" x14ac:dyDescent="0.45">
      <c r="A7">
        <v>6</v>
      </c>
      <c r="B7" t="s">
        <v>128</v>
      </c>
      <c r="C7">
        <v>32</v>
      </c>
      <c r="D7" t="s">
        <v>140</v>
      </c>
      <c r="E7">
        <v>33</v>
      </c>
      <c r="F7">
        <v>1210</v>
      </c>
      <c r="G7">
        <v>2.7E-2</v>
      </c>
      <c r="H7">
        <v>79</v>
      </c>
      <c r="I7" s="1">
        <v>55</v>
      </c>
      <c r="J7" s="1">
        <v>5</v>
      </c>
      <c r="K7">
        <v>35.299999999999997</v>
      </c>
      <c r="L7">
        <v>17.7</v>
      </c>
      <c r="M7">
        <v>3</v>
      </c>
      <c r="N7">
        <v>6.4</v>
      </c>
      <c r="O7">
        <v>1.2</v>
      </c>
      <c r="P7">
        <v>0.2</v>
      </c>
      <c r="Q7">
        <v>0.41799999999999998</v>
      </c>
      <c r="R7">
        <v>0.40799999999999997</v>
      </c>
      <c r="S7">
        <v>0.91300000000000003</v>
      </c>
      <c r="T7">
        <v>10.1</v>
      </c>
      <c r="U7">
        <v>0.17399999999999999</v>
      </c>
      <c r="V7">
        <v>3.2</v>
      </c>
      <c r="W7">
        <v>2.5</v>
      </c>
    </row>
    <row r="8" spans="1:23" x14ac:dyDescent="0.45">
      <c r="A8">
        <v>7</v>
      </c>
      <c r="B8" t="s">
        <v>141</v>
      </c>
      <c r="C8">
        <v>31</v>
      </c>
      <c r="D8" t="s">
        <v>27</v>
      </c>
      <c r="E8">
        <v>21</v>
      </c>
      <c r="F8">
        <v>1210</v>
      </c>
      <c r="G8">
        <v>1.7000000000000001E-2</v>
      </c>
      <c r="H8">
        <v>81</v>
      </c>
      <c r="I8">
        <v>62</v>
      </c>
      <c r="J8">
        <v>3</v>
      </c>
      <c r="K8">
        <v>37.5</v>
      </c>
      <c r="L8">
        <v>20.5</v>
      </c>
      <c r="M8">
        <v>5.6</v>
      </c>
      <c r="N8">
        <v>3.6</v>
      </c>
      <c r="O8">
        <v>1</v>
      </c>
      <c r="P8">
        <v>0.3</v>
      </c>
      <c r="Q8">
        <v>0.45700000000000002</v>
      </c>
      <c r="R8">
        <v>0.39100000000000001</v>
      </c>
      <c r="S8">
        <v>0.83</v>
      </c>
      <c r="T8">
        <v>10.3</v>
      </c>
      <c r="U8">
        <v>0.16400000000000001</v>
      </c>
      <c r="V8">
        <v>3.4</v>
      </c>
      <c r="W8">
        <v>2.5</v>
      </c>
    </row>
    <row r="9" spans="1:23" x14ac:dyDescent="0.45">
      <c r="A9">
        <v>8</v>
      </c>
      <c r="B9" t="s">
        <v>131</v>
      </c>
      <c r="C9">
        <v>26</v>
      </c>
      <c r="D9" t="s">
        <v>25</v>
      </c>
      <c r="E9">
        <v>9</v>
      </c>
      <c r="F9">
        <v>1210</v>
      </c>
      <c r="G9">
        <v>7.0000000000000001E-3</v>
      </c>
      <c r="H9">
        <v>72</v>
      </c>
      <c r="I9">
        <v>54</v>
      </c>
      <c r="J9">
        <v>7</v>
      </c>
      <c r="K9">
        <v>34.1</v>
      </c>
      <c r="L9">
        <v>22</v>
      </c>
      <c r="M9">
        <v>3.1</v>
      </c>
      <c r="N9">
        <v>6.9</v>
      </c>
      <c r="O9">
        <v>0.9</v>
      </c>
      <c r="P9">
        <v>0.1</v>
      </c>
      <c r="Q9">
        <v>0.50600000000000001</v>
      </c>
      <c r="R9">
        <v>0.29199999999999998</v>
      </c>
      <c r="S9">
        <v>0.78200000000000003</v>
      </c>
      <c r="T9">
        <v>8.6</v>
      </c>
      <c r="U9">
        <v>0.16800000000000001</v>
      </c>
      <c r="V9">
        <v>3.2</v>
      </c>
      <c r="W9">
        <v>3.1</v>
      </c>
    </row>
    <row r="10" spans="1:23" x14ac:dyDescent="0.45">
      <c r="A10">
        <v>9</v>
      </c>
      <c r="B10" t="s">
        <v>142</v>
      </c>
      <c r="C10">
        <v>24</v>
      </c>
      <c r="D10" t="s">
        <v>71</v>
      </c>
      <c r="E10">
        <v>7</v>
      </c>
      <c r="F10">
        <v>1210</v>
      </c>
      <c r="G10">
        <v>6.0000000000000001E-3</v>
      </c>
      <c r="H10">
        <v>78</v>
      </c>
      <c r="I10">
        <v>54</v>
      </c>
      <c r="J10">
        <v>6</v>
      </c>
      <c r="K10">
        <v>37.200000000000003</v>
      </c>
      <c r="L10">
        <v>22.6</v>
      </c>
      <c r="M10">
        <v>4.7</v>
      </c>
      <c r="N10">
        <v>5.0999999999999996</v>
      </c>
      <c r="O10">
        <v>1.1000000000000001</v>
      </c>
      <c r="P10">
        <v>0.3</v>
      </c>
      <c r="Q10">
        <v>0.48</v>
      </c>
      <c r="R10">
        <v>0.377</v>
      </c>
      <c r="S10">
        <v>0.82399999999999995</v>
      </c>
      <c r="T10">
        <v>13.5</v>
      </c>
      <c r="U10">
        <v>0.223</v>
      </c>
      <c r="V10">
        <v>5.7</v>
      </c>
      <c r="W10">
        <v>5.8</v>
      </c>
    </row>
    <row r="11" spans="1:23" x14ac:dyDescent="0.45">
      <c r="A11">
        <v>10</v>
      </c>
      <c r="B11" t="s">
        <v>117</v>
      </c>
      <c r="C11">
        <v>30</v>
      </c>
      <c r="D11" t="s">
        <v>118</v>
      </c>
      <c r="E11">
        <v>3</v>
      </c>
      <c r="F11">
        <v>1210</v>
      </c>
      <c r="G11">
        <v>2E-3</v>
      </c>
      <c r="H11">
        <v>81</v>
      </c>
      <c r="I11">
        <v>50</v>
      </c>
      <c r="J11">
        <v>9</v>
      </c>
      <c r="K11">
        <v>37.700000000000003</v>
      </c>
      <c r="L11">
        <v>25.9</v>
      </c>
      <c r="M11">
        <v>8.4</v>
      </c>
      <c r="N11">
        <v>2.4</v>
      </c>
      <c r="O11">
        <v>0.8</v>
      </c>
      <c r="P11">
        <v>0.8</v>
      </c>
      <c r="Q11">
        <v>0.47899999999999998</v>
      </c>
      <c r="R11">
        <v>0.35899999999999999</v>
      </c>
      <c r="S11">
        <v>0.89</v>
      </c>
      <c r="T11">
        <v>10.9</v>
      </c>
      <c r="U11">
        <v>0.17100000000000001</v>
      </c>
      <c r="V11">
        <v>2.4</v>
      </c>
      <c r="W11">
        <v>1.2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43A2CF-A8D0-4F87-91BB-02BA478A6C1C}">
  <dimension ref="A1:W11"/>
  <sheetViews>
    <sheetView workbookViewId="0">
      <selection activeCell="A33" sqref="A33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123</v>
      </c>
      <c r="C2">
        <v>25</v>
      </c>
      <c r="D2" t="s">
        <v>78</v>
      </c>
      <c r="E2">
        <v>1205</v>
      </c>
      <c r="F2">
        <v>1230</v>
      </c>
      <c r="G2">
        <v>0.98</v>
      </c>
      <c r="H2">
        <v>76</v>
      </c>
      <c r="I2">
        <v>61</v>
      </c>
      <c r="J2">
        <v>1</v>
      </c>
      <c r="K2">
        <v>39</v>
      </c>
      <c r="L2">
        <v>29.7</v>
      </c>
      <c r="M2">
        <v>7.3</v>
      </c>
      <c r="N2">
        <v>8.6</v>
      </c>
      <c r="O2">
        <v>1.6</v>
      </c>
      <c r="P2">
        <v>1</v>
      </c>
      <c r="Q2">
        <v>0.503</v>
      </c>
      <c r="R2">
        <v>0.33300000000000002</v>
      </c>
      <c r="S2">
        <v>0.76700000000000002</v>
      </c>
      <c r="T2">
        <v>18.5</v>
      </c>
      <c r="U2">
        <v>0.29899999999999999</v>
      </c>
      <c r="V2">
        <v>10.9</v>
      </c>
      <c r="W2">
        <v>12.5</v>
      </c>
    </row>
    <row r="3" spans="1:23" x14ac:dyDescent="0.45">
      <c r="A3">
        <v>2</v>
      </c>
      <c r="B3" t="s">
        <v>146</v>
      </c>
      <c r="C3">
        <v>21</v>
      </c>
      <c r="D3" t="s">
        <v>147</v>
      </c>
      <c r="E3">
        <v>609</v>
      </c>
      <c r="F3">
        <v>1230</v>
      </c>
      <c r="G3">
        <v>0.495</v>
      </c>
      <c r="H3">
        <v>82</v>
      </c>
      <c r="I3">
        <v>50</v>
      </c>
      <c r="J3">
        <v>10</v>
      </c>
      <c r="K3">
        <v>39.5</v>
      </c>
      <c r="L3">
        <v>30.1</v>
      </c>
      <c r="M3">
        <v>7.6</v>
      </c>
      <c r="N3">
        <v>2.8</v>
      </c>
      <c r="O3">
        <v>1.4</v>
      </c>
      <c r="P3">
        <v>1</v>
      </c>
      <c r="Q3">
        <v>0.47599999999999998</v>
      </c>
      <c r="R3">
        <v>0.36499999999999999</v>
      </c>
      <c r="S3">
        <v>0.9</v>
      </c>
      <c r="T3">
        <v>16.100000000000001</v>
      </c>
      <c r="U3">
        <v>0.23799999999999999</v>
      </c>
      <c r="V3">
        <v>5.8</v>
      </c>
      <c r="W3">
        <v>5.0999999999999996</v>
      </c>
    </row>
    <row r="4" spans="1:23" x14ac:dyDescent="0.45">
      <c r="A4">
        <v>3</v>
      </c>
      <c r="B4" t="s">
        <v>116</v>
      </c>
      <c r="C4">
        <v>31</v>
      </c>
      <c r="D4" t="s">
        <v>21</v>
      </c>
      <c r="E4">
        <v>599</v>
      </c>
      <c r="F4">
        <v>1230</v>
      </c>
      <c r="G4">
        <v>0.48699999999999999</v>
      </c>
      <c r="H4">
        <v>73</v>
      </c>
      <c r="I4">
        <v>57</v>
      </c>
      <c r="J4">
        <v>3</v>
      </c>
      <c r="K4">
        <v>38.799999999999997</v>
      </c>
      <c r="L4">
        <v>27</v>
      </c>
      <c r="M4">
        <v>5.4</v>
      </c>
      <c r="N4">
        <v>5</v>
      </c>
      <c r="O4">
        <v>1.5</v>
      </c>
      <c r="P4">
        <v>0.3</v>
      </c>
      <c r="Q4">
        <v>0.45600000000000002</v>
      </c>
      <c r="R4">
        <v>0.32900000000000001</v>
      </c>
      <c r="S4">
        <v>0.81100000000000005</v>
      </c>
      <c r="T4">
        <v>9.4</v>
      </c>
      <c r="U4">
        <v>0.16</v>
      </c>
      <c r="V4">
        <v>4</v>
      </c>
      <c r="W4">
        <v>3.6</v>
      </c>
    </row>
    <row r="5" spans="1:23" x14ac:dyDescent="0.45">
      <c r="A5">
        <v>4</v>
      </c>
      <c r="B5" t="s">
        <v>138</v>
      </c>
      <c r="C5">
        <v>24</v>
      </c>
      <c r="D5" t="s">
        <v>87</v>
      </c>
      <c r="E5">
        <v>478</v>
      </c>
      <c r="F5">
        <v>1230</v>
      </c>
      <c r="G5">
        <v>0.38900000000000001</v>
      </c>
      <c r="H5">
        <v>82</v>
      </c>
      <c r="I5">
        <v>59</v>
      </c>
      <c r="J5">
        <v>2</v>
      </c>
      <c r="K5">
        <v>34.700000000000003</v>
      </c>
      <c r="L5">
        <v>18.3</v>
      </c>
      <c r="M5">
        <v>13.2</v>
      </c>
      <c r="N5">
        <v>1.8</v>
      </c>
      <c r="O5">
        <v>0.9</v>
      </c>
      <c r="P5">
        <v>2.8</v>
      </c>
      <c r="Q5">
        <v>0.61199999999999999</v>
      </c>
      <c r="R5">
        <v>0</v>
      </c>
      <c r="S5">
        <v>0.59199999999999997</v>
      </c>
      <c r="T5">
        <v>13.2</v>
      </c>
      <c r="U5">
        <v>0.223</v>
      </c>
      <c r="V5">
        <v>5.4</v>
      </c>
      <c r="W5">
        <v>5.5</v>
      </c>
    </row>
    <row r="6" spans="1:23" x14ac:dyDescent="0.45">
      <c r="A6">
        <v>5</v>
      </c>
      <c r="B6" t="s">
        <v>125</v>
      </c>
      <c r="C6">
        <v>28</v>
      </c>
      <c r="D6" t="s">
        <v>92</v>
      </c>
      <c r="E6">
        <v>119</v>
      </c>
      <c r="F6">
        <v>1230</v>
      </c>
      <c r="G6">
        <v>9.7000000000000003E-2</v>
      </c>
      <c r="H6">
        <v>77</v>
      </c>
      <c r="I6">
        <v>47</v>
      </c>
      <c r="J6">
        <v>13</v>
      </c>
      <c r="K6">
        <v>36.299999999999997</v>
      </c>
      <c r="L6">
        <v>26.6</v>
      </c>
      <c r="M6">
        <v>4.8</v>
      </c>
      <c r="N6">
        <v>6.5</v>
      </c>
      <c r="O6">
        <v>1.8</v>
      </c>
      <c r="P6">
        <v>1.1000000000000001</v>
      </c>
      <c r="Q6">
        <v>0.47599999999999998</v>
      </c>
      <c r="R6">
        <v>0.3</v>
      </c>
      <c r="S6">
        <v>0.76100000000000001</v>
      </c>
      <c r="T6">
        <v>13</v>
      </c>
      <c r="U6">
        <v>0.224</v>
      </c>
      <c r="V6">
        <v>8</v>
      </c>
      <c r="W6">
        <v>9.4</v>
      </c>
    </row>
    <row r="7" spans="1:23" x14ac:dyDescent="0.45">
      <c r="A7">
        <v>6</v>
      </c>
      <c r="B7" t="s">
        <v>148</v>
      </c>
      <c r="C7">
        <v>25</v>
      </c>
      <c r="D7" t="s">
        <v>49</v>
      </c>
      <c r="E7">
        <v>65</v>
      </c>
      <c r="F7">
        <v>1230</v>
      </c>
      <c r="G7">
        <v>5.2999999999999999E-2</v>
      </c>
      <c r="H7">
        <v>69</v>
      </c>
      <c r="I7">
        <v>53</v>
      </c>
      <c r="J7">
        <v>7</v>
      </c>
      <c r="K7">
        <v>38.200000000000003</v>
      </c>
      <c r="L7">
        <v>28.2</v>
      </c>
      <c r="M7">
        <v>6.6</v>
      </c>
      <c r="N7">
        <v>3.2</v>
      </c>
      <c r="O7">
        <v>1.3</v>
      </c>
      <c r="P7">
        <v>0.4</v>
      </c>
      <c r="Q7">
        <v>0.45800000000000002</v>
      </c>
      <c r="R7">
        <v>0.316</v>
      </c>
      <c r="S7">
        <v>0.83</v>
      </c>
      <c r="T7">
        <v>7.9</v>
      </c>
      <c r="U7">
        <v>0.14499999999999999</v>
      </c>
      <c r="V7">
        <v>2.2999999999999998</v>
      </c>
      <c r="W7">
        <v>1.4</v>
      </c>
    </row>
    <row r="8" spans="1:23" x14ac:dyDescent="0.45">
      <c r="A8">
        <v>7</v>
      </c>
      <c r="B8" t="s">
        <v>117</v>
      </c>
      <c r="C8">
        <v>31</v>
      </c>
      <c r="D8" t="s">
        <v>118</v>
      </c>
      <c r="E8">
        <v>55</v>
      </c>
      <c r="F8">
        <v>1230</v>
      </c>
      <c r="G8">
        <v>4.4999999999999998E-2</v>
      </c>
      <c r="H8">
        <v>81</v>
      </c>
      <c r="I8">
        <v>55</v>
      </c>
      <c r="J8">
        <v>4</v>
      </c>
      <c r="K8">
        <v>37.5</v>
      </c>
      <c r="L8">
        <v>25</v>
      </c>
      <c r="M8">
        <v>7.7</v>
      </c>
      <c r="N8">
        <v>2.7</v>
      </c>
      <c r="O8">
        <v>0.9</v>
      </c>
      <c r="P8">
        <v>1</v>
      </c>
      <c r="Q8">
        <v>0.48099999999999998</v>
      </c>
      <c r="R8">
        <v>0.42099999999999999</v>
      </c>
      <c r="S8">
        <v>0.91500000000000004</v>
      </c>
      <c r="T8">
        <v>12.3</v>
      </c>
      <c r="U8">
        <v>0.19400000000000001</v>
      </c>
      <c r="V8">
        <v>3.5</v>
      </c>
      <c r="W8">
        <v>2.6</v>
      </c>
    </row>
    <row r="9" spans="1:23" x14ac:dyDescent="0.45">
      <c r="A9">
        <v>8</v>
      </c>
      <c r="B9" t="s">
        <v>124</v>
      </c>
      <c r="C9">
        <v>35</v>
      </c>
      <c r="D9" t="s">
        <v>43</v>
      </c>
      <c r="E9">
        <v>49</v>
      </c>
      <c r="F9">
        <v>1230</v>
      </c>
      <c r="G9">
        <v>0.04</v>
      </c>
      <c r="H9">
        <v>81</v>
      </c>
      <c r="I9">
        <v>54</v>
      </c>
      <c r="J9">
        <v>5</v>
      </c>
      <c r="K9">
        <v>32.799999999999997</v>
      </c>
      <c r="L9">
        <v>16.5</v>
      </c>
      <c r="M9">
        <v>3.3</v>
      </c>
      <c r="N9">
        <v>11</v>
      </c>
      <c r="O9">
        <v>0.5</v>
      </c>
      <c r="P9">
        <v>0.1</v>
      </c>
      <c r="Q9">
        <v>0.50700000000000001</v>
      </c>
      <c r="R9">
        <v>0.42599999999999999</v>
      </c>
      <c r="S9">
        <v>0.93799999999999994</v>
      </c>
      <c r="T9">
        <v>9.9</v>
      </c>
      <c r="U9">
        <v>0.17799999999999999</v>
      </c>
      <c r="V9">
        <v>2.6</v>
      </c>
      <c r="W9">
        <v>1.8</v>
      </c>
    </row>
    <row r="10" spans="1:23" x14ac:dyDescent="0.45">
      <c r="A10">
        <v>9</v>
      </c>
      <c r="B10" t="s">
        <v>149</v>
      </c>
      <c r="C10">
        <v>25</v>
      </c>
      <c r="D10" t="s">
        <v>58</v>
      </c>
      <c r="E10">
        <v>7</v>
      </c>
      <c r="F10">
        <v>1230</v>
      </c>
      <c r="G10">
        <v>6.0000000000000001E-3</v>
      </c>
      <c r="H10">
        <v>76</v>
      </c>
      <c r="I10">
        <v>53</v>
      </c>
      <c r="J10">
        <v>8</v>
      </c>
      <c r="K10">
        <v>36.9</v>
      </c>
      <c r="L10">
        <v>18.7</v>
      </c>
      <c r="M10">
        <v>4</v>
      </c>
      <c r="N10">
        <v>10.5</v>
      </c>
      <c r="O10">
        <v>1.3</v>
      </c>
      <c r="P10">
        <v>0.2</v>
      </c>
      <c r="Q10">
        <v>0.46899999999999997</v>
      </c>
      <c r="R10">
        <v>0.371</v>
      </c>
      <c r="S10">
        <v>0.80100000000000005</v>
      </c>
      <c r="T10">
        <v>10.3</v>
      </c>
      <c r="U10">
        <v>0.17699999999999999</v>
      </c>
      <c r="V10">
        <v>3.7</v>
      </c>
      <c r="W10">
        <v>3.3</v>
      </c>
    </row>
    <row r="11" spans="1:23" x14ac:dyDescent="0.45">
      <c r="A11">
        <v>10</v>
      </c>
      <c r="B11" t="s">
        <v>126</v>
      </c>
      <c r="C11">
        <v>27</v>
      </c>
      <c r="D11" t="s">
        <v>43</v>
      </c>
      <c r="E11">
        <v>5</v>
      </c>
      <c r="F11">
        <v>1230</v>
      </c>
      <c r="G11">
        <v>4.0000000000000001E-3</v>
      </c>
      <c r="H11">
        <v>82</v>
      </c>
      <c r="I11">
        <v>54</v>
      </c>
      <c r="J11">
        <v>5</v>
      </c>
      <c r="K11">
        <v>34.6</v>
      </c>
      <c r="L11">
        <v>23.1</v>
      </c>
      <c r="M11">
        <v>8.9</v>
      </c>
      <c r="N11">
        <v>1</v>
      </c>
      <c r="O11">
        <v>0.6</v>
      </c>
      <c r="P11">
        <v>1</v>
      </c>
      <c r="Q11">
        <v>0.55700000000000005</v>
      </c>
      <c r="R11">
        <v>0.16700000000000001</v>
      </c>
      <c r="S11">
        <v>0.77100000000000002</v>
      </c>
      <c r="T11">
        <v>10.7</v>
      </c>
      <c r="U11">
        <v>0.18099999999999999</v>
      </c>
      <c r="V11">
        <v>1.6</v>
      </c>
      <c r="W11">
        <v>0.3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201D-DC32-4131-A437-3F178AAB6FC7}">
  <dimension ref="A1:W12"/>
  <sheetViews>
    <sheetView topLeftCell="G1" workbookViewId="0">
      <selection activeCell="M11" sqref="A1:W12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150</v>
      </c>
      <c r="C2">
        <v>22</v>
      </c>
      <c r="D2" t="s">
        <v>63</v>
      </c>
      <c r="E2">
        <v>1182</v>
      </c>
      <c r="F2">
        <v>1210</v>
      </c>
      <c r="G2">
        <v>0.97699999999999998</v>
      </c>
      <c r="H2">
        <v>81</v>
      </c>
      <c r="I2">
        <v>62</v>
      </c>
      <c r="J2">
        <v>1</v>
      </c>
      <c r="K2">
        <v>37.4</v>
      </c>
      <c r="L2">
        <v>25</v>
      </c>
      <c r="M2">
        <v>4.0999999999999996</v>
      </c>
      <c r="N2">
        <v>7.7</v>
      </c>
      <c r="O2">
        <v>1</v>
      </c>
      <c r="P2">
        <v>0.6</v>
      </c>
      <c r="Q2">
        <v>0.44500000000000001</v>
      </c>
      <c r="R2">
        <v>0.33200000000000002</v>
      </c>
      <c r="S2">
        <v>0.85799999999999998</v>
      </c>
      <c r="T2">
        <v>13.1</v>
      </c>
      <c r="U2">
        <v>0.20799999999999999</v>
      </c>
      <c r="V2">
        <v>6</v>
      </c>
      <c r="W2">
        <v>5.9</v>
      </c>
    </row>
    <row r="3" spans="1:23" x14ac:dyDescent="0.45">
      <c r="A3">
        <v>2</v>
      </c>
      <c r="B3" t="s">
        <v>138</v>
      </c>
      <c r="C3">
        <v>25</v>
      </c>
      <c r="D3" t="s">
        <v>87</v>
      </c>
      <c r="E3">
        <v>643</v>
      </c>
      <c r="F3">
        <v>1210</v>
      </c>
      <c r="G3">
        <v>0.53100000000000003</v>
      </c>
      <c r="H3">
        <v>78</v>
      </c>
      <c r="I3">
        <v>52</v>
      </c>
      <c r="J3">
        <v>8</v>
      </c>
      <c r="K3">
        <v>37.6</v>
      </c>
      <c r="L3">
        <v>22.9</v>
      </c>
      <c r="M3">
        <v>14.1</v>
      </c>
      <c r="N3">
        <v>1.4</v>
      </c>
      <c r="O3">
        <v>1.4</v>
      </c>
      <c r="P3">
        <v>2.4</v>
      </c>
      <c r="Q3">
        <v>0.59299999999999997</v>
      </c>
      <c r="R3">
        <v>0</v>
      </c>
      <c r="S3">
        <v>0.59599999999999997</v>
      </c>
      <c r="T3">
        <v>14.4</v>
      </c>
      <c r="U3">
        <v>0.23499999999999999</v>
      </c>
      <c r="V3">
        <v>5</v>
      </c>
      <c r="W3">
        <v>4.8</v>
      </c>
    </row>
    <row r="4" spans="1:23" x14ac:dyDescent="0.45">
      <c r="A4">
        <v>3</v>
      </c>
      <c r="B4" t="s">
        <v>123</v>
      </c>
      <c r="C4">
        <v>26</v>
      </c>
      <c r="D4" t="s">
        <v>92</v>
      </c>
      <c r="E4">
        <v>522</v>
      </c>
      <c r="F4">
        <v>1210</v>
      </c>
      <c r="G4">
        <v>0.43099999999999999</v>
      </c>
      <c r="H4">
        <v>79</v>
      </c>
      <c r="I4">
        <v>58</v>
      </c>
      <c r="J4">
        <v>3</v>
      </c>
      <c r="K4">
        <v>38.799999999999997</v>
      </c>
      <c r="L4">
        <v>26.7</v>
      </c>
      <c r="M4">
        <v>7.5</v>
      </c>
      <c r="N4">
        <v>7</v>
      </c>
      <c r="O4">
        <v>1.6</v>
      </c>
      <c r="P4">
        <v>0.6</v>
      </c>
      <c r="Q4">
        <v>0.51</v>
      </c>
      <c r="R4">
        <v>0.33</v>
      </c>
      <c r="S4">
        <v>0.75900000000000001</v>
      </c>
      <c r="T4">
        <v>15.6</v>
      </c>
      <c r="U4">
        <v>0.24399999999999999</v>
      </c>
      <c r="V4">
        <v>8.1999999999999993</v>
      </c>
      <c r="W4">
        <v>8.6</v>
      </c>
    </row>
    <row r="5" spans="1:23" x14ac:dyDescent="0.45">
      <c r="A5">
        <v>4</v>
      </c>
      <c r="B5" t="s">
        <v>116</v>
      </c>
      <c r="C5">
        <v>32</v>
      </c>
      <c r="D5" t="s">
        <v>21</v>
      </c>
      <c r="E5">
        <v>428</v>
      </c>
      <c r="F5">
        <v>1210</v>
      </c>
      <c r="G5">
        <v>0.35399999999999998</v>
      </c>
      <c r="H5">
        <v>82</v>
      </c>
      <c r="I5">
        <v>57</v>
      </c>
      <c r="J5">
        <v>5</v>
      </c>
      <c r="K5">
        <v>33.9</v>
      </c>
      <c r="L5">
        <v>25.3</v>
      </c>
      <c r="M5">
        <v>5.0999999999999996</v>
      </c>
      <c r="N5">
        <v>4.7</v>
      </c>
      <c r="O5">
        <v>1.2</v>
      </c>
      <c r="P5">
        <v>0.1</v>
      </c>
      <c r="Q5">
        <v>0.45100000000000001</v>
      </c>
      <c r="R5">
        <v>0.32300000000000001</v>
      </c>
      <c r="S5">
        <v>0.82799999999999996</v>
      </c>
      <c r="T5">
        <v>10.3</v>
      </c>
      <c r="U5">
        <v>0.17799999999999999</v>
      </c>
      <c r="V5">
        <v>4.0999999999999996</v>
      </c>
      <c r="W5">
        <v>3.8</v>
      </c>
    </row>
    <row r="6" spans="1:23" x14ac:dyDescent="0.45">
      <c r="A6">
        <v>5</v>
      </c>
      <c r="B6" t="s">
        <v>146</v>
      </c>
      <c r="C6">
        <v>22</v>
      </c>
      <c r="D6" t="s">
        <v>147</v>
      </c>
      <c r="E6">
        <v>190</v>
      </c>
      <c r="F6">
        <v>1210</v>
      </c>
      <c r="G6">
        <v>0.157</v>
      </c>
      <c r="H6">
        <v>78</v>
      </c>
      <c r="I6">
        <v>55</v>
      </c>
      <c r="J6">
        <v>7</v>
      </c>
      <c r="K6">
        <v>38.9</v>
      </c>
      <c r="L6">
        <v>27.7</v>
      </c>
      <c r="M6">
        <v>6.8</v>
      </c>
      <c r="N6">
        <v>2.7</v>
      </c>
      <c r="O6">
        <v>1.1000000000000001</v>
      </c>
      <c r="P6">
        <v>1</v>
      </c>
      <c r="Q6">
        <v>0.46200000000000002</v>
      </c>
      <c r="R6">
        <v>0.35</v>
      </c>
      <c r="S6">
        <v>0.88</v>
      </c>
      <c r="T6">
        <v>12</v>
      </c>
      <c r="U6">
        <v>0.189</v>
      </c>
      <c r="V6">
        <v>3.7</v>
      </c>
      <c r="W6">
        <v>2.9</v>
      </c>
    </row>
    <row r="7" spans="1:23" x14ac:dyDescent="0.45">
      <c r="A7">
        <v>6</v>
      </c>
      <c r="B7" t="s">
        <v>117</v>
      </c>
      <c r="C7">
        <v>32</v>
      </c>
      <c r="D7" t="s">
        <v>118</v>
      </c>
      <c r="E7">
        <v>113</v>
      </c>
      <c r="F7">
        <v>1210</v>
      </c>
      <c r="G7">
        <v>9.2999999999999999E-2</v>
      </c>
      <c r="H7">
        <v>73</v>
      </c>
      <c r="I7">
        <v>57</v>
      </c>
      <c r="J7">
        <v>4</v>
      </c>
      <c r="K7">
        <v>34.299999999999997</v>
      </c>
      <c r="L7">
        <v>23</v>
      </c>
      <c r="M7">
        <v>7</v>
      </c>
      <c r="N7">
        <v>2.6</v>
      </c>
      <c r="O7">
        <v>0.5</v>
      </c>
      <c r="P7">
        <v>0.6</v>
      </c>
      <c r="Q7">
        <v>0.51700000000000002</v>
      </c>
      <c r="R7">
        <v>0.39300000000000002</v>
      </c>
      <c r="S7">
        <v>0.89200000000000002</v>
      </c>
      <c r="T7">
        <v>11.1</v>
      </c>
      <c r="U7">
        <v>0.21299999999999999</v>
      </c>
      <c r="V7">
        <v>3.7</v>
      </c>
      <c r="W7">
        <v>3.8</v>
      </c>
    </row>
    <row r="8" spans="1:23" x14ac:dyDescent="0.45">
      <c r="A8">
        <v>7</v>
      </c>
      <c r="B8" t="s">
        <v>125</v>
      </c>
      <c r="C8">
        <v>29</v>
      </c>
      <c r="D8" t="s">
        <v>92</v>
      </c>
      <c r="E8">
        <v>24</v>
      </c>
      <c r="F8">
        <v>1210</v>
      </c>
      <c r="G8">
        <v>0.02</v>
      </c>
      <c r="H8">
        <v>76</v>
      </c>
      <c r="I8">
        <v>58</v>
      </c>
      <c r="J8">
        <v>3</v>
      </c>
      <c r="K8">
        <v>37.1</v>
      </c>
      <c r="L8">
        <v>25.5</v>
      </c>
      <c r="M8">
        <v>6.4</v>
      </c>
      <c r="N8">
        <v>4.5999999999999996</v>
      </c>
      <c r="O8">
        <v>1.5</v>
      </c>
      <c r="P8">
        <v>1.1000000000000001</v>
      </c>
      <c r="Q8">
        <v>0.5</v>
      </c>
      <c r="R8">
        <v>0.30599999999999999</v>
      </c>
      <c r="S8">
        <v>0.75800000000000001</v>
      </c>
      <c r="T8">
        <v>12.8</v>
      </c>
      <c r="U8">
        <v>0.218</v>
      </c>
      <c r="V8">
        <v>5.7</v>
      </c>
      <c r="W8">
        <v>5.9</v>
      </c>
    </row>
    <row r="9" spans="1:23" x14ac:dyDescent="0.45">
      <c r="A9">
        <v>8</v>
      </c>
      <c r="B9" t="s">
        <v>139</v>
      </c>
      <c r="C9">
        <v>33</v>
      </c>
      <c r="D9" t="s">
        <v>25</v>
      </c>
      <c r="E9">
        <v>20</v>
      </c>
      <c r="F9">
        <v>1210</v>
      </c>
      <c r="G9">
        <v>1.7000000000000001E-2</v>
      </c>
      <c r="H9">
        <v>80</v>
      </c>
      <c r="I9">
        <v>61</v>
      </c>
      <c r="J9">
        <v>2</v>
      </c>
      <c r="K9">
        <v>30.3</v>
      </c>
      <c r="L9">
        <v>17.399999999999999</v>
      </c>
      <c r="M9">
        <v>3.7</v>
      </c>
      <c r="N9">
        <v>4.9000000000000004</v>
      </c>
      <c r="O9">
        <v>1.5</v>
      </c>
      <c r="P9">
        <v>0.4</v>
      </c>
      <c r="Q9">
        <v>0.433</v>
      </c>
      <c r="R9">
        <v>0.34899999999999998</v>
      </c>
      <c r="S9">
        <v>0.871</v>
      </c>
      <c r="T9">
        <v>9.9</v>
      </c>
      <c r="U9">
        <v>0.19500000000000001</v>
      </c>
      <c r="V9">
        <v>4.5</v>
      </c>
      <c r="W9">
        <v>5.3</v>
      </c>
    </row>
    <row r="10" spans="1:23" x14ac:dyDescent="0.45">
      <c r="A10">
        <v>9</v>
      </c>
      <c r="B10" t="s">
        <v>126</v>
      </c>
      <c r="C10">
        <v>28</v>
      </c>
      <c r="D10" t="s">
        <v>54</v>
      </c>
      <c r="E10">
        <v>9</v>
      </c>
      <c r="F10">
        <v>1210</v>
      </c>
      <c r="G10">
        <v>7.0000000000000001E-3</v>
      </c>
      <c r="H10">
        <v>78</v>
      </c>
      <c r="I10">
        <v>42</v>
      </c>
      <c r="J10">
        <v>15</v>
      </c>
      <c r="K10">
        <v>36.799999999999997</v>
      </c>
      <c r="L10">
        <v>25.3</v>
      </c>
      <c r="M10">
        <v>8.1999999999999993</v>
      </c>
      <c r="N10">
        <v>2.6</v>
      </c>
      <c r="O10">
        <v>0.9</v>
      </c>
      <c r="P10">
        <v>1.9</v>
      </c>
      <c r="Q10">
        <v>0.502</v>
      </c>
      <c r="R10">
        <v>0.435</v>
      </c>
      <c r="S10">
        <v>0.79200000000000004</v>
      </c>
      <c r="T10">
        <v>8</v>
      </c>
      <c r="U10">
        <v>0.13400000000000001</v>
      </c>
      <c r="V10">
        <v>1.9</v>
      </c>
      <c r="W10">
        <v>0.7</v>
      </c>
    </row>
    <row r="11" spans="1:23" x14ac:dyDescent="0.45">
      <c r="A11">
        <v>10</v>
      </c>
      <c r="B11" t="s">
        <v>151</v>
      </c>
      <c r="C11">
        <v>21</v>
      </c>
      <c r="D11" t="s">
        <v>130</v>
      </c>
      <c r="E11">
        <v>5</v>
      </c>
      <c r="F11">
        <v>1210</v>
      </c>
      <c r="G11">
        <v>4.0000000000000001E-3</v>
      </c>
      <c r="H11">
        <v>82</v>
      </c>
      <c r="I11">
        <v>32</v>
      </c>
      <c r="J11">
        <v>23</v>
      </c>
      <c r="K11">
        <v>38</v>
      </c>
      <c r="L11">
        <v>22.5</v>
      </c>
      <c r="M11">
        <v>12.1</v>
      </c>
      <c r="N11">
        <v>3.8</v>
      </c>
      <c r="O11">
        <v>0.8</v>
      </c>
      <c r="P11">
        <v>0.5</v>
      </c>
      <c r="Q11">
        <v>0.50600000000000001</v>
      </c>
      <c r="R11">
        <v>0.29199999999999998</v>
      </c>
      <c r="S11">
        <v>0.64200000000000002</v>
      </c>
      <c r="T11">
        <v>9.8000000000000007</v>
      </c>
      <c r="U11">
        <v>0.152</v>
      </c>
      <c r="V11">
        <v>4</v>
      </c>
      <c r="W11">
        <v>3.2</v>
      </c>
    </row>
    <row r="12" spans="1:23" x14ac:dyDescent="0.45">
      <c r="A12">
        <v>10</v>
      </c>
      <c r="B12" t="s">
        <v>152</v>
      </c>
      <c r="C12">
        <v>24</v>
      </c>
      <c r="D12" t="s">
        <v>27</v>
      </c>
      <c r="E12">
        <v>5</v>
      </c>
      <c r="F12">
        <v>1210</v>
      </c>
      <c r="G12">
        <v>4.0000000000000001E-3</v>
      </c>
      <c r="H12">
        <v>68</v>
      </c>
      <c r="I12">
        <v>56</v>
      </c>
      <c r="J12">
        <v>6</v>
      </c>
      <c r="K12">
        <v>37.200000000000003</v>
      </c>
      <c r="L12">
        <v>10.6</v>
      </c>
      <c r="M12">
        <v>4.4000000000000004</v>
      </c>
      <c r="N12">
        <v>11.2</v>
      </c>
      <c r="O12">
        <v>2.2999999999999998</v>
      </c>
      <c r="P12">
        <v>0.2</v>
      </c>
      <c r="Q12">
        <v>0.47499999999999998</v>
      </c>
      <c r="R12">
        <v>0.23300000000000001</v>
      </c>
      <c r="S12">
        <v>0.56799999999999995</v>
      </c>
      <c r="T12">
        <v>6.6</v>
      </c>
      <c r="U12">
        <v>0.126</v>
      </c>
      <c r="V12">
        <v>2.5</v>
      </c>
      <c r="W12">
        <v>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27904-963A-4A38-88BD-25DA663B49E9}">
  <dimension ref="A1:AA11"/>
  <sheetViews>
    <sheetView topLeftCell="J1" workbookViewId="0">
      <selection activeCell="M8" sqref="A1:AA11"/>
    </sheetView>
  </sheetViews>
  <sheetFormatPr defaultRowHeight="14.25" x14ac:dyDescent="0.45"/>
  <sheetData>
    <row r="1" spans="1:27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  <c r="X1" t="s">
        <v>105</v>
      </c>
      <c r="Y1" t="s">
        <v>106</v>
      </c>
      <c r="Z1" t="s">
        <v>107</v>
      </c>
      <c r="AA1" t="s">
        <v>111</v>
      </c>
    </row>
    <row r="2" spans="1:27" x14ac:dyDescent="0.45">
      <c r="A2">
        <v>1</v>
      </c>
      <c r="B2" t="s">
        <v>123</v>
      </c>
      <c r="C2">
        <v>27</v>
      </c>
      <c r="D2" t="s">
        <v>92</v>
      </c>
      <c r="E2">
        <v>1074</v>
      </c>
      <c r="F2">
        <v>1210</v>
      </c>
      <c r="G2">
        <v>0.88800000000000001</v>
      </c>
      <c r="H2" s="1">
        <f>X2*82/66</f>
        <v>77.030303030303031</v>
      </c>
      <c r="I2" s="1">
        <f>Y2*82/66</f>
        <v>57.151515151515149</v>
      </c>
      <c r="J2">
        <v>4</v>
      </c>
      <c r="K2">
        <v>37.5</v>
      </c>
      <c r="L2">
        <v>27.1</v>
      </c>
      <c r="M2">
        <v>7.9</v>
      </c>
      <c r="N2">
        <v>6.2</v>
      </c>
      <c r="O2">
        <v>1.9</v>
      </c>
      <c r="P2">
        <v>0.8</v>
      </c>
      <c r="Q2">
        <v>0.53100000000000003</v>
      </c>
      <c r="R2">
        <v>0.36199999999999999</v>
      </c>
      <c r="S2">
        <v>0.77100000000000002</v>
      </c>
      <c r="T2" s="1">
        <f>U2*82*K2/48</f>
        <v>19.090624999999999</v>
      </c>
      <c r="U2">
        <v>0.29799999999999999</v>
      </c>
      <c r="V2" s="1">
        <f>(W2+2)*(K2*X2/48/50)*H2/82</f>
        <v>11.830492424242424</v>
      </c>
      <c r="W2">
        <v>11</v>
      </c>
      <c r="X2" s="1">
        <v>62</v>
      </c>
      <c r="Y2" s="1">
        <v>46</v>
      </c>
      <c r="Z2" s="1">
        <v>14.5</v>
      </c>
      <c r="AA2" s="1">
        <v>7.6</v>
      </c>
    </row>
    <row r="3" spans="1:27" x14ac:dyDescent="0.45">
      <c r="A3">
        <v>2</v>
      </c>
      <c r="B3" t="s">
        <v>146</v>
      </c>
      <c r="C3">
        <v>23</v>
      </c>
      <c r="D3" t="s">
        <v>147</v>
      </c>
      <c r="E3">
        <v>889</v>
      </c>
      <c r="F3">
        <v>1210</v>
      </c>
      <c r="G3">
        <v>0.73499999999999999</v>
      </c>
      <c r="H3" s="1">
        <f t="shared" ref="H3:I11" si="0">X3*82/66</f>
        <v>82</v>
      </c>
      <c r="I3" s="1">
        <f t="shared" si="0"/>
        <v>58.393939393939391</v>
      </c>
      <c r="J3">
        <v>3</v>
      </c>
      <c r="K3">
        <v>38.6</v>
      </c>
      <c r="L3">
        <v>28</v>
      </c>
      <c r="M3">
        <v>8</v>
      </c>
      <c r="N3">
        <v>3.5</v>
      </c>
      <c r="O3">
        <v>1.3</v>
      </c>
      <c r="P3">
        <v>1.2</v>
      </c>
      <c r="Q3">
        <v>0.496</v>
      </c>
      <c r="R3">
        <v>0.38700000000000001</v>
      </c>
      <c r="S3">
        <v>0.86</v>
      </c>
      <c r="T3" s="1">
        <f>U3*82*K3/48</f>
        <v>15.166583333333334</v>
      </c>
      <c r="U3">
        <v>0.23</v>
      </c>
      <c r="V3" s="1">
        <f t="shared" ref="V3:V11" si="1">(W3+2)*(K3*X3/48/50)*H3/82</f>
        <v>7.6427999999999985</v>
      </c>
      <c r="W3">
        <v>5.2</v>
      </c>
      <c r="X3" s="1">
        <v>66</v>
      </c>
      <c r="Y3" s="1">
        <v>47</v>
      </c>
      <c r="Z3" s="1">
        <v>12.2</v>
      </c>
      <c r="AA3" s="1">
        <v>4.5999999999999996</v>
      </c>
    </row>
    <row r="4" spans="1:27" x14ac:dyDescent="0.45">
      <c r="A4">
        <v>3</v>
      </c>
      <c r="B4" t="s">
        <v>136</v>
      </c>
      <c r="C4">
        <v>26</v>
      </c>
      <c r="D4" t="s">
        <v>130</v>
      </c>
      <c r="E4">
        <v>385</v>
      </c>
      <c r="F4">
        <v>1210</v>
      </c>
      <c r="G4">
        <v>0.318</v>
      </c>
      <c r="H4" s="1">
        <f t="shared" si="0"/>
        <v>74.545454545454547</v>
      </c>
      <c r="I4" s="1">
        <f t="shared" si="0"/>
        <v>49.696969696969695</v>
      </c>
      <c r="J4">
        <v>9</v>
      </c>
      <c r="K4">
        <v>36.4</v>
      </c>
      <c r="L4">
        <v>19.8</v>
      </c>
      <c r="M4">
        <v>3.6</v>
      </c>
      <c r="N4">
        <v>9.1</v>
      </c>
      <c r="O4">
        <v>2.5</v>
      </c>
      <c r="P4">
        <v>0.1</v>
      </c>
      <c r="Q4">
        <v>0.47799999999999998</v>
      </c>
      <c r="R4">
        <v>0.371</v>
      </c>
      <c r="S4">
        <v>0.86099999999999999</v>
      </c>
      <c r="T4" s="1">
        <f t="shared" ref="T4:T11" si="2">U4*82*K4/48</f>
        <v>17.286966666666668</v>
      </c>
      <c r="U4">
        <v>0.27800000000000002</v>
      </c>
      <c r="V4" s="1">
        <f t="shared" si="1"/>
        <v>8.1900000000000013</v>
      </c>
      <c r="W4">
        <v>7.9</v>
      </c>
      <c r="X4" s="1">
        <v>60</v>
      </c>
      <c r="Y4" s="1">
        <v>40</v>
      </c>
      <c r="Z4" s="1">
        <v>12.7</v>
      </c>
      <c r="AA4" s="1">
        <v>5.4</v>
      </c>
    </row>
    <row r="5" spans="1:27" x14ac:dyDescent="0.45">
      <c r="A5">
        <v>4</v>
      </c>
      <c r="B5" t="s">
        <v>116</v>
      </c>
      <c r="C5">
        <v>33</v>
      </c>
      <c r="D5" t="s">
        <v>21</v>
      </c>
      <c r="E5">
        <v>352</v>
      </c>
      <c r="F5">
        <v>1210</v>
      </c>
      <c r="G5">
        <v>0.29099999999999998</v>
      </c>
      <c r="H5" s="1">
        <f t="shared" si="0"/>
        <v>72.060606060606062</v>
      </c>
      <c r="I5" s="1">
        <f t="shared" si="0"/>
        <v>50.939393939393938</v>
      </c>
      <c r="J5">
        <v>6</v>
      </c>
      <c r="K5">
        <v>38.5</v>
      </c>
      <c r="L5">
        <v>27.9</v>
      </c>
      <c r="M5">
        <v>5.4</v>
      </c>
      <c r="N5">
        <v>4.5999999999999996</v>
      </c>
      <c r="O5">
        <v>1.2</v>
      </c>
      <c r="P5">
        <v>0.3</v>
      </c>
      <c r="Q5">
        <v>0.43</v>
      </c>
      <c r="R5">
        <v>0.30299999999999999</v>
      </c>
      <c r="S5">
        <v>0.84499999999999997</v>
      </c>
      <c r="T5" s="1">
        <f t="shared" si="2"/>
        <v>8.6817499999999992</v>
      </c>
      <c r="U5">
        <v>0.13200000000000001</v>
      </c>
      <c r="V5" s="1">
        <f t="shared" si="1"/>
        <v>3.5158472222222223</v>
      </c>
      <c r="W5">
        <v>2.2999999999999998</v>
      </c>
      <c r="X5" s="1">
        <v>58</v>
      </c>
      <c r="Y5" s="1">
        <v>41</v>
      </c>
      <c r="Z5" s="1">
        <v>6.2</v>
      </c>
      <c r="AA5" s="1">
        <v>2.4</v>
      </c>
    </row>
    <row r="6" spans="1:27" x14ac:dyDescent="0.45">
      <c r="A6">
        <v>5</v>
      </c>
      <c r="B6" t="s">
        <v>131</v>
      </c>
      <c r="C6">
        <v>29</v>
      </c>
      <c r="D6" t="s">
        <v>25</v>
      </c>
      <c r="E6">
        <v>331</v>
      </c>
      <c r="F6">
        <v>1210</v>
      </c>
      <c r="G6">
        <v>0.27400000000000002</v>
      </c>
      <c r="H6" s="1">
        <f t="shared" si="0"/>
        <v>74.545454545454547</v>
      </c>
      <c r="I6" s="1">
        <f t="shared" si="0"/>
        <v>62.121212121212125</v>
      </c>
      <c r="J6">
        <v>2</v>
      </c>
      <c r="K6">
        <v>32.1</v>
      </c>
      <c r="L6">
        <v>18.3</v>
      </c>
      <c r="M6">
        <v>2.9</v>
      </c>
      <c r="N6">
        <v>7.7</v>
      </c>
      <c r="O6">
        <v>1</v>
      </c>
      <c r="P6">
        <v>0.1</v>
      </c>
      <c r="Q6">
        <v>0.48</v>
      </c>
      <c r="R6">
        <v>0.23</v>
      </c>
      <c r="S6">
        <v>0.79900000000000004</v>
      </c>
      <c r="T6" s="1">
        <f t="shared" si="2"/>
        <v>9.7062375000000003</v>
      </c>
      <c r="U6">
        <v>0.17699999999999999</v>
      </c>
      <c r="V6" s="1">
        <f t="shared" si="1"/>
        <v>2.6993181818181822</v>
      </c>
      <c r="W6">
        <v>1.7</v>
      </c>
      <c r="X6" s="1">
        <v>60</v>
      </c>
      <c r="Y6" s="1">
        <v>50</v>
      </c>
      <c r="Z6" s="1">
        <v>7.1</v>
      </c>
      <c r="AA6" s="1">
        <v>1.8</v>
      </c>
    </row>
    <row r="7" spans="1:27" x14ac:dyDescent="0.45">
      <c r="A7">
        <v>6</v>
      </c>
      <c r="B7" t="s">
        <v>153</v>
      </c>
      <c r="C7">
        <v>23</v>
      </c>
      <c r="D7" t="s">
        <v>104</v>
      </c>
      <c r="E7">
        <v>58</v>
      </c>
      <c r="F7">
        <v>1210</v>
      </c>
      <c r="G7">
        <v>4.8000000000000001E-2</v>
      </c>
      <c r="H7" s="1">
        <f t="shared" si="0"/>
        <v>68.333333333333329</v>
      </c>
      <c r="I7" s="1">
        <f t="shared" si="0"/>
        <v>32.303030303030305</v>
      </c>
      <c r="J7">
        <v>21</v>
      </c>
      <c r="K7">
        <v>39</v>
      </c>
      <c r="L7">
        <v>26</v>
      </c>
      <c r="M7">
        <v>13.3</v>
      </c>
      <c r="N7">
        <v>2</v>
      </c>
      <c r="O7">
        <v>0.9</v>
      </c>
      <c r="P7">
        <v>0.5</v>
      </c>
      <c r="Q7">
        <v>0.44800000000000001</v>
      </c>
      <c r="R7">
        <v>0.372</v>
      </c>
      <c r="S7">
        <v>0.82399999999999995</v>
      </c>
      <c r="T7" s="1">
        <f t="shared" si="2"/>
        <v>14.857374999999999</v>
      </c>
      <c r="U7">
        <v>0.223</v>
      </c>
      <c r="V7" s="1">
        <f t="shared" si="1"/>
        <v>4.841145833333333</v>
      </c>
      <c r="W7">
        <v>4.5</v>
      </c>
      <c r="X7" s="1">
        <v>55</v>
      </c>
      <c r="Y7" s="1">
        <v>26</v>
      </c>
      <c r="Z7" s="1">
        <v>10</v>
      </c>
      <c r="AA7" s="1">
        <v>3.5</v>
      </c>
    </row>
    <row r="8" spans="1:27" x14ac:dyDescent="0.45">
      <c r="A8">
        <v>7</v>
      </c>
      <c r="B8" t="s">
        <v>138</v>
      </c>
      <c r="C8">
        <v>26</v>
      </c>
      <c r="D8" t="s">
        <v>87</v>
      </c>
      <c r="E8">
        <v>13</v>
      </c>
      <c r="F8">
        <v>1210</v>
      </c>
      <c r="G8">
        <v>1.0999999999999999E-2</v>
      </c>
      <c r="H8" s="1">
        <f t="shared" si="0"/>
        <v>67.090909090909093</v>
      </c>
      <c r="I8" s="1">
        <f t="shared" si="0"/>
        <v>45.969696969696969</v>
      </c>
      <c r="J8">
        <v>12</v>
      </c>
      <c r="K8">
        <v>38.299999999999997</v>
      </c>
      <c r="L8">
        <v>20.6</v>
      </c>
      <c r="M8">
        <v>14.5</v>
      </c>
      <c r="N8">
        <v>1.9</v>
      </c>
      <c r="O8">
        <v>1.5</v>
      </c>
      <c r="P8">
        <v>2.1</v>
      </c>
      <c r="Q8">
        <v>0.57299999999999995</v>
      </c>
      <c r="R8">
        <v>0</v>
      </c>
      <c r="S8">
        <v>0.49099999999999999</v>
      </c>
      <c r="T8" s="1">
        <f t="shared" si="2"/>
        <v>11.711820833333332</v>
      </c>
      <c r="U8">
        <v>0.17899999999999999</v>
      </c>
      <c r="V8" s="1">
        <f t="shared" si="1"/>
        <v>4.0893954545454543</v>
      </c>
      <c r="W8">
        <v>3.8</v>
      </c>
      <c r="X8" s="1">
        <v>54</v>
      </c>
      <c r="Y8" s="1">
        <v>37</v>
      </c>
      <c r="Z8" s="1">
        <v>7.7</v>
      </c>
      <c r="AA8" s="1">
        <v>3</v>
      </c>
    </row>
    <row r="9" spans="1:27" x14ac:dyDescent="0.45">
      <c r="A9">
        <v>8</v>
      </c>
      <c r="B9" t="s">
        <v>152</v>
      </c>
      <c r="C9">
        <v>25</v>
      </c>
      <c r="D9" t="s">
        <v>27</v>
      </c>
      <c r="E9">
        <v>12</v>
      </c>
      <c r="F9">
        <v>1210</v>
      </c>
      <c r="G9">
        <v>0.01</v>
      </c>
      <c r="H9" s="1">
        <f t="shared" si="0"/>
        <v>65.848484848484844</v>
      </c>
      <c r="I9" s="1">
        <f t="shared" si="0"/>
        <v>48.454545454545453</v>
      </c>
      <c r="J9">
        <v>10</v>
      </c>
      <c r="K9">
        <v>36.9</v>
      </c>
      <c r="L9">
        <v>11.9</v>
      </c>
      <c r="M9">
        <v>4.8</v>
      </c>
      <c r="N9">
        <v>11.7</v>
      </c>
      <c r="O9">
        <v>1.8</v>
      </c>
      <c r="P9">
        <v>0.1</v>
      </c>
      <c r="Q9">
        <v>0.44800000000000001</v>
      </c>
      <c r="R9">
        <v>0.23799999999999999</v>
      </c>
      <c r="S9">
        <v>0.59699999999999998</v>
      </c>
      <c r="T9" s="1">
        <f t="shared" si="2"/>
        <v>7.6275374999999999</v>
      </c>
      <c r="U9">
        <v>0.121</v>
      </c>
      <c r="V9" s="1">
        <f t="shared" si="1"/>
        <v>2.1594187499999995</v>
      </c>
      <c r="W9">
        <v>1.3</v>
      </c>
      <c r="X9" s="1">
        <v>53</v>
      </c>
      <c r="Y9" s="1">
        <v>39</v>
      </c>
      <c r="Z9" s="1">
        <v>4.9000000000000004</v>
      </c>
      <c r="AA9" s="1">
        <v>1.6</v>
      </c>
    </row>
    <row r="10" spans="1:27" x14ac:dyDescent="0.45">
      <c r="A10">
        <v>9</v>
      </c>
      <c r="B10" t="s">
        <v>124</v>
      </c>
      <c r="C10">
        <v>37</v>
      </c>
      <c r="D10" t="s">
        <v>43</v>
      </c>
      <c r="E10">
        <v>7</v>
      </c>
      <c r="F10">
        <v>1210</v>
      </c>
      <c r="G10">
        <v>6.0000000000000001E-3</v>
      </c>
      <c r="H10" s="1">
        <f t="shared" si="0"/>
        <v>77.030303030303031</v>
      </c>
      <c r="I10" s="1">
        <f t="shared" si="0"/>
        <v>41</v>
      </c>
      <c r="J10">
        <v>18</v>
      </c>
      <c r="K10">
        <v>31.6</v>
      </c>
      <c r="L10">
        <v>12.5</v>
      </c>
      <c r="M10">
        <v>3</v>
      </c>
      <c r="N10">
        <v>10.7</v>
      </c>
      <c r="O10">
        <v>0.6</v>
      </c>
      <c r="P10">
        <v>0.1</v>
      </c>
      <c r="Q10">
        <v>0.53200000000000003</v>
      </c>
      <c r="R10">
        <v>0.39</v>
      </c>
      <c r="S10">
        <v>0.89400000000000002</v>
      </c>
      <c r="T10" s="1">
        <f t="shared" si="2"/>
        <v>7.773600000000001</v>
      </c>
      <c r="U10">
        <v>0.14399999999999999</v>
      </c>
      <c r="V10" s="1">
        <f t="shared" si="1"/>
        <v>1.1502878787878787</v>
      </c>
      <c r="W10">
        <v>-0.5</v>
      </c>
      <c r="X10" s="1">
        <v>62</v>
      </c>
      <c r="Y10" s="1">
        <v>33</v>
      </c>
      <c r="Z10" s="1">
        <v>5.9</v>
      </c>
      <c r="AA10" s="1">
        <v>0.7</v>
      </c>
    </row>
    <row r="11" spans="1:27" x14ac:dyDescent="0.45">
      <c r="A11">
        <v>10</v>
      </c>
      <c r="B11" t="s">
        <v>125</v>
      </c>
      <c r="C11">
        <v>30</v>
      </c>
      <c r="D11" t="s">
        <v>92</v>
      </c>
      <c r="E11">
        <v>6</v>
      </c>
      <c r="F11">
        <v>1210</v>
      </c>
      <c r="G11">
        <v>5.0000000000000001E-3</v>
      </c>
      <c r="H11" s="1">
        <f t="shared" si="0"/>
        <v>60.878787878787875</v>
      </c>
      <c r="I11" s="1">
        <f t="shared" si="0"/>
        <v>57.151515151515149</v>
      </c>
      <c r="J11">
        <v>4</v>
      </c>
      <c r="K11">
        <v>33.200000000000003</v>
      </c>
      <c r="L11">
        <v>22.1</v>
      </c>
      <c r="M11">
        <v>4.8</v>
      </c>
      <c r="N11">
        <v>4.5999999999999996</v>
      </c>
      <c r="O11">
        <v>1.7</v>
      </c>
      <c r="P11">
        <v>1.3</v>
      </c>
      <c r="Q11">
        <v>0.497</v>
      </c>
      <c r="R11">
        <v>0.26800000000000002</v>
      </c>
      <c r="S11">
        <v>0.79100000000000004</v>
      </c>
      <c r="T11" s="1">
        <f t="shared" si="2"/>
        <v>12.874683333333335</v>
      </c>
      <c r="U11">
        <v>0.22700000000000001</v>
      </c>
      <c r="V11" s="1">
        <f t="shared" si="1"/>
        <v>4.1768911616161626</v>
      </c>
      <c r="W11">
        <v>6.3</v>
      </c>
      <c r="X11" s="1">
        <v>49</v>
      </c>
      <c r="Y11" s="1">
        <v>46</v>
      </c>
      <c r="Z11" s="1">
        <v>7.7</v>
      </c>
      <c r="AA11" s="1">
        <v>3.4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11F0E-8960-49CF-BA4C-85B55AB0196A}">
  <dimension ref="A1:Y11"/>
  <sheetViews>
    <sheetView workbookViewId="0">
      <selection activeCell="C24" sqref="C24"/>
    </sheetView>
  </sheetViews>
  <sheetFormatPr defaultRowHeight="14.25" x14ac:dyDescent="0.45"/>
  <sheetData>
    <row r="1" spans="1:25" x14ac:dyDescent="0.45">
      <c r="A1" t="s">
        <v>1</v>
      </c>
      <c r="B1" t="s">
        <v>2</v>
      </c>
      <c r="C1" t="s">
        <v>3</v>
      </c>
      <c r="D1" t="s">
        <v>4</v>
      </c>
      <c r="E1" t="s">
        <v>8</v>
      </c>
      <c r="F1" t="s">
        <v>39</v>
      </c>
      <c r="G1" t="s">
        <v>38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36</v>
      </c>
      <c r="T1" t="s">
        <v>37</v>
      </c>
      <c r="U1" t="s">
        <v>191</v>
      </c>
      <c r="V1" t="s">
        <v>194</v>
      </c>
      <c r="W1" t="s">
        <v>192</v>
      </c>
      <c r="X1" t="s">
        <v>193</v>
      </c>
      <c r="Y1" t="s">
        <v>195</v>
      </c>
    </row>
    <row r="2" spans="1:25" x14ac:dyDescent="0.45">
      <c r="A2">
        <v>1</v>
      </c>
      <c r="B2" t="s">
        <v>196</v>
      </c>
      <c r="C2">
        <v>24</v>
      </c>
      <c r="D2" t="s">
        <v>41</v>
      </c>
      <c r="E2" s="1">
        <f>82*U2/Y2</f>
        <v>76.245614035087726</v>
      </c>
      <c r="F2" s="1">
        <f>82/Y2*V2</f>
        <v>61.859649122807021</v>
      </c>
      <c r="G2">
        <v>1</v>
      </c>
      <c r="H2">
        <v>33.200000000000003</v>
      </c>
      <c r="I2">
        <v>27.2</v>
      </c>
      <c r="J2">
        <v>12.7</v>
      </c>
      <c r="K2">
        <v>6</v>
      </c>
      <c r="L2">
        <v>1.4</v>
      </c>
      <c r="M2">
        <v>1.4</v>
      </c>
      <c r="N2">
        <v>0.58099999999999996</v>
      </c>
      <c r="O2">
        <v>0.223</v>
      </c>
      <c r="P2">
        <v>0.71699999999999997</v>
      </c>
      <c r="Q2" s="1">
        <f>W2*82/Y2</f>
        <v>15.249122807017542</v>
      </c>
      <c r="R2">
        <v>0.28999999999999998</v>
      </c>
      <c r="S2" s="1">
        <f>X2*82/Y2</f>
        <v>8.0561403508771932</v>
      </c>
      <c r="T2">
        <v>10.7</v>
      </c>
      <c r="U2">
        <v>53</v>
      </c>
      <c r="V2">
        <v>43</v>
      </c>
      <c r="W2">
        <v>10.6</v>
      </c>
      <c r="X2">
        <v>5.6</v>
      </c>
      <c r="Y2">
        <v>57</v>
      </c>
    </row>
    <row r="3" spans="1:25" x14ac:dyDescent="0.45">
      <c r="A3">
        <v>2</v>
      </c>
      <c r="B3" t="s">
        <v>197</v>
      </c>
      <c r="C3">
        <v>29</v>
      </c>
      <c r="D3" t="s">
        <v>35</v>
      </c>
      <c r="E3" s="1">
        <f t="shared" ref="E3:E11" si="0">82*U3/Y3</f>
        <v>77.684210526315795</v>
      </c>
      <c r="F3" s="1">
        <f t="shared" ref="F3:F10" si="1">82/Y3*V3</f>
        <v>47.473684210526315</v>
      </c>
      <c r="G3">
        <v>10</v>
      </c>
      <c r="H3">
        <v>37.4</v>
      </c>
      <c r="I3">
        <v>36.6</v>
      </c>
      <c r="J3">
        <v>6.7</v>
      </c>
      <c r="K3">
        <v>7.7</v>
      </c>
      <c r="L3">
        <v>2.2000000000000002</v>
      </c>
      <c r="M3">
        <v>0.8</v>
      </c>
      <c r="N3">
        <v>0.441</v>
      </c>
      <c r="O3">
        <v>0.374</v>
      </c>
      <c r="P3">
        <v>0.871</v>
      </c>
      <c r="Q3" s="1">
        <f t="shared" ref="Q3:Q11" si="2">W3*82/Y3</f>
        <v>15.105263157894736</v>
      </c>
      <c r="R3">
        <v>0.249</v>
      </c>
      <c r="S3" s="1">
        <f t="shared" ref="S3:S11" si="3">X3*82/Y3</f>
        <v>10.070175438596491</v>
      </c>
      <c r="T3">
        <v>11.8</v>
      </c>
      <c r="U3">
        <v>54</v>
      </c>
      <c r="V3">
        <v>33</v>
      </c>
      <c r="W3">
        <v>10.5</v>
      </c>
      <c r="X3">
        <v>7</v>
      </c>
      <c r="Y3">
        <v>57</v>
      </c>
    </row>
    <row r="4" spans="1:25" x14ac:dyDescent="0.45">
      <c r="A4">
        <v>3</v>
      </c>
      <c r="B4" t="s">
        <v>210</v>
      </c>
      <c r="C4">
        <v>28</v>
      </c>
      <c r="D4" t="s">
        <v>147</v>
      </c>
      <c r="E4" s="1">
        <f t="shared" si="0"/>
        <v>80.561403508771932</v>
      </c>
      <c r="F4" s="1">
        <f t="shared" si="1"/>
        <v>53.228070175438596</v>
      </c>
      <c r="G4">
        <v>7</v>
      </c>
      <c r="H4">
        <v>36.299999999999997</v>
      </c>
      <c r="I4">
        <v>28.7</v>
      </c>
      <c r="J4">
        <v>8</v>
      </c>
      <c r="K4">
        <v>4.0999999999999996</v>
      </c>
      <c r="L4">
        <v>2.2999999999999998</v>
      </c>
      <c r="M4">
        <v>0.5</v>
      </c>
      <c r="N4">
        <v>0.45300000000000001</v>
      </c>
      <c r="O4">
        <v>0.40600000000000003</v>
      </c>
      <c r="P4">
        <v>0.83699999999999997</v>
      </c>
      <c r="Q4" s="1">
        <f t="shared" si="2"/>
        <v>13.95438596491228</v>
      </c>
      <c r="R4">
        <v>0.23</v>
      </c>
      <c r="S4" s="1">
        <f t="shared" si="3"/>
        <v>6.185964912280701</v>
      </c>
      <c r="T4">
        <v>6.4</v>
      </c>
      <c r="U4">
        <v>56</v>
      </c>
      <c r="V4">
        <v>37</v>
      </c>
      <c r="W4">
        <v>9.6999999999999993</v>
      </c>
      <c r="X4">
        <v>4.3</v>
      </c>
      <c r="Y4">
        <v>57</v>
      </c>
    </row>
    <row r="5" spans="1:25" x14ac:dyDescent="0.45">
      <c r="A5">
        <v>4</v>
      </c>
      <c r="B5" t="s">
        <v>211</v>
      </c>
      <c r="C5">
        <v>30</v>
      </c>
      <c r="D5" t="s">
        <v>82</v>
      </c>
      <c r="E5" s="1">
        <f t="shared" si="0"/>
        <v>66.175438596491233</v>
      </c>
      <c r="F5" s="1">
        <f t="shared" si="1"/>
        <v>58.982456140350877</v>
      </c>
      <c r="G5">
        <v>3</v>
      </c>
      <c r="H5">
        <v>34.299999999999997</v>
      </c>
      <c r="I5">
        <v>28.6</v>
      </c>
      <c r="J5">
        <v>5.0999999999999996</v>
      </c>
      <c r="K5">
        <v>5.2</v>
      </c>
      <c r="L5">
        <v>1.2</v>
      </c>
      <c r="M5">
        <v>0.4</v>
      </c>
      <c r="N5">
        <v>0.48799999999999999</v>
      </c>
      <c r="O5">
        <v>0.44400000000000001</v>
      </c>
      <c r="P5">
        <v>0.92200000000000004</v>
      </c>
      <c r="Q5" s="1">
        <f t="shared" si="2"/>
        <v>10.501754385964913</v>
      </c>
      <c r="R5">
        <v>0.221</v>
      </c>
      <c r="S5" s="1">
        <f t="shared" si="3"/>
        <v>5.0350877192982457</v>
      </c>
      <c r="T5">
        <v>6.7</v>
      </c>
      <c r="U5">
        <v>46</v>
      </c>
      <c r="V5">
        <v>41</v>
      </c>
      <c r="W5">
        <v>7.3</v>
      </c>
      <c r="X5">
        <v>3.5</v>
      </c>
      <c r="Y5">
        <v>57</v>
      </c>
    </row>
    <row r="6" spans="1:25" x14ac:dyDescent="0.45">
      <c r="A6">
        <v>5</v>
      </c>
      <c r="B6" t="s">
        <v>212</v>
      </c>
      <c r="C6">
        <v>24</v>
      </c>
      <c r="D6" t="s">
        <v>23</v>
      </c>
      <c r="E6" s="1">
        <f t="shared" si="0"/>
        <v>76.34482758620689</v>
      </c>
      <c r="F6" s="1">
        <f t="shared" si="1"/>
        <v>52.310344827586206</v>
      </c>
      <c r="G6">
        <v>8</v>
      </c>
      <c r="H6">
        <v>33.700000000000003</v>
      </c>
      <c r="I6">
        <v>27.3</v>
      </c>
      <c r="J6">
        <v>13.5</v>
      </c>
      <c r="K6">
        <v>3.5</v>
      </c>
      <c r="L6">
        <v>0.6</v>
      </c>
      <c r="M6">
        <v>1.9</v>
      </c>
      <c r="N6">
        <v>0.48199999999999998</v>
      </c>
      <c r="O6">
        <v>0.29499999999999998</v>
      </c>
      <c r="P6">
        <v>0.81100000000000005</v>
      </c>
      <c r="Q6" s="1">
        <f t="shared" si="2"/>
        <v>10.320689655172414</v>
      </c>
      <c r="R6">
        <v>0.192</v>
      </c>
      <c r="S6" s="1">
        <f t="shared" si="3"/>
        <v>3.3931034482758617</v>
      </c>
      <c r="T6">
        <v>3.3</v>
      </c>
      <c r="U6">
        <v>54</v>
      </c>
      <c r="V6">
        <v>37</v>
      </c>
      <c r="W6">
        <v>7.3</v>
      </c>
      <c r="X6">
        <v>2.4</v>
      </c>
      <c r="Y6">
        <v>58</v>
      </c>
    </row>
    <row r="7" spans="1:25" x14ac:dyDescent="0.45">
      <c r="A7">
        <v>6</v>
      </c>
      <c r="B7" t="s">
        <v>213</v>
      </c>
      <c r="C7">
        <v>23</v>
      </c>
      <c r="D7" t="s">
        <v>49</v>
      </c>
      <c r="E7" s="1">
        <f t="shared" si="0"/>
        <v>80.561403508771932</v>
      </c>
      <c r="F7" s="1">
        <f t="shared" si="1"/>
        <v>56.10526315789474</v>
      </c>
      <c r="G7">
        <v>4</v>
      </c>
      <c r="H7">
        <v>31.6</v>
      </c>
      <c r="I7">
        <v>20.399999999999999</v>
      </c>
      <c r="J7">
        <v>10.6</v>
      </c>
      <c r="K7">
        <v>7.7</v>
      </c>
      <c r="L7">
        <v>1.4</v>
      </c>
      <c r="M7">
        <v>0.6</v>
      </c>
      <c r="N7">
        <v>0.505</v>
      </c>
      <c r="O7">
        <v>0.308</v>
      </c>
      <c r="P7">
        <v>0.84899999999999998</v>
      </c>
      <c r="Q7" s="1">
        <f t="shared" si="2"/>
        <v>12.51578947368421</v>
      </c>
      <c r="R7">
        <v>0.23599999999999999</v>
      </c>
      <c r="S7" s="1">
        <f t="shared" si="3"/>
        <v>7.4807017543859651</v>
      </c>
      <c r="T7">
        <v>9.6999999999999993</v>
      </c>
      <c r="U7">
        <v>56</v>
      </c>
      <c r="V7">
        <v>39</v>
      </c>
      <c r="W7">
        <v>8.6999999999999993</v>
      </c>
      <c r="X7">
        <v>5.2</v>
      </c>
      <c r="Y7">
        <v>57</v>
      </c>
    </row>
    <row r="8" spans="1:25" x14ac:dyDescent="0.45">
      <c r="A8">
        <v>7</v>
      </c>
      <c r="B8" t="s">
        <v>214</v>
      </c>
      <c r="C8">
        <v>30</v>
      </c>
      <c r="D8" t="s">
        <v>82</v>
      </c>
      <c r="E8" s="1">
        <f t="shared" si="0"/>
        <v>82</v>
      </c>
      <c r="F8" s="1">
        <f t="shared" si="1"/>
        <v>58.982456140350877</v>
      </c>
      <c r="G8">
        <v>3</v>
      </c>
      <c r="H8">
        <v>35.4</v>
      </c>
      <c r="I8">
        <v>27.6</v>
      </c>
      <c r="J8">
        <v>7</v>
      </c>
      <c r="K8">
        <v>5.9</v>
      </c>
      <c r="L8">
        <v>0.8</v>
      </c>
      <c r="M8">
        <v>1.1000000000000001</v>
      </c>
      <c r="N8">
        <v>0.51600000000000001</v>
      </c>
      <c r="O8">
        <v>0.36699999999999999</v>
      </c>
      <c r="P8">
        <v>0.89300000000000002</v>
      </c>
      <c r="Q8" s="1">
        <f t="shared" si="2"/>
        <v>12.659649122807018</v>
      </c>
      <c r="R8">
        <v>0.21</v>
      </c>
      <c r="S8" s="1">
        <f t="shared" si="3"/>
        <v>4.8912280701754387</v>
      </c>
      <c r="T8">
        <v>4.5999999999999996</v>
      </c>
      <c r="U8">
        <v>57</v>
      </c>
      <c r="V8">
        <v>41</v>
      </c>
      <c r="W8">
        <v>8.8000000000000007</v>
      </c>
      <c r="X8">
        <v>3.4</v>
      </c>
      <c r="Y8">
        <v>57</v>
      </c>
    </row>
    <row r="9" spans="1:25" x14ac:dyDescent="0.45">
      <c r="A9">
        <v>8</v>
      </c>
      <c r="B9" t="s">
        <v>203</v>
      </c>
      <c r="C9">
        <v>34</v>
      </c>
      <c r="D9" t="s">
        <v>21</v>
      </c>
      <c r="E9" s="1">
        <f t="shared" si="0"/>
        <v>56.10526315789474</v>
      </c>
      <c r="F9" s="1">
        <f t="shared" si="1"/>
        <v>40.280701754385966</v>
      </c>
      <c r="G9">
        <v>16</v>
      </c>
      <c r="H9">
        <v>34.9</v>
      </c>
      <c r="I9">
        <v>26.8</v>
      </c>
      <c r="J9">
        <v>8.6</v>
      </c>
      <c r="K9">
        <v>7.6</v>
      </c>
      <c r="L9">
        <v>1.3</v>
      </c>
      <c r="M9">
        <v>0.6</v>
      </c>
      <c r="N9">
        <v>0.51300000000000001</v>
      </c>
      <c r="O9">
        <v>0.35499999999999998</v>
      </c>
      <c r="P9">
        <v>0.67900000000000005</v>
      </c>
      <c r="Q9" s="1">
        <f t="shared" si="2"/>
        <v>7.7684210526315791</v>
      </c>
      <c r="R9">
        <v>0.191</v>
      </c>
      <c r="S9" s="1">
        <f t="shared" si="3"/>
        <v>4.7473684210526308</v>
      </c>
      <c r="T9">
        <v>7.7</v>
      </c>
      <c r="U9">
        <v>39</v>
      </c>
      <c r="V9">
        <v>28</v>
      </c>
      <c r="W9">
        <v>5.4</v>
      </c>
      <c r="X9">
        <v>3.3</v>
      </c>
      <c r="Y9">
        <v>57</v>
      </c>
    </row>
    <row r="10" spans="1:25" x14ac:dyDescent="0.45">
      <c r="A10">
        <v>9</v>
      </c>
      <c r="B10" t="s">
        <v>215</v>
      </c>
      <c r="C10">
        <v>27</v>
      </c>
      <c r="D10" t="s">
        <v>114</v>
      </c>
      <c r="E10" s="1">
        <f t="shared" si="0"/>
        <v>59.762711864406782</v>
      </c>
      <c r="F10" s="1">
        <f t="shared" si="1"/>
        <v>59.762711864406782</v>
      </c>
      <c r="G10">
        <v>2</v>
      </c>
      <c r="H10">
        <v>34.799999999999997</v>
      </c>
      <c r="I10">
        <v>27</v>
      </c>
      <c r="J10">
        <v>7.7</v>
      </c>
      <c r="K10">
        <v>3.3</v>
      </c>
      <c r="L10">
        <v>1.9</v>
      </c>
      <c r="M10">
        <v>0.4</v>
      </c>
      <c r="N10">
        <v>0.49199999999999999</v>
      </c>
      <c r="O10">
        <v>0.36299999999999999</v>
      </c>
      <c r="P10">
        <v>0.86399999999999999</v>
      </c>
      <c r="Q10" s="1">
        <f t="shared" si="2"/>
        <v>10.006779661016949</v>
      </c>
      <c r="R10">
        <v>0.23</v>
      </c>
      <c r="S10" s="1">
        <f t="shared" si="3"/>
        <v>3.8915254237288135</v>
      </c>
      <c r="T10">
        <v>5.3</v>
      </c>
      <c r="U10">
        <v>43</v>
      </c>
      <c r="V10">
        <v>43</v>
      </c>
      <c r="W10">
        <v>7.2</v>
      </c>
      <c r="X10">
        <v>2.8</v>
      </c>
      <c r="Y10">
        <v>59</v>
      </c>
    </row>
    <row r="11" spans="1:25" x14ac:dyDescent="0.45">
      <c r="A11">
        <v>10</v>
      </c>
      <c r="B11" t="s">
        <v>216</v>
      </c>
      <c r="C11">
        <v>26</v>
      </c>
      <c r="D11" t="s">
        <v>27</v>
      </c>
      <c r="E11" s="1">
        <f t="shared" si="0"/>
        <v>66.448275862068968</v>
      </c>
      <c r="F11" s="1">
        <f>82/Y11*V11</f>
        <v>52.310344827586206</v>
      </c>
      <c r="G11">
        <v>6</v>
      </c>
      <c r="H11">
        <v>32.5</v>
      </c>
      <c r="I11">
        <v>23.6</v>
      </c>
      <c r="J11">
        <v>4.9000000000000004</v>
      </c>
      <c r="K11">
        <v>6.9</v>
      </c>
      <c r="L11">
        <v>1.6</v>
      </c>
      <c r="M11">
        <v>0.4</v>
      </c>
      <c r="N11">
        <v>0.498</v>
      </c>
      <c r="O11">
        <v>0.40899999999999997</v>
      </c>
      <c r="P11">
        <v>0.86599999999999999</v>
      </c>
      <c r="Q11" s="1">
        <f t="shared" si="2"/>
        <v>9.7551724137931046</v>
      </c>
      <c r="R11">
        <v>0.218</v>
      </c>
      <c r="S11" s="1">
        <f t="shared" si="3"/>
        <v>4.8068965517241384</v>
      </c>
      <c r="T11">
        <v>6.9</v>
      </c>
      <c r="U11">
        <v>47</v>
      </c>
      <c r="V11">
        <v>37</v>
      </c>
      <c r="W11">
        <v>6.9</v>
      </c>
      <c r="X11">
        <v>3.4</v>
      </c>
      <c r="Y11">
        <v>58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1B0E1-9801-4900-BE36-82169F68E688}">
  <dimension ref="A1:W11"/>
  <sheetViews>
    <sheetView topLeftCell="E1" workbookViewId="0">
      <selection activeCell="G6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123</v>
      </c>
      <c r="C2">
        <v>28</v>
      </c>
      <c r="D2" t="s">
        <v>92</v>
      </c>
      <c r="E2">
        <v>1207</v>
      </c>
      <c r="F2">
        <v>1210</v>
      </c>
      <c r="G2">
        <v>0.998</v>
      </c>
      <c r="H2">
        <v>76</v>
      </c>
      <c r="I2">
        <v>66</v>
      </c>
      <c r="J2">
        <v>1</v>
      </c>
      <c r="K2">
        <v>37.9</v>
      </c>
      <c r="L2">
        <v>26.8</v>
      </c>
      <c r="M2">
        <v>8</v>
      </c>
      <c r="N2">
        <v>7.3</v>
      </c>
      <c r="O2">
        <v>1.7</v>
      </c>
      <c r="P2">
        <v>0.9</v>
      </c>
      <c r="Q2">
        <v>0.56499999999999995</v>
      </c>
      <c r="R2">
        <v>0.40600000000000003</v>
      </c>
      <c r="S2">
        <v>0.753</v>
      </c>
      <c r="T2">
        <v>19.3</v>
      </c>
      <c r="U2">
        <v>0.32200000000000001</v>
      </c>
      <c r="V2">
        <v>9.8000000000000007</v>
      </c>
      <c r="W2">
        <v>11.6</v>
      </c>
    </row>
    <row r="3" spans="1:23" x14ac:dyDescent="0.45">
      <c r="A3">
        <v>2</v>
      </c>
      <c r="B3" t="s">
        <v>146</v>
      </c>
      <c r="C3">
        <v>24</v>
      </c>
      <c r="D3" t="s">
        <v>147</v>
      </c>
      <c r="E3">
        <v>765</v>
      </c>
      <c r="F3">
        <v>1210</v>
      </c>
      <c r="G3">
        <v>0.63200000000000001</v>
      </c>
      <c r="H3">
        <v>81</v>
      </c>
      <c r="I3">
        <v>60</v>
      </c>
      <c r="J3">
        <v>2</v>
      </c>
      <c r="K3">
        <v>38.5</v>
      </c>
      <c r="L3">
        <v>28.1</v>
      </c>
      <c r="M3">
        <v>7.9</v>
      </c>
      <c r="N3">
        <v>4.5999999999999996</v>
      </c>
      <c r="O3">
        <v>1.4</v>
      </c>
      <c r="P3">
        <v>1.3</v>
      </c>
      <c r="Q3">
        <v>0.51</v>
      </c>
      <c r="R3">
        <v>0.41599999999999998</v>
      </c>
      <c r="S3">
        <v>0.90500000000000003</v>
      </c>
      <c r="T3">
        <v>18.899999999999999</v>
      </c>
      <c r="U3">
        <v>0.29099999999999998</v>
      </c>
      <c r="V3">
        <v>7.6</v>
      </c>
      <c r="W3">
        <v>7.7</v>
      </c>
    </row>
    <row r="4" spans="1:23" x14ac:dyDescent="0.45">
      <c r="A4">
        <v>3</v>
      </c>
      <c r="B4" t="s">
        <v>148</v>
      </c>
      <c r="C4">
        <v>28</v>
      </c>
      <c r="D4" t="s">
        <v>54</v>
      </c>
      <c r="E4">
        <v>475</v>
      </c>
      <c r="F4">
        <v>1210</v>
      </c>
      <c r="G4">
        <v>0.39300000000000002</v>
      </c>
      <c r="H4">
        <v>67</v>
      </c>
      <c r="I4">
        <v>54</v>
      </c>
      <c r="J4">
        <v>7</v>
      </c>
      <c r="K4">
        <v>37</v>
      </c>
      <c r="L4">
        <v>28.7</v>
      </c>
      <c r="M4">
        <v>6.9</v>
      </c>
      <c r="N4">
        <v>2.6</v>
      </c>
      <c r="O4">
        <v>0.8</v>
      </c>
      <c r="P4">
        <v>0.5</v>
      </c>
      <c r="Q4">
        <v>0.44900000000000001</v>
      </c>
      <c r="R4">
        <v>0.379</v>
      </c>
      <c r="S4">
        <v>0.83</v>
      </c>
      <c r="T4">
        <v>9.5</v>
      </c>
      <c r="U4">
        <v>0.184</v>
      </c>
      <c r="V4">
        <v>2.8</v>
      </c>
      <c r="W4">
        <v>2.4</v>
      </c>
    </row>
    <row r="5" spans="1:23" x14ac:dyDescent="0.45">
      <c r="A5">
        <v>4</v>
      </c>
      <c r="B5" t="s">
        <v>136</v>
      </c>
      <c r="C5">
        <v>27</v>
      </c>
      <c r="D5" t="s">
        <v>130</v>
      </c>
      <c r="E5">
        <v>289</v>
      </c>
      <c r="F5">
        <v>1210</v>
      </c>
      <c r="G5">
        <v>0.23899999999999999</v>
      </c>
      <c r="H5">
        <v>70</v>
      </c>
      <c r="I5">
        <v>56</v>
      </c>
      <c r="J5">
        <v>5</v>
      </c>
      <c r="K5">
        <v>33.4</v>
      </c>
      <c r="L5">
        <v>16.899999999999999</v>
      </c>
      <c r="M5">
        <v>3.7</v>
      </c>
      <c r="N5">
        <v>9.6999999999999993</v>
      </c>
      <c r="O5">
        <v>2.4</v>
      </c>
      <c r="P5">
        <v>0.1</v>
      </c>
      <c r="Q5">
        <v>0.48099999999999998</v>
      </c>
      <c r="R5">
        <v>0.32800000000000001</v>
      </c>
      <c r="S5">
        <v>0.88500000000000001</v>
      </c>
      <c r="T5">
        <v>13.9</v>
      </c>
      <c r="U5">
        <v>0.28699999999999998</v>
      </c>
      <c r="V5">
        <v>5.6</v>
      </c>
      <c r="W5">
        <v>7.5</v>
      </c>
    </row>
    <row r="6" spans="1:23" x14ac:dyDescent="0.45">
      <c r="A6">
        <v>5</v>
      </c>
      <c r="B6" t="s">
        <v>116</v>
      </c>
      <c r="C6">
        <v>34</v>
      </c>
      <c r="D6" t="s">
        <v>21</v>
      </c>
      <c r="E6">
        <v>184</v>
      </c>
      <c r="F6">
        <v>1210</v>
      </c>
      <c r="G6">
        <v>0.152</v>
      </c>
      <c r="H6">
        <v>78</v>
      </c>
      <c r="I6">
        <v>45</v>
      </c>
      <c r="J6">
        <v>13</v>
      </c>
      <c r="K6">
        <v>38.6</v>
      </c>
      <c r="L6">
        <v>27.3</v>
      </c>
      <c r="M6">
        <v>5.6</v>
      </c>
      <c r="N6">
        <v>6</v>
      </c>
      <c r="O6">
        <v>1.4</v>
      </c>
      <c r="P6">
        <v>0.3</v>
      </c>
      <c r="Q6">
        <v>0.46300000000000002</v>
      </c>
      <c r="R6">
        <v>0.32400000000000001</v>
      </c>
      <c r="S6">
        <v>0.83899999999999997</v>
      </c>
      <c r="T6">
        <v>10.9</v>
      </c>
      <c r="U6">
        <v>0.17399999999999999</v>
      </c>
      <c r="V6">
        <v>5.0999999999999996</v>
      </c>
      <c r="W6">
        <v>4.7</v>
      </c>
    </row>
    <row r="7" spans="1:23" x14ac:dyDescent="0.45">
      <c r="A7">
        <v>6</v>
      </c>
      <c r="B7" t="s">
        <v>131</v>
      </c>
      <c r="C7">
        <v>30</v>
      </c>
      <c r="D7" t="s">
        <v>25</v>
      </c>
      <c r="E7">
        <v>86</v>
      </c>
      <c r="F7">
        <v>1210</v>
      </c>
      <c r="G7">
        <v>7.0999999999999994E-2</v>
      </c>
      <c r="H7">
        <v>66</v>
      </c>
      <c r="I7">
        <v>58</v>
      </c>
      <c r="J7">
        <v>3</v>
      </c>
      <c r="K7">
        <v>32.9</v>
      </c>
      <c r="L7">
        <v>20.3</v>
      </c>
      <c r="M7">
        <v>3</v>
      </c>
      <c r="N7">
        <v>7.6</v>
      </c>
      <c r="O7">
        <v>0.8</v>
      </c>
      <c r="P7">
        <v>0.1</v>
      </c>
      <c r="Q7">
        <v>0.52200000000000002</v>
      </c>
      <c r="R7">
        <v>0.35299999999999998</v>
      </c>
      <c r="S7">
        <v>0.84499999999999997</v>
      </c>
      <c r="T7">
        <v>9.3000000000000007</v>
      </c>
      <c r="U7">
        <v>0.20599999999999999</v>
      </c>
      <c r="V7">
        <v>2.6</v>
      </c>
      <c r="W7">
        <v>2.7</v>
      </c>
    </row>
    <row r="8" spans="1:23" x14ac:dyDescent="0.45">
      <c r="A8">
        <v>7</v>
      </c>
      <c r="B8" t="s">
        <v>96</v>
      </c>
      <c r="C8">
        <v>36</v>
      </c>
      <c r="D8" t="s">
        <v>25</v>
      </c>
      <c r="E8">
        <v>65</v>
      </c>
      <c r="F8">
        <v>1210</v>
      </c>
      <c r="G8">
        <v>5.3999999999999999E-2</v>
      </c>
      <c r="H8">
        <v>69</v>
      </c>
      <c r="I8">
        <v>58</v>
      </c>
      <c r="J8">
        <v>3</v>
      </c>
      <c r="K8">
        <v>30.1</v>
      </c>
      <c r="L8">
        <v>17.8</v>
      </c>
      <c r="M8">
        <v>9.9</v>
      </c>
      <c r="N8">
        <v>2.7</v>
      </c>
      <c r="O8">
        <v>0.7</v>
      </c>
      <c r="P8">
        <v>2.7</v>
      </c>
      <c r="Q8">
        <v>0.502</v>
      </c>
      <c r="R8">
        <v>0.28599999999999998</v>
      </c>
      <c r="S8">
        <v>0.81699999999999995</v>
      </c>
      <c r="T8">
        <v>8.3000000000000007</v>
      </c>
      <c r="U8">
        <v>0.191</v>
      </c>
      <c r="V8">
        <v>3.2</v>
      </c>
      <c r="W8">
        <v>4.0999999999999996</v>
      </c>
    </row>
    <row r="9" spans="1:23" x14ac:dyDescent="0.45">
      <c r="A9">
        <v>8</v>
      </c>
      <c r="B9" t="s">
        <v>155</v>
      </c>
      <c r="C9">
        <v>23</v>
      </c>
      <c r="D9" t="s">
        <v>35</v>
      </c>
      <c r="E9">
        <v>33</v>
      </c>
      <c r="F9">
        <v>1210</v>
      </c>
      <c r="G9">
        <v>2.7E-2</v>
      </c>
      <c r="H9">
        <v>78</v>
      </c>
      <c r="I9">
        <v>45</v>
      </c>
      <c r="J9">
        <v>12</v>
      </c>
      <c r="K9">
        <v>38.299999999999997</v>
      </c>
      <c r="L9">
        <v>25.9</v>
      </c>
      <c r="M9">
        <v>4.9000000000000004</v>
      </c>
      <c r="N9">
        <v>5.8</v>
      </c>
      <c r="O9">
        <v>1.8</v>
      </c>
      <c r="P9">
        <v>0.5</v>
      </c>
      <c r="Q9">
        <v>0.438</v>
      </c>
      <c r="R9">
        <v>0.36799999999999999</v>
      </c>
      <c r="S9">
        <v>0.85099999999999998</v>
      </c>
      <c r="T9">
        <v>12.8</v>
      </c>
      <c r="U9">
        <v>0.20599999999999999</v>
      </c>
      <c r="V9">
        <v>5.7</v>
      </c>
      <c r="W9">
        <v>5.5</v>
      </c>
    </row>
    <row r="10" spans="1:23" x14ac:dyDescent="0.45">
      <c r="A10">
        <v>9</v>
      </c>
      <c r="B10" t="s">
        <v>156</v>
      </c>
      <c r="C10">
        <v>24</v>
      </c>
      <c r="D10" t="s">
        <v>147</v>
      </c>
      <c r="E10">
        <v>9</v>
      </c>
      <c r="F10">
        <v>1210</v>
      </c>
      <c r="G10">
        <v>7.0000000000000001E-3</v>
      </c>
      <c r="H10">
        <v>82</v>
      </c>
      <c r="I10">
        <v>60</v>
      </c>
      <c r="J10">
        <v>2</v>
      </c>
      <c r="K10">
        <v>34.9</v>
      </c>
      <c r="L10">
        <v>23.2</v>
      </c>
      <c r="M10">
        <v>5.2</v>
      </c>
      <c r="N10">
        <v>7.4</v>
      </c>
      <c r="O10">
        <v>1.8</v>
      </c>
      <c r="P10">
        <v>0.3</v>
      </c>
      <c r="Q10">
        <v>0.438</v>
      </c>
      <c r="R10">
        <v>0.32300000000000001</v>
      </c>
      <c r="S10">
        <v>0.8</v>
      </c>
      <c r="T10">
        <v>11.6</v>
      </c>
      <c r="U10">
        <v>0.19500000000000001</v>
      </c>
      <c r="V10">
        <v>5.0999999999999996</v>
      </c>
      <c r="W10">
        <v>5</v>
      </c>
    </row>
    <row r="11" spans="1:23" x14ac:dyDescent="0.45">
      <c r="A11">
        <v>10</v>
      </c>
      <c r="B11" t="s">
        <v>125</v>
      </c>
      <c r="C11">
        <v>31</v>
      </c>
      <c r="D11" t="s">
        <v>92</v>
      </c>
      <c r="E11">
        <v>5</v>
      </c>
      <c r="F11">
        <v>1210</v>
      </c>
      <c r="G11">
        <v>4.0000000000000001E-3</v>
      </c>
      <c r="H11">
        <v>69</v>
      </c>
      <c r="I11">
        <v>66</v>
      </c>
      <c r="J11">
        <v>1</v>
      </c>
      <c r="K11">
        <v>34.700000000000003</v>
      </c>
      <c r="L11">
        <v>21.2</v>
      </c>
      <c r="M11">
        <v>5</v>
      </c>
      <c r="N11">
        <v>5.0999999999999996</v>
      </c>
      <c r="O11">
        <v>1.9</v>
      </c>
      <c r="P11">
        <v>0.8</v>
      </c>
      <c r="Q11">
        <v>0.52100000000000002</v>
      </c>
      <c r="R11">
        <v>0.25800000000000001</v>
      </c>
      <c r="S11">
        <v>0.72499999999999998</v>
      </c>
      <c r="T11">
        <v>9.6</v>
      </c>
      <c r="U11">
        <v>0.192</v>
      </c>
      <c r="V11">
        <v>3.5</v>
      </c>
      <c r="W11">
        <v>3.9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A9B979-9EDC-4D6D-9330-BFBD23C7EC08}">
  <dimension ref="A1:W11"/>
  <sheetViews>
    <sheetView topLeftCell="E1" workbookViewId="0">
      <selection activeCell="L3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146</v>
      </c>
      <c r="C2">
        <v>25</v>
      </c>
      <c r="D2" t="s">
        <v>147</v>
      </c>
      <c r="E2">
        <v>1232</v>
      </c>
      <c r="F2">
        <v>1250</v>
      </c>
      <c r="G2">
        <v>0.98599999999999999</v>
      </c>
      <c r="H2">
        <v>81</v>
      </c>
      <c r="I2">
        <v>59</v>
      </c>
      <c r="J2">
        <v>2</v>
      </c>
      <c r="K2">
        <v>38.5</v>
      </c>
      <c r="L2">
        <v>32</v>
      </c>
      <c r="M2">
        <v>7.4</v>
      </c>
      <c r="N2">
        <v>5.5</v>
      </c>
      <c r="O2">
        <v>1.3</v>
      </c>
      <c r="P2">
        <v>0.7</v>
      </c>
      <c r="Q2">
        <v>0.503</v>
      </c>
      <c r="R2">
        <v>0.39100000000000001</v>
      </c>
      <c r="S2">
        <v>0.873</v>
      </c>
      <c r="T2">
        <v>19.2</v>
      </c>
      <c r="U2">
        <v>0.29499999999999998</v>
      </c>
      <c r="V2">
        <v>8.5</v>
      </c>
      <c r="W2">
        <v>8.8000000000000007</v>
      </c>
    </row>
    <row r="3" spans="1:23" x14ac:dyDescent="0.45">
      <c r="A3">
        <v>2</v>
      </c>
      <c r="B3" t="s">
        <v>123</v>
      </c>
      <c r="C3">
        <v>29</v>
      </c>
      <c r="D3" t="s">
        <v>92</v>
      </c>
      <c r="E3">
        <v>891</v>
      </c>
      <c r="F3">
        <v>1250</v>
      </c>
      <c r="G3">
        <v>0.71299999999999997</v>
      </c>
      <c r="H3">
        <v>77</v>
      </c>
      <c r="I3">
        <v>54</v>
      </c>
      <c r="J3">
        <v>6</v>
      </c>
      <c r="K3">
        <v>37.700000000000003</v>
      </c>
      <c r="L3">
        <v>27.1</v>
      </c>
      <c r="M3">
        <v>6.9</v>
      </c>
      <c r="N3">
        <v>6.3</v>
      </c>
      <c r="O3">
        <v>1.6</v>
      </c>
      <c r="P3">
        <v>0.3</v>
      </c>
      <c r="Q3">
        <v>0.56699999999999995</v>
      </c>
      <c r="R3">
        <v>0.379</v>
      </c>
      <c r="S3">
        <v>0.75</v>
      </c>
      <c r="T3">
        <v>15.9</v>
      </c>
      <c r="U3">
        <v>0.26400000000000001</v>
      </c>
      <c r="V3">
        <v>8</v>
      </c>
      <c r="W3">
        <v>8.9</v>
      </c>
    </row>
    <row r="4" spans="1:23" x14ac:dyDescent="0.45">
      <c r="A4">
        <v>3</v>
      </c>
      <c r="B4" t="s">
        <v>151</v>
      </c>
      <c r="C4">
        <v>24</v>
      </c>
      <c r="D4" t="s">
        <v>130</v>
      </c>
      <c r="E4">
        <v>434</v>
      </c>
      <c r="F4">
        <v>1250</v>
      </c>
      <c r="G4">
        <v>0.34699999999999998</v>
      </c>
      <c r="H4">
        <v>80</v>
      </c>
      <c r="I4">
        <v>57</v>
      </c>
      <c r="J4">
        <v>3</v>
      </c>
      <c r="K4">
        <v>35.799999999999997</v>
      </c>
      <c r="L4">
        <v>24.1</v>
      </c>
      <c r="M4">
        <v>9.5</v>
      </c>
      <c r="N4">
        <v>3.9</v>
      </c>
      <c r="O4">
        <v>1.2</v>
      </c>
      <c r="P4">
        <v>0.6</v>
      </c>
      <c r="Q4">
        <v>0.52800000000000002</v>
      </c>
      <c r="R4">
        <v>0.27300000000000002</v>
      </c>
      <c r="S4">
        <v>0.71499999999999997</v>
      </c>
      <c r="T4">
        <v>12.2</v>
      </c>
      <c r="U4">
        <v>0.20499999999999999</v>
      </c>
      <c r="V4">
        <v>4.8</v>
      </c>
      <c r="W4">
        <v>4.5999999999999996</v>
      </c>
    </row>
    <row r="5" spans="1:23" x14ac:dyDescent="0.45">
      <c r="A5">
        <v>4</v>
      </c>
      <c r="B5" t="s">
        <v>157</v>
      </c>
      <c r="C5">
        <v>28</v>
      </c>
      <c r="D5" t="s">
        <v>63</v>
      </c>
      <c r="E5">
        <v>322</v>
      </c>
      <c r="F5">
        <v>1250</v>
      </c>
      <c r="G5">
        <v>0.25800000000000001</v>
      </c>
      <c r="H5">
        <v>80</v>
      </c>
      <c r="I5">
        <v>48</v>
      </c>
      <c r="J5">
        <v>11</v>
      </c>
      <c r="K5">
        <v>35.299999999999997</v>
      </c>
      <c r="L5">
        <v>12.6</v>
      </c>
      <c r="M5">
        <v>11.3</v>
      </c>
      <c r="N5">
        <v>5.4</v>
      </c>
      <c r="O5">
        <v>1.2</v>
      </c>
      <c r="P5">
        <v>1.5</v>
      </c>
      <c r="Q5">
        <v>0.47499999999999998</v>
      </c>
      <c r="R5">
        <v>0</v>
      </c>
      <c r="S5">
        <v>0.73699999999999999</v>
      </c>
      <c r="T5">
        <v>11.2</v>
      </c>
      <c r="U5">
        <v>0.19</v>
      </c>
      <c r="V5">
        <v>6.1</v>
      </c>
      <c r="W5">
        <v>6.6</v>
      </c>
    </row>
    <row r="6" spans="1:23" x14ac:dyDescent="0.45">
      <c r="A6">
        <v>5</v>
      </c>
      <c r="B6" t="s">
        <v>155</v>
      </c>
      <c r="C6">
        <v>24</v>
      </c>
      <c r="D6" t="s">
        <v>35</v>
      </c>
      <c r="E6">
        <v>85</v>
      </c>
      <c r="F6">
        <v>1250</v>
      </c>
      <c r="G6">
        <v>6.8000000000000005E-2</v>
      </c>
      <c r="H6">
        <v>73</v>
      </c>
      <c r="I6">
        <v>54</v>
      </c>
      <c r="J6">
        <v>5</v>
      </c>
      <c r="K6">
        <v>38</v>
      </c>
      <c r="L6">
        <v>25.4</v>
      </c>
      <c r="M6">
        <v>4.7</v>
      </c>
      <c r="N6">
        <v>6.1</v>
      </c>
      <c r="O6">
        <v>1.6</v>
      </c>
      <c r="P6">
        <v>0.4</v>
      </c>
      <c r="Q6">
        <v>0.45600000000000002</v>
      </c>
      <c r="R6">
        <v>0.36599999999999999</v>
      </c>
      <c r="S6">
        <v>0.86599999999999999</v>
      </c>
      <c r="T6">
        <v>12.8</v>
      </c>
      <c r="U6">
        <v>0.221</v>
      </c>
      <c r="V6">
        <v>5.4</v>
      </c>
      <c r="W6">
        <v>5.7</v>
      </c>
    </row>
    <row r="7" spans="1:23" x14ac:dyDescent="0.45">
      <c r="A7">
        <v>6</v>
      </c>
      <c r="B7" t="s">
        <v>158</v>
      </c>
      <c r="C7">
        <v>25</v>
      </c>
      <c r="D7" t="s">
        <v>82</v>
      </c>
      <c r="E7">
        <v>66</v>
      </c>
      <c r="F7">
        <v>1250</v>
      </c>
      <c r="G7">
        <v>5.2999999999999999E-2</v>
      </c>
      <c r="H7">
        <v>78</v>
      </c>
      <c r="I7">
        <v>51</v>
      </c>
      <c r="J7">
        <v>8</v>
      </c>
      <c r="K7">
        <v>36.5</v>
      </c>
      <c r="L7">
        <v>24</v>
      </c>
      <c r="M7">
        <v>4.3</v>
      </c>
      <c r="N7">
        <v>8.5</v>
      </c>
      <c r="O7">
        <v>1.6</v>
      </c>
      <c r="P7">
        <v>0.2</v>
      </c>
      <c r="Q7">
        <v>0.47099999999999997</v>
      </c>
      <c r="R7">
        <v>0.42399999999999999</v>
      </c>
      <c r="S7">
        <v>0.88500000000000001</v>
      </c>
      <c r="T7">
        <v>13.4</v>
      </c>
      <c r="U7">
        <v>0.22500000000000001</v>
      </c>
      <c r="V7">
        <v>6.7</v>
      </c>
      <c r="W7">
        <v>7.4</v>
      </c>
    </row>
    <row r="8" spans="1:23" x14ac:dyDescent="0.45">
      <c r="A8">
        <v>7</v>
      </c>
      <c r="B8" t="s">
        <v>136</v>
      </c>
      <c r="C8">
        <v>28</v>
      </c>
      <c r="D8" t="s">
        <v>130</v>
      </c>
      <c r="E8">
        <v>45</v>
      </c>
      <c r="F8">
        <v>1250</v>
      </c>
      <c r="G8">
        <v>3.5999999999999997E-2</v>
      </c>
      <c r="H8">
        <v>62</v>
      </c>
      <c r="I8">
        <v>57</v>
      </c>
      <c r="J8">
        <v>3</v>
      </c>
      <c r="K8">
        <v>35</v>
      </c>
      <c r="L8">
        <v>19.100000000000001</v>
      </c>
      <c r="M8">
        <v>4.3</v>
      </c>
      <c r="N8">
        <v>10.7</v>
      </c>
      <c r="O8">
        <v>2.5</v>
      </c>
      <c r="P8">
        <v>0.1</v>
      </c>
      <c r="Q8">
        <v>0.46700000000000003</v>
      </c>
      <c r="R8">
        <v>0.36799999999999999</v>
      </c>
      <c r="S8">
        <v>0.85499999999999998</v>
      </c>
      <c r="T8">
        <v>12.2</v>
      </c>
      <c r="U8">
        <v>0.27</v>
      </c>
      <c r="V8">
        <v>5.2</v>
      </c>
      <c r="W8">
        <v>7.4</v>
      </c>
    </row>
    <row r="9" spans="1:23" x14ac:dyDescent="0.45">
      <c r="A9">
        <v>8</v>
      </c>
      <c r="B9" t="s">
        <v>159</v>
      </c>
      <c r="C9">
        <v>29</v>
      </c>
      <c r="D9" t="s">
        <v>160</v>
      </c>
      <c r="E9">
        <v>34</v>
      </c>
      <c r="F9">
        <v>1250</v>
      </c>
      <c r="G9">
        <v>2.7E-2</v>
      </c>
      <c r="H9">
        <v>73</v>
      </c>
      <c r="I9">
        <v>43</v>
      </c>
      <c r="J9">
        <v>16</v>
      </c>
      <c r="K9">
        <v>35</v>
      </c>
      <c r="L9">
        <v>21.8</v>
      </c>
      <c r="M9">
        <v>10.8</v>
      </c>
      <c r="N9">
        <v>2.1</v>
      </c>
      <c r="O9">
        <v>0.9</v>
      </c>
      <c r="P9">
        <v>1.1000000000000001</v>
      </c>
      <c r="Q9">
        <v>0.50900000000000001</v>
      </c>
      <c r="R9">
        <v>0.2</v>
      </c>
      <c r="S9">
        <v>0.69</v>
      </c>
      <c r="T9">
        <v>7.8</v>
      </c>
      <c r="U9">
        <v>0.14599999999999999</v>
      </c>
      <c r="V9">
        <v>2.5</v>
      </c>
      <c r="W9">
        <v>1.8</v>
      </c>
    </row>
    <row r="10" spans="1:23" x14ac:dyDescent="0.45">
      <c r="A10">
        <v>9</v>
      </c>
      <c r="B10" t="s">
        <v>161</v>
      </c>
      <c r="C10">
        <v>23</v>
      </c>
      <c r="D10" t="s">
        <v>121</v>
      </c>
      <c r="E10">
        <v>33</v>
      </c>
      <c r="F10">
        <v>1250</v>
      </c>
      <c r="G10">
        <v>2.5999999999999999E-2</v>
      </c>
      <c r="H10">
        <v>80</v>
      </c>
      <c r="I10">
        <v>56</v>
      </c>
      <c r="J10">
        <v>4</v>
      </c>
      <c r="K10">
        <v>36.200000000000003</v>
      </c>
      <c r="L10">
        <v>21.7</v>
      </c>
      <c r="M10">
        <v>6.8</v>
      </c>
      <c r="N10">
        <v>3.5</v>
      </c>
      <c r="O10">
        <v>1.9</v>
      </c>
      <c r="P10">
        <v>0.3</v>
      </c>
      <c r="Q10">
        <v>0.42399999999999999</v>
      </c>
      <c r="R10">
        <v>0.36399999999999999</v>
      </c>
      <c r="S10">
        <v>0.86399999999999999</v>
      </c>
      <c r="T10">
        <v>10.8</v>
      </c>
      <c r="U10">
        <v>0.17799999999999999</v>
      </c>
      <c r="V10">
        <v>4.9000000000000004</v>
      </c>
      <c r="W10">
        <v>4.7</v>
      </c>
    </row>
    <row r="11" spans="1:23" x14ac:dyDescent="0.45">
      <c r="A11">
        <v>10</v>
      </c>
      <c r="B11" t="s">
        <v>162</v>
      </c>
      <c r="C11">
        <v>28</v>
      </c>
      <c r="D11" t="s">
        <v>71</v>
      </c>
      <c r="E11">
        <v>26</v>
      </c>
      <c r="F11">
        <v>1250</v>
      </c>
      <c r="G11">
        <v>2.1000000000000001E-2</v>
      </c>
      <c r="H11">
        <v>69</v>
      </c>
      <c r="I11">
        <v>54</v>
      </c>
      <c r="J11">
        <v>7</v>
      </c>
      <c r="K11">
        <v>36.200000000000003</v>
      </c>
      <c r="L11">
        <v>23.2</v>
      </c>
      <c r="M11">
        <v>11.1</v>
      </c>
      <c r="N11">
        <v>2.6</v>
      </c>
      <c r="O11">
        <v>0.9</v>
      </c>
      <c r="P11">
        <v>1</v>
      </c>
      <c r="Q11">
        <v>0.45800000000000002</v>
      </c>
      <c r="R11">
        <v>0.2</v>
      </c>
      <c r="S11">
        <v>0.82199999999999995</v>
      </c>
      <c r="T11">
        <v>7.5</v>
      </c>
      <c r="U11">
        <v>0.14399999999999999</v>
      </c>
      <c r="V11">
        <v>1.5</v>
      </c>
      <c r="W11">
        <v>0.3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9136C8-5B17-4993-A52C-5E116E5A5D67}">
  <dimension ref="A1:W10"/>
  <sheetViews>
    <sheetView topLeftCell="G1" workbookViewId="0">
      <selection activeCell="O10" sqref="A1:W10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158</v>
      </c>
      <c r="C2">
        <v>26</v>
      </c>
      <c r="D2" t="s">
        <v>82</v>
      </c>
      <c r="E2">
        <v>1198</v>
      </c>
      <c r="F2">
        <v>1300</v>
      </c>
      <c r="G2">
        <v>0.92200000000000004</v>
      </c>
      <c r="H2">
        <v>80</v>
      </c>
      <c r="I2">
        <v>67</v>
      </c>
      <c r="J2">
        <v>1</v>
      </c>
      <c r="K2">
        <v>32.700000000000003</v>
      </c>
      <c r="L2">
        <v>23.8</v>
      </c>
      <c r="M2">
        <v>4.3</v>
      </c>
      <c r="N2">
        <v>7.7</v>
      </c>
      <c r="O2">
        <v>2</v>
      </c>
      <c r="P2">
        <v>0.2</v>
      </c>
      <c r="Q2">
        <v>0.48699999999999999</v>
      </c>
      <c r="R2">
        <v>0.443</v>
      </c>
      <c r="S2">
        <v>0.91400000000000003</v>
      </c>
      <c r="T2">
        <v>15.7</v>
      </c>
      <c r="U2">
        <v>0.28799999999999998</v>
      </c>
      <c r="V2">
        <v>7.9</v>
      </c>
      <c r="W2">
        <v>9.9</v>
      </c>
    </row>
    <row r="3" spans="1:23" x14ac:dyDescent="0.45">
      <c r="A3">
        <v>2</v>
      </c>
      <c r="B3" t="s">
        <v>155</v>
      </c>
      <c r="C3">
        <v>25</v>
      </c>
      <c r="D3" t="s">
        <v>35</v>
      </c>
      <c r="E3">
        <v>936</v>
      </c>
      <c r="F3">
        <v>1300</v>
      </c>
      <c r="G3">
        <v>0.72</v>
      </c>
      <c r="H3">
        <v>81</v>
      </c>
      <c r="I3">
        <v>56</v>
      </c>
      <c r="J3">
        <v>3</v>
      </c>
      <c r="K3">
        <v>36.799999999999997</v>
      </c>
      <c r="L3">
        <v>27.4</v>
      </c>
      <c r="M3">
        <v>5.7</v>
      </c>
      <c r="N3">
        <v>7</v>
      </c>
      <c r="O3">
        <v>1.9</v>
      </c>
      <c r="P3">
        <v>0.7</v>
      </c>
      <c r="Q3">
        <v>0.44</v>
      </c>
      <c r="R3">
        <v>0.375</v>
      </c>
      <c r="S3">
        <v>0.86799999999999999</v>
      </c>
      <c r="T3">
        <v>16.399999999999999</v>
      </c>
      <c r="U3">
        <v>0.26500000000000001</v>
      </c>
      <c r="V3">
        <v>7.8</v>
      </c>
      <c r="W3">
        <v>8.4</v>
      </c>
    </row>
    <row r="4" spans="1:23" x14ac:dyDescent="0.45">
      <c r="A4">
        <v>3</v>
      </c>
      <c r="B4" t="s">
        <v>123</v>
      </c>
      <c r="C4">
        <v>30</v>
      </c>
      <c r="D4" t="s">
        <v>78</v>
      </c>
      <c r="E4">
        <v>552</v>
      </c>
      <c r="F4">
        <v>1300</v>
      </c>
      <c r="G4">
        <v>0.42499999999999999</v>
      </c>
      <c r="H4">
        <v>69</v>
      </c>
      <c r="I4">
        <v>53</v>
      </c>
      <c r="J4">
        <v>7</v>
      </c>
      <c r="K4">
        <v>36.1</v>
      </c>
      <c r="L4">
        <v>25.3</v>
      </c>
      <c r="M4">
        <v>6</v>
      </c>
      <c r="N4">
        <v>7.4</v>
      </c>
      <c r="O4">
        <v>1.6</v>
      </c>
      <c r="P4">
        <v>0.7</v>
      </c>
      <c r="Q4">
        <v>0.48799999999999999</v>
      </c>
      <c r="R4">
        <v>0.35399999999999998</v>
      </c>
      <c r="S4">
        <v>0.71</v>
      </c>
      <c r="T4">
        <v>10.4</v>
      </c>
      <c r="U4">
        <v>0.19900000000000001</v>
      </c>
      <c r="V4">
        <v>5.9</v>
      </c>
      <c r="W4">
        <v>7.4</v>
      </c>
    </row>
    <row r="5" spans="1:23" x14ac:dyDescent="0.45">
      <c r="A5">
        <v>4</v>
      </c>
      <c r="B5" t="s">
        <v>156</v>
      </c>
      <c r="C5">
        <v>26</v>
      </c>
      <c r="D5" t="s">
        <v>147</v>
      </c>
      <c r="E5">
        <v>352</v>
      </c>
      <c r="F5">
        <v>1300</v>
      </c>
      <c r="G5">
        <v>0.27100000000000002</v>
      </c>
      <c r="H5">
        <v>67</v>
      </c>
      <c r="I5">
        <v>45</v>
      </c>
      <c r="J5">
        <v>14</v>
      </c>
      <c r="K5">
        <v>34.4</v>
      </c>
      <c r="L5">
        <v>28.1</v>
      </c>
      <c r="M5">
        <v>7.3</v>
      </c>
      <c r="N5">
        <v>8.6</v>
      </c>
      <c r="O5">
        <v>2.1</v>
      </c>
      <c r="P5">
        <v>0.2</v>
      </c>
      <c r="Q5">
        <v>0.42599999999999999</v>
      </c>
      <c r="R5">
        <v>0.29899999999999999</v>
      </c>
      <c r="S5">
        <v>0.83499999999999996</v>
      </c>
      <c r="T5">
        <v>10.6</v>
      </c>
      <c r="U5">
        <v>0.222</v>
      </c>
      <c r="V5">
        <v>7.6</v>
      </c>
      <c r="W5">
        <v>11</v>
      </c>
    </row>
    <row r="6" spans="1:23" x14ac:dyDescent="0.45">
      <c r="A6">
        <v>5</v>
      </c>
      <c r="B6" t="s">
        <v>163</v>
      </c>
      <c r="C6">
        <v>21</v>
      </c>
      <c r="D6" t="s">
        <v>164</v>
      </c>
      <c r="E6">
        <v>203</v>
      </c>
      <c r="F6">
        <v>1300</v>
      </c>
      <c r="G6">
        <v>0.156</v>
      </c>
      <c r="H6">
        <v>68</v>
      </c>
      <c r="I6">
        <v>45</v>
      </c>
      <c r="J6">
        <v>13</v>
      </c>
      <c r="K6">
        <v>36.1</v>
      </c>
      <c r="L6">
        <v>24.4</v>
      </c>
      <c r="M6">
        <v>10.199999999999999</v>
      </c>
      <c r="N6">
        <v>2.2000000000000002</v>
      </c>
      <c r="O6">
        <v>1.5</v>
      </c>
      <c r="P6">
        <v>2.9</v>
      </c>
      <c r="Q6">
        <v>0.53500000000000003</v>
      </c>
      <c r="R6">
        <v>8.3000000000000004E-2</v>
      </c>
      <c r="S6">
        <v>0.80500000000000005</v>
      </c>
      <c r="T6">
        <v>14</v>
      </c>
      <c r="U6">
        <v>0.27400000000000002</v>
      </c>
      <c r="V6">
        <v>5.7</v>
      </c>
      <c r="W6">
        <v>7.1</v>
      </c>
    </row>
    <row r="7" spans="1:23" x14ac:dyDescent="0.45">
      <c r="A7">
        <v>6</v>
      </c>
      <c r="B7" t="s">
        <v>136</v>
      </c>
      <c r="C7">
        <v>29</v>
      </c>
      <c r="D7" t="s">
        <v>130</v>
      </c>
      <c r="E7">
        <v>124</v>
      </c>
      <c r="F7">
        <v>1300</v>
      </c>
      <c r="G7">
        <v>9.5000000000000001E-2</v>
      </c>
      <c r="H7">
        <v>82</v>
      </c>
      <c r="I7">
        <v>56</v>
      </c>
      <c r="J7">
        <v>4</v>
      </c>
      <c r="K7">
        <v>34.799999999999997</v>
      </c>
      <c r="L7">
        <v>19.100000000000001</v>
      </c>
      <c r="M7">
        <v>4.5999999999999996</v>
      </c>
      <c r="N7">
        <v>10.199999999999999</v>
      </c>
      <c r="O7">
        <v>1.9</v>
      </c>
      <c r="P7">
        <v>0.2</v>
      </c>
      <c r="Q7">
        <v>0.48499999999999999</v>
      </c>
      <c r="R7">
        <v>0.39800000000000002</v>
      </c>
      <c r="S7">
        <v>0.9</v>
      </c>
      <c r="T7">
        <v>16.100000000000001</v>
      </c>
      <c r="U7">
        <v>0.27</v>
      </c>
      <c r="V7">
        <v>6.9</v>
      </c>
      <c r="W7">
        <v>7.5</v>
      </c>
    </row>
    <row r="8" spans="1:23" x14ac:dyDescent="0.45">
      <c r="A8">
        <v>7</v>
      </c>
      <c r="B8" t="s">
        <v>162</v>
      </c>
      <c r="C8">
        <v>29</v>
      </c>
      <c r="D8" t="s">
        <v>71</v>
      </c>
      <c r="E8">
        <v>6</v>
      </c>
      <c r="F8">
        <v>1300</v>
      </c>
      <c r="G8">
        <v>5.0000000000000001E-3</v>
      </c>
      <c r="H8">
        <v>71</v>
      </c>
      <c r="I8">
        <v>51</v>
      </c>
      <c r="J8">
        <v>8</v>
      </c>
      <c r="K8">
        <v>35.4</v>
      </c>
      <c r="L8">
        <v>23.4</v>
      </c>
      <c r="M8">
        <v>10.199999999999999</v>
      </c>
      <c r="N8">
        <v>1.7</v>
      </c>
      <c r="O8">
        <v>0.7</v>
      </c>
      <c r="P8">
        <v>1</v>
      </c>
      <c r="Q8">
        <v>0.46600000000000003</v>
      </c>
      <c r="R8">
        <v>0.35199999999999998</v>
      </c>
      <c r="S8">
        <v>0.84499999999999997</v>
      </c>
      <c r="T8">
        <v>8.6</v>
      </c>
      <c r="U8">
        <v>0.16500000000000001</v>
      </c>
      <c r="V8">
        <v>1.4</v>
      </c>
      <c r="W8">
        <v>0.3</v>
      </c>
    </row>
    <row r="9" spans="1:23" x14ac:dyDescent="0.45">
      <c r="A9">
        <v>8</v>
      </c>
      <c r="B9" t="s">
        <v>165</v>
      </c>
      <c r="C9">
        <v>30</v>
      </c>
      <c r="D9" t="s">
        <v>166</v>
      </c>
      <c r="E9">
        <v>3</v>
      </c>
      <c r="F9">
        <v>1300</v>
      </c>
      <c r="G9">
        <v>2E-3</v>
      </c>
      <c r="H9">
        <v>81</v>
      </c>
      <c r="I9">
        <v>55</v>
      </c>
      <c r="J9">
        <v>5</v>
      </c>
      <c r="K9">
        <v>33.200000000000003</v>
      </c>
      <c r="L9">
        <v>17.399999999999999</v>
      </c>
      <c r="M9">
        <v>7.8</v>
      </c>
      <c r="N9">
        <v>3.8</v>
      </c>
      <c r="O9">
        <v>0.9</v>
      </c>
      <c r="P9">
        <v>1.6</v>
      </c>
      <c r="Q9">
        <v>0.49399999999999999</v>
      </c>
      <c r="R9">
        <v>0.17599999999999999</v>
      </c>
      <c r="S9">
        <v>0.79500000000000004</v>
      </c>
      <c r="T9">
        <v>10.199999999999999</v>
      </c>
      <c r="U9">
        <v>0.182</v>
      </c>
      <c r="V9">
        <v>4.5999999999999996</v>
      </c>
      <c r="W9">
        <v>4.8</v>
      </c>
    </row>
    <row r="10" spans="1:23" x14ac:dyDescent="0.45">
      <c r="A10">
        <v>8</v>
      </c>
      <c r="B10" t="s">
        <v>151</v>
      </c>
      <c r="C10">
        <v>25</v>
      </c>
      <c r="D10" t="s">
        <v>130</v>
      </c>
      <c r="E10">
        <v>3</v>
      </c>
      <c r="F10">
        <v>1300</v>
      </c>
      <c r="G10">
        <v>2E-3</v>
      </c>
      <c r="H10">
        <v>67</v>
      </c>
      <c r="I10">
        <v>56</v>
      </c>
      <c r="J10">
        <v>4</v>
      </c>
      <c r="K10">
        <v>35.200000000000003</v>
      </c>
      <c r="L10">
        <v>21.9</v>
      </c>
      <c r="M10">
        <v>7.6</v>
      </c>
      <c r="N10">
        <v>5.3</v>
      </c>
      <c r="O10">
        <v>0.9</v>
      </c>
      <c r="P10">
        <v>0.5</v>
      </c>
      <c r="Q10">
        <v>0.502</v>
      </c>
      <c r="R10">
        <v>0.4</v>
      </c>
      <c r="S10">
        <v>0.72799999999999998</v>
      </c>
      <c r="T10">
        <v>9</v>
      </c>
      <c r="U10">
        <v>0.183</v>
      </c>
      <c r="V10">
        <v>3.6</v>
      </c>
      <c r="W10">
        <v>4.0999999999999996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9A0F3-DBB0-4D46-82FD-760B8EC92F62}">
  <dimension ref="A1:W11"/>
  <sheetViews>
    <sheetView workbookViewId="0">
      <selection activeCell="H17" sqref="H17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158</v>
      </c>
      <c r="C2">
        <v>27</v>
      </c>
      <c r="D2" t="s">
        <v>82</v>
      </c>
      <c r="E2">
        <v>1310</v>
      </c>
      <c r="F2">
        <v>1310</v>
      </c>
      <c r="G2">
        <v>1</v>
      </c>
      <c r="H2">
        <v>79</v>
      </c>
      <c r="I2">
        <v>73</v>
      </c>
      <c r="J2">
        <v>1</v>
      </c>
      <c r="K2">
        <v>34.200000000000003</v>
      </c>
      <c r="L2">
        <v>30.1</v>
      </c>
      <c r="M2">
        <v>5.4</v>
      </c>
      <c r="N2">
        <v>6.7</v>
      </c>
      <c r="O2">
        <v>2.1</v>
      </c>
      <c r="P2">
        <v>0.2</v>
      </c>
      <c r="Q2">
        <v>0.504</v>
      </c>
      <c r="R2">
        <v>0.45400000000000001</v>
      </c>
      <c r="S2">
        <v>0.90800000000000003</v>
      </c>
      <c r="T2">
        <v>17.899999999999999</v>
      </c>
      <c r="U2">
        <v>0.318</v>
      </c>
      <c r="V2">
        <v>9.8000000000000007</v>
      </c>
      <c r="W2">
        <v>12.5</v>
      </c>
    </row>
    <row r="3" spans="1:23" x14ac:dyDescent="0.45">
      <c r="A3">
        <v>2</v>
      </c>
      <c r="B3" t="s">
        <v>167</v>
      </c>
      <c r="C3">
        <v>24</v>
      </c>
      <c r="D3" t="s">
        <v>25</v>
      </c>
      <c r="E3">
        <v>634</v>
      </c>
      <c r="F3">
        <v>1310</v>
      </c>
      <c r="G3">
        <v>0.48399999999999999</v>
      </c>
      <c r="H3">
        <v>72</v>
      </c>
      <c r="I3">
        <v>67</v>
      </c>
      <c r="J3">
        <v>2</v>
      </c>
      <c r="K3">
        <v>33.1</v>
      </c>
      <c r="L3">
        <v>21.2</v>
      </c>
      <c r="M3">
        <v>6.8</v>
      </c>
      <c r="N3">
        <v>2.6</v>
      </c>
      <c r="O3">
        <v>1.8</v>
      </c>
      <c r="P3">
        <v>1</v>
      </c>
      <c r="Q3">
        <v>0.50600000000000001</v>
      </c>
      <c r="R3">
        <v>0.443</v>
      </c>
      <c r="S3">
        <v>0.874</v>
      </c>
      <c r="T3">
        <v>13.7</v>
      </c>
      <c r="U3">
        <v>0.27700000000000002</v>
      </c>
      <c r="V3">
        <v>6.2</v>
      </c>
      <c r="W3">
        <v>8.3000000000000007</v>
      </c>
    </row>
    <row r="4" spans="1:23" x14ac:dyDescent="0.45">
      <c r="A4">
        <v>3</v>
      </c>
      <c r="B4" t="s">
        <v>123</v>
      </c>
      <c r="C4">
        <v>31</v>
      </c>
      <c r="D4" t="s">
        <v>78</v>
      </c>
      <c r="E4">
        <v>631</v>
      </c>
      <c r="F4">
        <v>1310</v>
      </c>
      <c r="G4">
        <v>0.48199999999999998</v>
      </c>
      <c r="H4">
        <v>76</v>
      </c>
      <c r="I4">
        <v>57</v>
      </c>
      <c r="J4">
        <v>3</v>
      </c>
      <c r="K4">
        <v>35.6</v>
      </c>
      <c r="L4">
        <v>25.3</v>
      </c>
      <c r="M4">
        <v>7.4</v>
      </c>
      <c r="N4">
        <v>6.8</v>
      </c>
      <c r="O4">
        <v>1.4</v>
      </c>
      <c r="P4">
        <v>0.6</v>
      </c>
      <c r="Q4">
        <v>0.52</v>
      </c>
      <c r="R4">
        <v>0.309</v>
      </c>
      <c r="S4">
        <v>0.73099999999999998</v>
      </c>
      <c r="T4">
        <v>13.6</v>
      </c>
      <c r="U4">
        <v>0.24199999999999999</v>
      </c>
      <c r="V4">
        <v>7.6</v>
      </c>
      <c r="W4">
        <v>9.1</v>
      </c>
    </row>
    <row r="5" spans="1:23" x14ac:dyDescent="0.45">
      <c r="A5">
        <v>4</v>
      </c>
      <c r="B5" t="s">
        <v>156</v>
      </c>
      <c r="C5">
        <v>27</v>
      </c>
      <c r="D5" t="s">
        <v>147</v>
      </c>
      <c r="E5">
        <v>486</v>
      </c>
      <c r="F5">
        <v>1310</v>
      </c>
      <c r="G5">
        <v>0.371</v>
      </c>
      <c r="H5">
        <v>80</v>
      </c>
      <c r="I5">
        <v>55</v>
      </c>
      <c r="J5">
        <v>5</v>
      </c>
      <c r="K5">
        <v>34.4</v>
      </c>
      <c r="L5">
        <v>23.5</v>
      </c>
      <c r="M5">
        <v>7.8</v>
      </c>
      <c r="N5">
        <v>10.4</v>
      </c>
      <c r="O5">
        <v>2</v>
      </c>
      <c r="P5">
        <v>0.3</v>
      </c>
      <c r="Q5">
        <v>0.45400000000000001</v>
      </c>
      <c r="R5">
        <v>0.29599999999999999</v>
      </c>
      <c r="S5">
        <v>0.81200000000000006</v>
      </c>
      <c r="T5">
        <v>14</v>
      </c>
      <c r="U5">
        <v>0.245</v>
      </c>
      <c r="V5">
        <v>8.3000000000000007</v>
      </c>
      <c r="W5">
        <v>10</v>
      </c>
    </row>
    <row r="6" spans="1:23" x14ac:dyDescent="0.45">
      <c r="A6">
        <v>5</v>
      </c>
      <c r="B6" t="s">
        <v>146</v>
      </c>
      <c r="C6">
        <v>27</v>
      </c>
      <c r="D6" t="s">
        <v>147</v>
      </c>
      <c r="E6">
        <v>147</v>
      </c>
      <c r="F6">
        <v>1310</v>
      </c>
      <c r="G6">
        <v>0.112</v>
      </c>
      <c r="H6">
        <v>72</v>
      </c>
      <c r="I6">
        <v>55</v>
      </c>
      <c r="J6">
        <v>5</v>
      </c>
      <c r="K6">
        <v>35.799999999999997</v>
      </c>
      <c r="L6">
        <v>28.2</v>
      </c>
      <c r="M6">
        <v>8.1999999999999993</v>
      </c>
      <c r="N6">
        <v>5</v>
      </c>
      <c r="O6">
        <v>1</v>
      </c>
      <c r="P6">
        <v>1.2</v>
      </c>
      <c r="Q6">
        <v>0.505</v>
      </c>
      <c r="R6">
        <v>0.38700000000000001</v>
      </c>
      <c r="S6">
        <v>0.89800000000000002</v>
      </c>
      <c r="T6">
        <v>14.5</v>
      </c>
      <c r="U6">
        <v>0.27</v>
      </c>
      <c r="V6">
        <v>6.4</v>
      </c>
      <c r="W6">
        <v>7.9</v>
      </c>
    </row>
    <row r="7" spans="1:23" x14ac:dyDescent="0.45">
      <c r="A7">
        <v>6</v>
      </c>
      <c r="B7" t="s">
        <v>136</v>
      </c>
      <c r="C7">
        <v>30</v>
      </c>
      <c r="D7" t="s">
        <v>130</v>
      </c>
      <c r="E7">
        <v>107</v>
      </c>
      <c r="F7">
        <v>1310</v>
      </c>
      <c r="G7">
        <v>8.2000000000000003E-2</v>
      </c>
      <c r="H7">
        <v>74</v>
      </c>
      <c r="I7">
        <v>53</v>
      </c>
      <c r="J7">
        <v>6</v>
      </c>
      <c r="K7">
        <v>32.700000000000003</v>
      </c>
      <c r="L7">
        <v>19.5</v>
      </c>
      <c r="M7">
        <v>4.2</v>
      </c>
      <c r="N7">
        <v>10</v>
      </c>
      <c r="O7">
        <v>2.1</v>
      </c>
      <c r="P7">
        <v>0.2</v>
      </c>
      <c r="Q7">
        <v>0.46200000000000002</v>
      </c>
      <c r="R7">
        <v>0.371</v>
      </c>
      <c r="S7">
        <v>0.89600000000000002</v>
      </c>
      <c r="T7">
        <v>12.7</v>
      </c>
      <c r="U7">
        <v>0.253</v>
      </c>
      <c r="V7">
        <v>6</v>
      </c>
      <c r="W7">
        <v>7.8</v>
      </c>
    </row>
    <row r="8" spans="1:23" x14ac:dyDescent="0.45">
      <c r="A8">
        <v>7</v>
      </c>
      <c r="B8" t="s">
        <v>168</v>
      </c>
      <c r="C8">
        <v>25</v>
      </c>
      <c r="D8" t="s">
        <v>82</v>
      </c>
      <c r="E8">
        <v>50</v>
      </c>
      <c r="F8">
        <v>1310</v>
      </c>
      <c r="G8">
        <v>3.7999999999999999E-2</v>
      </c>
      <c r="H8">
        <v>81</v>
      </c>
      <c r="I8">
        <v>73</v>
      </c>
      <c r="J8">
        <v>1</v>
      </c>
      <c r="K8">
        <v>34.700000000000003</v>
      </c>
      <c r="L8">
        <v>14</v>
      </c>
      <c r="M8">
        <v>9.5</v>
      </c>
      <c r="N8">
        <v>7.4</v>
      </c>
      <c r="O8">
        <v>1.5</v>
      </c>
      <c r="P8">
        <v>1.4</v>
      </c>
      <c r="Q8">
        <v>0.49</v>
      </c>
      <c r="R8">
        <v>0.38800000000000001</v>
      </c>
      <c r="S8">
        <v>0.69599999999999995</v>
      </c>
      <c r="T8">
        <v>11.1</v>
      </c>
      <c r="U8">
        <v>0.19</v>
      </c>
      <c r="V8">
        <v>5.5</v>
      </c>
      <c r="W8">
        <v>5.8</v>
      </c>
    </row>
    <row r="9" spans="1:23" x14ac:dyDescent="0.45">
      <c r="A9">
        <v>8</v>
      </c>
      <c r="B9" t="s">
        <v>169</v>
      </c>
      <c r="C9">
        <v>25</v>
      </c>
      <c r="D9" t="s">
        <v>71</v>
      </c>
      <c r="E9">
        <v>26</v>
      </c>
      <c r="F9">
        <v>1310</v>
      </c>
      <c r="G9">
        <v>0.02</v>
      </c>
      <c r="H9">
        <v>75</v>
      </c>
      <c r="I9">
        <v>44</v>
      </c>
      <c r="J9">
        <v>13</v>
      </c>
      <c r="K9">
        <v>35.700000000000003</v>
      </c>
      <c r="L9">
        <v>25.1</v>
      </c>
      <c r="M9">
        <v>4</v>
      </c>
      <c r="N9">
        <v>6.8</v>
      </c>
      <c r="O9">
        <v>0.9</v>
      </c>
      <c r="P9">
        <v>0.4</v>
      </c>
      <c r="Q9">
        <v>0.41899999999999998</v>
      </c>
      <c r="R9">
        <v>0.375</v>
      </c>
      <c r="S9">
        <v>0.89200000000000002</v>
      </c>
      <c r="T9">
        <v>9.1999999999999993</v>
      </c>
      <c r="U9">
        <v>0.16500000000000001</v>
      </c>
      <c r="V9">
        <v>3.8</v>
      </c>
      <c r="W9">
        <v>3.7</v>
      </c>
    </row>
    <row r="10" spans="1:23" x14ac:dyDescent="0.45">
      <c r="A10">
        <v>9</v>
      </c>
      <c r="B10" t="s">
        <v>155</v>
      </c>
      <c r="C10">
        <v>26</v>
      </c>
      <c r="D10" t="s">
        <v>35</v>
      </c>
      <c r="E10">
        <v>9</v>
      </c>
      <c r="F10">
        <v>1310</v>
      </c>
      <c r="G10">
        <v>7.0000000000000001E-3</v>
      </c>
      <c r="H10">
        <v>82</v>
      </c>
      <c r="I10">
        <v>41</v>
      </c>
      <c r="J10">
        <v>17</v>
      </c>
      <c r="K10">
        <v>38.1</v>
      </c>
      <c r="L10">
        <v>29</v>
      </c>
      <c r="M10">
        <v>6.1</v>
      </c>
      <c r="N10">
        <v>7.5</v>
      </c>
      <c r="O10">
        <v>1.7</v>
      </c>
      <c r="P10">
        <v>0.6</v>
      </c>
      <c r="Q10">
        <v>0.439</v>
      </c>
      <c r="R10">
        <v>0.35899999999999999</v>
      </c>
      <c r="S10">
        <v>0.86</v>
      </c>
      <c r="T10">
        <v>13.3</v>
      </c>
      <c r="U10">
        <v>0.20399999999999999</v>
      </c>
      <c r="V10">
        <v>6.9</v>
      </c>
      <c r="W10">
        <v>6.7</v>
      </c>
    </row>
    <row r="11" spans="1:23" x14ac:dyDescent="0.45">
      <c r="A11">
        <v>10</v>
      </c>
      <c r="B11" t="s">
        <v>170</v>
      </c>
      <c r="C11">
        <v>29</v>
      </c>
      <c r="D11" t="s">
        <v>114</v>
      </c>
      <c r="E11">
        <v>6</v>
      </c>
      <c r="F11">
        <v>1310</v>
      </c>
      <c r="G11">
        <v>5.0000000000000001E-3</v>
      </c>
      <c r="H11">
        <v>77</v>
      </c>
      <c r="I11">
        <v>56</v>
      </c>
      <c r="J11">
        <v>4</v>
      </c>
      <c r="K11">
        <v>37</v>
      </c>
      <c r="L11">
        <v>21.2</v>
      </c>
      <c r="M11">
        <v>4.7</v>
      </c>
      <c r="N11">
        <v>6.4</v>
      </c>
      <c r="O11">
        <v>2.1</v>
      </c>
      <c r="P11">
        <v>0.4</v>
      </c>
      <c r="Q11">
        <v>0.42699999999999999</v>
      </c>
      <c r="R11">
        <v>0.38800000000000001</v>
      </c>
      <c r="S11">
        <v>0.81100000000000005</v>
      </c>
      <c r="T11">
        <v>11.6</v>
      </c>
      <c r="U11">
        <v>0.19600000000000001</v>
      </c>
      <c r="V11">
        <v>6.3</v>
      </c>
      <c r="W11">
        <v>6.8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2E70C-5E13-4D0E-8778-C4079BC2DA4C}">
  <dimension ref="A1:W11"/>
  <sheetViews>
    <sheetView topLeftCell="E1" workbookViewId="0">
      <selection activeCell="K10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156</v>
      </c>
      <c r="C2">
        <v>28</v>
      </c>
      <c r="D2" t="s">
        <v>147</v>
      </c>
      <c r="E2">
        <v>888</v>
      </c>
      <c r="F2">
        <v>1010</v>
      </c>
      <c r="G2">
        <v>0.879</v>
      </c>
      <c r="H2">
        <v>81</v>
      </c>
      <c r="I2">
        <v>47</v>
      </c>
      <c r="J2">
        <v>10</v>
      </c>
      <c r="K2">
        <v>34.6</v>
      </c>
      <c r="L2">
        <v>31.6</v>
      </c>
      <c r="M2">
        <v>10.7</v>
      </c>
      <c r="N2">
        <v>10.4</v>
      </c>
      <c r="O2">
        <v>1.6</v>
      </c>
      <c r="P2">
        <v>0.4</v>
      </c>
      <c r="Q2">
        <v>0.42499999999999999</v>
      </c>
      <c r="R2">
        <v>0.34300000000000003</v>
      </c>
      <c r="S2">
        <v>0.84499999999999997</v>
      </c>
      <c r="T2">
        <v>13.1</v>
      </c>
      <c r="U2">
        <v>0.224</v>
      </c>
      <c r="V2">
        <v>12.4</v>
      </c>
      <c r="W2">
        <v>15.6</v>
      </c>
    </row>
    <row r="3" spans="1:23" x14ac:dyDescent="0.45">
      <c r="A3">
        <v>2</v>
      </c>
      <c r="B3" t="s">
        <v>155</v>
      </c>
      <c r="C3">
        <v>27</v>
      </c>
      <c r="D3" t="s">
        <v>35</v>
      </c>
      <c r="E3">
        <v>753</v>
      </c>
      <c r="F3">
        <v>1010</v>
      </c>
      <c r="G3">
        <v>0.746</v>
      </c>
      <c r="H3">
        <v>81</v>
      </c>
      <c r="I3">
        <v>55</v>
      </c>
      <c r="J3">
        <v>3</v>
      </c>
      <c r="K3">
        <v>36.4</v>
      </c>
      <c r="L3">
        <v>29.1</v>
      </c>
      <c r="M3">
        <v>8.1</v>
      </c>
      <c r="N3">
        <v>11.2</v>
      </c>
      <c r="O3">
        <v>1.5</v>
      </c>
      <c r="P3">
        <v>0.5</v>
      </c>
      <c r="Q3">
        <v>0.44</v>
      </c>
      <c r="R3">
        <v>0.34699999999999998</v>
      </c>
      <c r="S3">
        <v>0.84699999999999998</v>
      </c>
      <c r="T3">
        <v>15</v>
      </c>
      <c r="U3">
        <v>0.245</v>
      </c>
      <c r="V3">
        <v>9</v>
      </c>
      <c r="W3">
        <v>10.1</v>
      </c>
    </row>
    <row r="4" spans="1:23" x14ac:dyDescent="0.45">
      <c r="A4">
        <v>3</v>
      </c>
      <c r="B4" t="s">
        <v>167</v>
      </c>
      <c r="C4">
        <v>25</v>
      </c>
      <c r="D4" t="s">
        <v>25</v>
      </c>
      <c r="E4">
        <v>500</v>
      </c>
      <c r="F4">
        <v>1010</v>
      </c>
      <c r="G4">
        <v>0.495</v>
      </c>
      <c r="H4">
        <v>74</v>
      </c>
      <c r="I4">
        <v>61</v>
      </c>
      <c r="J4">
        <v>2</v>
      </c>
      <c r="K4">
        <v>33.4</v>
      </c>
      <c r="L4">
        <v>25.5</v>
      </c>
      <c r="M4">
        <v>5.8</v>
      </c>
      <c r="N4">
        <v>3.5</v>
      </c>
      <c r="O4">
        <v>1.8</v>
      </c>
      <c r="P4">
        <v>0.7</v>
      </c>
      <c r="Q4">
        <v>0.48499999999999999</v>
      </c>
      <c r="R4">
        <v>0.38</v>
      </c>
      <c r="S4">
        <v>0.88</v>
      </c>
      <c r="T4">
        <v>13.6</v>
      </c>
      <c r="U4">
        <v>0.26400000000000001</v>
      </c>
      <c r="V4">
        <v>6.2</v>
      </c>
      <c r="W4">
        <v>7.9</v>
      </c>
    </row>
    <row r="5" spans="1:23" x14ac:dyDescent="0.45">
      <c r="A5">
        <v>4</v>
      </c>
      <c r="B5" t="s">
        <v>123</v>
      </c>
      <c r="C5">
        <v>32</v>
      </c>
      <c r="D5" t="s">
        <v>78</v>
      </c>
      <c r="E5">
        <v>333</v>
      </c>
      <c r="F5">
        <v>1010</v>
      </c>
      <c r="G5">
        <v>0.33</v>
      </c>
      <c r="H5">
        <v>74</v>
      </c>
      <c r="I5">
        <v>51</v>
      </c>
      <c r="J5">
        <v>5</v>
      </c>
      <c r="K5">
        <v>37.799999999999997</v>
      </c>
      <c r="L5">
        <v>26.4</v>
      </c>
      <c r="M5">
        <v>8.6</v>
      </c>
      <c r="N5">
        <v>8.6999999999999993</v>
      </c>
      <c r="O5">
        <v>1.2</v>
      </c>
      <c r="P5">
        <v>0.6</v>
      </c>
      <c r="Q5">
        <v>0.54800000000000004</v>
      </c>
      <c r="R5">
        <v>0.36299999999999999</v>
      </c>
      <c r="S5">
        <v>0.67400000000000004</v>
      </c>
      <c r="T5">
        <v>12.9</v>
      </c>
      <c r="U5">
        <v>0.221</v>
      </c>
      <c r="V5">
        <v>7.3</v>
      </c>
      <c r="W5">
        <v>8.4</v>
      </c>
    </row>
    <row r="6" spans="1:23" x14ac:dyDescent="0.45">
      <c r="A6">
        <v>5</v>
      </c>
      <c r="B6" t="s">
        <v>171</v>
      </c>
      <c r="C6">
        <v>27</v>
      </c>
      <c r="D6" t="s">
        <v>27</v>
      </c>
      <c r="E6">
        <v>81</v>
      </c>
      <c r="F6">
        <v>1010</v>
      </c>
      <c r="G6">
        <v>0.08</v>
      </c>
      <c r="H6">
        <v>76</v>
      </c>
      <c r="I6">
        <v>53</v>
      </c>
      <c r="J6">
        <v>4</v>
      </c>
      <c r="K6">
        <v>33.799999999999997</v>
      </c>
      <c r="L6">
        <v>28.9</v>
      </c>
      <c r="M6">
        <v>2.7</v>
      </c>
      <c r="N6">
        <v>5.9</v>
      </c>
      <c r="O6">
        <v>0.9</v>
      </c>
      <c r="P6">
        <v>0.2</v>
      </c>
      <c r="Q6">
        <v>0.46300000000000002</v>
      </c>
      <c r="R6">
        <v>0.379</v>
      </c>
      <c r="S6">
        <v>0.90900000000000003</v>
      </c>
      <c r="T6">
        <v>12.5</v>
      </c>
      <c r="U6">
        <v>0.23400000000000001</v>
      </c>
      <c r="V6">
        <v>4.8</v>
      </c>
      <c r="W6">
        <v>5.4</v>
      </c>
    </row>
    <row r="7" spans="1:23" x14ac:dyDescent="0.45">
      <c r="A7">
        <v>6</v>
      </c>
      <c r="B7" t="s">
        <v>158</v>
      </c>
      <c r="C7">
        <v>28</v>
      </c>
      <c r="D7" t="s">
        <v>82</v>
      </c>
      <c r="E7">
        <v>52</v>
      </c>
      <c r="F7">
        <v>1010</v>
      </c>
      <c r="G7">
        <v>5.0999999999999997E-2</v>
      </c>
      <c r="H7">
        <v>79</v>
      </c>
      <c r="I7">
        <v>67</v>
      </c>
      <c r="J7">
        <v>1</v>
      </c>
      <c r="K7">
        <v>33.4</v>
      </c>
      <c r="L7">
        <v>25.3</v>
      </c>
      <c r="M7">
        <v>4.5</v>
      </c>
      <c r="N7">
        <v>6.6</v>
      </c>
      <c r="O7">
        <v>1.8</v>
      </c>
      <c r="P7">
        <v>0.2</v>
      </c>
      <c r="Q7">
        <v>0.46800000000000003</v>
      </c>
      <c r="R7">
        <v>0.41099999999999998</v>
      </c>
      <c r="S7">
        <v>0.89800000000000002</v>
      </c>
      <c r="T7">
        <v>12.6</v>
      </c>
      <c r="U7">
        <v>0.22900000000000001</v>
      </c>
      <c r="V7">
        <v>6.2</v>
      </c>
      <c r="W7">
        <v>7.3</v>
      </c>
    </row>
    <row r="8" spans="1:23" x14ac:dyDescent="0.45">
      <c r="A8">
        <v>7</v>
      </c>
      <c r="B8" t="s">
        <v>172</v>
      </c>
      <c r="C8">
        <v>22</v>
      </c>
      <c r="D8" t="s">
        <v>41</v>
      </c>
      <c r="E8">
        <v>7</v>
      </c>
      <c r="F8">
        <v>1010</v>
      </c>
      <c r="G8">
        <v>7.0000000000000001E-3</v>
      </c>
      <c r="H8">
        <v>80</v>
      </c>
      <c r="I8">
        <v>42</v>
      </c>
      <c r="J8">
        <v>14</v>
      </c>
      <c r="K8">
        <v>35.6</v>
      </c>
      <c r="L8">
        <v>22.9</v>
      </c>
      <c r="M8">
        <v>8.8000000000000007</v>
      </c>
      <c r="N8">
        <v>5.4</v>
      </c>
      <c r="O8">
        <v>1.6</v>
      </c>
      <c r="P8">
        <v>1.9</v>
      </c>
      <c r="Q8">
        <v>0.52100000000000002</v>
      </c>
      <c r="R8">
        <v>0.27200000000000002</v>
      </c>
      <c r="S8">
        <v>0.77</v>
      </c>
      <c r="T8">
        <v>12.4</v>
      </c>
      <c r="U8">
        <v>0.21</v>
      </c>
      <c r="V8">
        <v>6.9</v>
      </c>
      <c r="W8">
        <v>7.6</v>
      </c>
    </row>
    <row r="9" spans="1:23" x14ac:dyDescent="0.45">
      <c r="A9">
        <v>7</v>
      </c>
      <c r="B9" t="s">
        <v>173</v>
      </c>
      <c r="C9">
        <v>26</v>
      </c>
      <c r="D9" t="s">
        <v>134</v>
      </c>
      <c r="E9">
        <v>7</v>
      </c>
      <c r="F9">
        <v>1010</v>
      </c>
      <c r="G9">
        <v>7.0000000000000001E-3</v>
      </c>
      <c r="H9">
        <v>78</v>
      </c>
      <c r="I9">
        <v>49</v>
      </c>
      <c r="J9">
        <v>9</v>
      </c>
      <c r="K9">
        <v>36.4</v>
      </c>
      <c r="L9">
        <v>23.1</v>
      </c>
      <c r="M9">
        <v>4.2</v>
      </c>
      <c r="N9">
        <v>10.7</v>
      </c>
      <c r="O9">
        <v>2</v>
      </c>
      <c r="P9">
        <v>0.6</v>
      </c>
      <c r="Q9">
        <v>0.45100000000000001</v>
      </c>
      <c r="R9">
        <v>0.32700000000000001</v>
      </c>
      <c r="S9">
        <v>0.80100000000000005</v>
      </c>
      <c r="T9">
        <v>8.8000000000000007</v>
      </c>
      <c r="U9">
        <v>0.14899999999999999</v>
      </c>
      <c r="V9">
        <v>4.3</v>
      </c>
      <c r="W9">
        <v>4.0999999999999996</v>
      </c>
    </row>
    <row r="10" spans="1:23" x14ac:dyDescent="0.45">
      <c r="A10">
        <v>9</v>
      </c>
      <c r="B10" t="s">
        <v>163</v>
      </c>
      <c r="C10">
        <v>23</v>
      </c>
      <c r="D10" t="s">
        <v>164</v>
      </c>
      <c r="E10">
        <v>2</v>
      </c>
      <c r="F10">
        <v>1010</v>
      </c>
      <c r="G10">
        <v>2E-3</v>
      </c>
      <c r="H10">
        <v>75</v>
      </c>
      <c r="I10">
        <v>34</v>
      </c>
      <c r="J10">
        <v>21</v>
      </c>
      <c r="K10">
        <v>36.1</v>
      </c>
      <c r="L10">
        <v>28</v>
      </c>
      <c r="M10">
        <v>11.8</v>
      </c>
      <c r="N10">
        <v>2.1</v>
      </c>
      <c r="O10">
        <v>1.3</v>
      </c>
      <c r="P10">
        <v>2.2000000000000002</v>
      </c>
      <c r="Q10">
        <v>0.505</v>
      </c>
      <c r="R10">
        <v>0.29899999999999999</v>
      </c>
      <c r="S10">
        <v>0.80200000000000005</v>
      </c>
      <c r="T10">
        <v>11</v>
      </c>
      <c r="U10">
        <v>0.19500000000000001</v>
      </c>
      <c r="V10">
        <v>3.9</v>
      </c>
      <c r="W10">
        <v>3.7</v>
      </c>
    </row>
    <row r="11" spans="1:23" x14ac:dyDescent="0.45">
      <c r="A11">
        <v>9</v>
      </c>
      <c r="B11" t="s">
        <v>146</v>
      </c>
      <c r="C11">
        <v>28</v>
      </c>
      <c r="D11" t="s">
        <v>82</v>
      </c>
      <c r="E11">
        <v>2</v>
      </c>
      <c r="F11">
        <v>1010</v>
      </c>
      <c r="G11">
        <v>2E-3</v>
      </c>
      <c r="H11">
        <v>62</v>
      </c>
      <c r="I11">
        <v>67</v>
      </c>
      <c r="J11">
        <v>1</v>
      </c>
      <c r="K11">
        <v>33.4</v>
      </c>
      <c r="L11">
        <v>25.1</v>
      </c>
      <c r="M11">
        <v>8.3000000000000007</v>
      </c>
      <c r="N11">
        <v>4.8</v>
      </c>
      <c r="O11">
        <v>1.1000000000000001</v>
      </c>
      <c r="P11">
        <v>1.6</v>
      </c>
      <c r="Q11">
        <v>0.53700000000000003</v>
      </c>
      <c r="R11">
        <v>0.375</v>
      </c>
      <c r="S11">
        <v>0.875</v>
      </c>
      <c r="T11">
        <v>12</v>
      </c>
      <c r="U11">
        <v>0.27800000000000002</v>
      </c>
      <c r="V11">
        <v>5.2</v>
      </c>
      <c r="W11">
        <v>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64E88-9CE0-4A7F-BBD5-D488966A3EC4}">
  <dimension ref="A1:W12"/>
  <sheetViews>
    <sheetView topLeftCell="F1" workbookViewId="0">
      <selection activeCell="M7" sqref="A1:W12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155</v>
      </c>
      <c r="C2">
        <v>28</v>
      </c>
      <c r="D2" t="s">
        <v>35</v>
      </c>
      <c r="E2">
        <v>965</v>
      </c>
      <c r="F2">
        <v>1010</v>
      </c>
      <c r="G2">
        <v>0.95499999999999996</v>
      </c>
      <c r="H2">
        <v>72</v>
      </c>
      <c r="I2">
        <v>65</v>
      </c>
      <c r="J2">
        <v>1</v>
      </c>
      <c r="K2">
        <v>35.4</v>
      </c>
      <c r="L2">
        <v>30.4</v>
      </c>
      <c r="M2">
        <v>5.4</v>
      </c>
      <c r="N2">
        <v>8.8000000000000007</v>
      </c>
      <c r="O2">
        <v>1.8</v>
      </c>
      <c r="P2">
        <v>0.7</v>
      </c>
      <c r="Q2">
        <v>0.44900000000000001</v>
      </c>
      <c r="R2">
        <v>0.36699999999999999</v>
      </c>
      <c r="S2">
        <v>0.85799999999999998</v>
      </c>
      <c r="T2">
        <v>15.4</v>
      </c>
      <c r="U2">
        <v>0.28899999999999998</v>
      </c>
      <c r="V2">
        <v>8.3000000000000007</v>
      </c>
      <c r="W2">
        <v>10.9</v>
      </c>
    </row>
    <row r="3" spans="1:23" x14ac:dyDescent="0.45">
      <c r="A3">
        <v>2</v>
      </c>
      <c r="B3" t="s">
        <v>123</v>
      </c>
      <c r="C3">
        <v>33</v>
      </c>
      <c r="D3" t="s">
        <v>78</v>
      </c>
      <c r="E3">
        <v>738</v>
      </c>
      <c r="F3">
        <v>1010</v>
      </c>
      <c r="G3">
        <v>0.73099999999999998</v>
      </c>
      <c r="H3">
        <v>82</v>
      </c>
      <c r="I3">
        <v>50</v>
      </c>
      <c r="J3">
        <v>6</v>
      </c>
      <c r="K3">
        <v>36.9</v>
      </c>
      <c r="L3">
        <v>27.5</v>
      </c>
      <c r="M3">
        <v>8.6</v>
      </c>
      <c r="N3">
        <v>9.1</v>
      </c>
      <c r="O3">
        <v>1.4</v>
      </c>
      <c r="P3">
        <v>0.9</v>
      </c>
      <c r="Q3">
        <v>0.54200000000000004</v>
      </c>
      <c r="R3">
        <v>0.36699999999999999</v>
      </c>
      <c r="S3">
        <v>0.73099999999999998</v>
      </c>
      <c r="T3">
        <v>14</v>
      </c>
      <c r="U3">
        <v>0.221</v>
      </c>
      <c r="V3">
        <v>8.9</v>
      </c>
      <c r="W3">
        <v>9.6</v>
      </c>
    </row>
    <row r="4" spans="1:23" x14ac:dyDescent="0.45">
      <c r="A4">
        <v>3</v>
      </c>
      <c r="B4" t="s">
        <v>163</v>
      </c>
      <c r="C4">
        <v>24</v>
      </c>
      <c r="D4" t="s">
        <v>164</v>
      </c>
      <c r="E4">
        <v>445</v>
      </c>
      <c r="F4">
        <v>1010</v>
      </c>
      <c r="G4">
        <v>0.441</v>
      </c>
      <c r="H4">
        <v>75</v>
      </c>
      <c r="I4">
        <v>48</v>
      </c>
      <c r="J4">
        <v>9</v>
      </c>
      <c r="K4">
        <v>36.4</v>
      </c>
      <c r="L4">
        <v>28.1</v>
      </c>
      <c r="M4">
        <v>11.1</v>
      </c>
      <c r="N4">
        <v>2.2999999999999998</v>
      </c>
      <c r="O4">
        <v>1.5</v>
      </c>
      <c r="P4">
        <v>2.6</v>
      </c>
      <c r="Q4">
        <v>0.53400000000000003</v>
      </c>
      <c r="R4">
        <v>0.34</v>
      </c>
      <c r="S4">
        <v>0.82799999999999996</v>
      </c>
      <c r="T4">
        <v>13.7</v>
      </c>
      <c r="U4">
        <v>0.24099999999999999</v>
      </c>
      <c r="V4">
        <v>4.9000000000000004</v>
      </c>
      <c r="W4">
        <v>5.2</v>
      </c>
    </row>
    <row r="5" spans="1:23" x14ac:dyDescent="0.45">
      <c r="A5">
        <v>4</v>
      </c>
      <c r="B5" t="s">
        <v>169</v>
      </c>
      <c r="C5">
        <v>27</v>
      </c>
      <c r="D5" t="s">
        <v>71</v>
      </c>
      <c r="E5">
        <v>207</v>
      </c>
      <c r="F5">
        <v>1010</v>
      </c>
      <c r="G5">
        <v>0.20499999999999999</v>
      </c>
      <c r="H5">
        <v>73</v>
      </c>
      <c r="I5">
        <v>49</v>
      </c>
      <c r="J5">
        <v>7</v>
      </c>
      <c r="K5">
        <v>36.6</v>
      </c>
      <c r="L5">
        <v>26.9</v>
      </c>
      <c r="M5">
        <v>4.5</v>
      </c>
      <c r="N5">
        <v>6.6</v>
      </c>
      <c r="O5">
        <v>1.1000000000000001</v>
      </c>
      <c r="P5">
        <v>0.4</v>
      </c>
      <c r="Q5">
        <v>0.439</v>
      </c>
      <c r="R5">
        <v>0.36099999999999999</v>
      </c>
      <c r="S5">
        <v>0.91600000000000004</v>
      </c>
      <c r="T5">
        <v>12.6</v>
      </c>
      <c r="U5">
        <v>0.22700000000000001</v>
      </c>
      <c r="V5">
        <v>5.9</v>
      </c>
      <c r="W5">
        <v>6.7</v>
      </c>
    </row>
    <row r="6" spans="1:23" x14ac:dyDescent="0.45">
      <c r="A6">
        <v>5</v>
      </c>
      <c r="B6" t="s">
        <v>156</v>
      </c>
      <c r="C6">
        <v>29</v>
      </c>
      <c r="D6" t="s">
        <v>147</v>
      </c>
      <c r="E6">
        <v>76</v>
      </c>
      <c r="F6">
        <v>1010</v>
      </c>
      <c r="G6">
        <v>7.4999999999999997E-2</v>
      </c>
      <c r="H6">
        <v>80</v>
      </c>
      <c r="I6">
        <v>48</v>
      </c>
      <c r="J6">
        <v>10</v>
      </c>
      <c r="K6">
        <v>36.4</v>
      </c>
      <c r="L6">
        <v>25.4</v>
      </c>
      <c r="M6">
        <v>10.1</v>
      </c>
      <c r="N6">
        <v>10.3</v>
      </c>
      <c r="O6">
        <v>1.8</v>
      </c>
      <c r="P6">
        <v>0.3</v>
      </c>
      <c r="Q6">
        <v>0.44900000000000001</v>
      </c>
      <c r="R6">
        <v>0.29799999999999999</v>
      </c>
      <c r="S6">
        <v>0.73699999999999999</v>
      </c>
      <c r="T6">
        <v>10.1</v>
      </c>
      <c r="U6">
        <v>0.16600000000000001</v>
      </c>
      <c r="V6">
        <v>7.5</v>
      </c>
      <c r="W6">
        <v>8.1999999999999993</v>
      </c>
    </row>
    <row r="7" spans="1:23" x14ac:dyDescent="0.45">
      <c r="A7">
        <v>6</v>
      </c>
      <c r="B7" t="s">
        <v>172</v>
      </c>
      <c r="C7">
        <v>23</v>
      </c>
      <c r="D7" t="s">
        <v>41</v>
      </c>
      <c r="E7">
        <v>75</v>
      </c>
      <c r="F7">
        <v>1010</v>
      </c>
      <c r="G7">
        <v>7.3999999999999996E-2</v>
      </c>
      <c r="H7">
        <v>75</v>
      </c>
      <c r="I7">
        <v>44</v>
      </c>
      <c r="J7">
        <v>16</v>
      </c>
      <c r="K7">
        <v>36.700000000000003</v>
      </c>
      <c r="L7">
        <v>26.9</v>
      </c>
      <c r="M7">
        <v>10</v>
      </c>
      <c r="N7">
        <v>4.8</v>
      </c>
      <c r="O7">
        <v>1.5</v>
      </c>
      <c r="P7">
        <v>1.4</v>
      </c>
      <c r="Q7">
        <v>0.52900000000000003</v>
      </c>
      <c r="R7">
        <v>0.307</v>
      </c>
      <c r="S7">
        <v>0.76</v>
      </c>
      <c r="T7">
        <v>11.9</v>
      </c>
      <c r="U7">
        <v>0.20699999999999999</v>
      </c>
      <c r="V7">
        <v>5.4</v>
      </c>
      <c r="W7">
        <v>5.8</v>
      </c>
    </row>
    <row r="8" spans="1:23" x14ac:dyDescent="0.45">
      <c r="A8">
        <v>7</v>
      </c>
      <c r="B8" t="s">
        <v>146</v>
      </c>
      <c r="C8">
        <v>29</v>
      </c>
      <c r="D8" t="s">
        <v>82</v>
      </c>
      <c r="E8">
        <v>66</v>
      </c>
      <c r="F8">
        <v>1010</v>
      </c>
      <c r="G8">
        <v>6.5000000000000002E-2</v>
      </c>
      <c r="H8">
        <v>68</v>
      </c>
      <c r="I8">
        <v>58</v>
      </c>
      <c r="J8">
        <v>3</v>
      </c>
      <c r="K8">
        <v>34.200000000000003</v>
      </c>
      <c r="L8">
        <v>26.4</v>
      </c>
      <c r="M8">
        <v>6.8</v>
      </c>
      <c r="N8">
        <v>5.4</v>
      </c>
      <c r="O8">
        <v>0.7</v>
      </c>
      <c r="P8">
        <v>1.8</v>
      </c>
      <c r="Q8">
        <v>0.51600000000000001</v>
      </c>
      <c r="R8">
        <v>0.41899999999999998</v>
      </c>
      <c r="S8">
        <v>0.88900000000000001</v>
      </c>
      <c r="T8">
        <v>10.4</v>
      </c>
      <c r="U8">
        <v>0.215</v>
      </c>
      <c r="V8">
        <v>4.5</v>
      </c>
      <c r="W8">
        <v>5.6</v>
      </c>
    </row>
    <row r="9" spans="1:23" x14ac:dyDescent="0.45">
      <c r="A9">
        <v>8</v>
      </c>
      <c r="B9" t="s">
        <v>174</v>
      </c>
      <c r="C9">
        <v>28</v>
      </c>
      <c r="D9" t="s">
        <v>114</v>
      </c>
      <c r="E9">
        <v>32</v>
      </c>
      <c r="F9">
        <v>1010</v>
      </c>
      <c r="G9">
        <v>3.2000000000000001E-2</v>
      </c>
      <c r="H9">
        <v>80</v>
      </c>
      <c r="I9">
        <v>59</v>
      </c>
      <c r="J9">
        <v>2</v>
      </c>
      <c r="K9">
        <v>33.9</v>
      </c>
      <c r="L9">
        <v>23</v>
      </c>
      <c r="M9">
        <v>3.9</v>
      </c>
      <c r="N9">
        <v>5.2</v>
      </c>
      <c r="O9">
        <v>1.1000000000000001</v>
      </c>
      <c r="P9">
        <v>0.3</v>
      </c>
      <c r="Q9">
        <v>0.45600000000000002</v>
      </c>
      <c r="R9">
        <v>0.312</v>
      </c>
      <c r="S9">
        <v>0.82499999999999996</v>
      </c>
      <c r="T9">
        <v>9.6</v>
      </c>
      <c r="U9">
        <v>0.17</v>
      </c>
      <c r="V9">
        <v>2.6</v>
      </c>
      <c r="W9">
        <v>1.8</v>
      </c>
    </row>
    <row r="10" spans="1:23" x14ac:dyDescent="0.45">
      <c r="A10">
        <v>9</v>
      </c>
      <c r="B10" t="s">
        <v>162</v>
      </c>
      <c r="C10">
        <v>32</v>
      </c>
      <c r="D10" t="s">
        <v>25</v>
      </c>
      <c r="E10">
        <v>6</v>
      </c>
      <c r="F10">
        <v>1010</v>
      </c>
      <c r="G10">
        <v>6.0000000000000001E-3</v>
      </c>
      <c r="H10">
        <v>75</v>
      </c>
      <c r="I10">
        <v>47</v>
      </c>
      <c r="J10">
        <v>13</v>
      </c>
      <c r="K10">
        <v>33.5</v>
      </c>
      <c r="L10">
        <v>23.1</v>
      </c>
      <c r="M10">
        <v>8.5</v>
      </c>
      <c r="N10">
        <v>2</v>
      </c>
      <c r="O10">
        <v>0.6</v>
      </c>
      <c r="P10">
        <v>1.2</v>
      </c>
      <c r="Q10">
        <v>0.51</v>
      </c>
      <c r="R10">
        <v>0.29299999999999998</v>
      </c>
      <c r="S10">
        <v>0.83699999999999997</v>
      </c>
      <c r="T10">
        <v>10.9</v>
      </c>
      <c r="U10">
        <v>0.20899999999999999</v>
      </c>
      <c r="V10">
        <v>3.3</v>
      </c>
      <c r="W10">
        <v>3.3</v>
      </c>
    </row>
    <row r="11" spans="1:23" x14ac:dyDescent="0.45">
      <c r="A11">
        <v>10</v>
      </c>
      <c r="B11" t="s">
        <v>175</v>
      </c>
      <c r="C11">
        <v>28</v>
      </c>
      <c r="D11" t="s">
        <v>104</v>
      </c>
      <c r="E11">
        <v>5</v>
      </c>
      <c r="F11">
        <v>1010</v>
      </c>
      <c r="G11">
        <v>5.0000000000000001E-3</v>
      </c>
      <c r="H11">
        <v>59</v>
      </c>
      <c r="I11">
        <v>47</v>
      </c>
      <c r="J11">
        <v>12</v>
      </c>
      <c r="K11">
        <v>36.700000000000003</v>
      </c>
      <c r="L11">
        <v>22.2</v>
      </c>
      <c r="M11">
        <v>5.3</v>
      </c>
      <c r="N11">
        <v>4.9000000000000004</v>
      </c>
      <c r="O11">
        <v>2</v>
      </c>
      <c r="P11">
        <v>0.4</v>
      </c>
      <c r="Q11">
        <v>0.47399999999999998</v>
      </c>
      <c r="R11">
        <v>0.35</v>
      </c>
      <c r="S11">
        <v>0.85399999999999998</v>
      </c>
      <c r="T11">
        <v>8.9</v>
      </c>
      <c r="U11">
        <v>0.19800000000000001</v>
      </c>
      <c r="V11">
        <v>3.8</v>
      </c>
      <c r="W11">
        <v>5</v>
      </c>
    </row>
    <row r="12" spans="1:23" x14ac:dyDescent="0.45">
      <c r="A12">
        <v>10</v>
      </c>
      <c r="B12" t="s">
        <v>158</v>
      </c>
      <c r="C12">
        <v>29</v>
      </c>
      <c r="D12" t="s">
        <v>82</v>
      </c>
      <c r="E12">
        <v>5</v>
      </c>
      <c r="F12">
        <v>1010</v>
      </c>
      <c r="G12">
        <v>5.0000000000000001E-3</v>
      </c>
      <c r="H12">
        <v>51</v>
      </c>
      <c r="I12">
        <v>58</v>
      </c>
      <c r="J12">
        <v>3</v>
      </c>
      <c r="K12">
        <v>32</v>
      </c>
      <c r="L12">
        <v>26.4</v>
      </c>
      <c r="M12">
        <v>5.0999999999999996</v>
      </c>
      <c r="N12">
        <v>6.1</v>
      </c>
      <c r="O12">
        <v>1.6</v>
      </c>
      <c r="P12">
        <v>0.2</v>
      </c>
      <c r="Q12">
        <v>0.495</v>
      </c>
      <c r="R12">
        <v>0.42299999999999999</v>
      </c>
      <c r="S12">
        <v>0.92100000000000004</v>
      </c>
      <c r="T12">
        <v>9.1</v>
      </c>
      <c r="U12">
        <v>0.26700000000000002</v>
      </c>
      <c r="V12">
        <v>4.4000000000000004</v>
      </c>
      <c r="W12">
        <v>8.6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0E0DAF-27E8-46DE-A19D-931D2A15FBAE}">
  <dimension ref="A1:Y11"/>
  <sheetViews>
    <sheetView workbookViewId="0">
      <selection activeCell="C12" sqref="C12"/>
    </sheetView>
  </sheetViews>
  <sheetFormatPr defaultRowHeight="14.25" x14ac:dyDescent="0.45"/>
  <sheetData>
    <row r="1" spans="1:25" x14ac:dyDescent="0.45">
      <c r="A1" t="s">
        <v>1</v>
      </c>
      <c r="B1" t="s">
        <v>2</v>
      </c>
      <c r="C1" t="s">
        <v>3</v>
      </c>
      <c r="D1" t="s">
        <v>4</v>
      </c>
      <c r="E1" t="s">
        <v>8</v>
      </c>
      <c r="F1" t="s">
        <v>39</v>
      </c>
      <c r="G1" t="s">
        <v>38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36</v>
      </c>
      <c r="T1" t="s">
        <v>37</v>
      </c>
      <c r="U1" t="s">
        <v>191</v>
      </c>
      <c r="V1" t="s">
        <v>194</v>
      </c>
      <c r="W1" t="s">
        <v>192</v>
      </c>
      <c r="X1" t="s">
        <v>193</v>
      </c>
      <c r="Y1" t="s">
        <v>195</v>
      </c>
    </row>
    <row r="2" spans="1:25" x14ac:dyDescent="0.45">
      <c r="A2">
        <v>1</v>
      </c>
      <c r="B2" t="s">
        <v>196</v>
      </c>
      <c r="C2">
        <v>24</v>
      </c>
      <c r="D2" t="s">
        <v>41</v>
      </c>
      <c r="E2" s="1">
        <f>82/Y2*U2</f>
        <v>76.142857142857139</v>
      </c>
      <c r="F2" s="1">
        <f>82/Y2*V2</f>
        <v>58.571428571428569</v>
      </c>
      <c r="G2">
        <v>2</v>
      </c>
      <c r="H2">
        <v>33.5</v>
      </c>
      <c r="I2">
        <v>26.7</v>
      </c>
      <c r="J2">
        <v>12.6</v>
      </c>
      <c r="K2">
        <v>5.9</v>
      </c>
      <c r="L2">
        <v>1.3</v>
      </c>
      <c r="M2">
        <v>1.5</v>
      </c>
      <c r="N2">
        <v>0.57899999999999996</v>
      </c>
      <c r="O2">
        <v>0.17199999999999999</v>
      </c>
      <c r="P2">
        <v>0.70099999999999996</v>
      </c>
      <c r="Q2" s="1">
        <f>W2*82/Y2</f>
        <v>13.861904761904761</v>
      </c>
      <c r="R2">
        <v>0.26100000000000001</v>
      </c>
      <c r="S2" s="1">
        <f>X2*82/Y2</f>
        <v>7.4190476190476184</v>
      </c>
      <c r="T2">
        <v>9.6</v>
      </c>
      <c r="U2">
        <v>39</v>
      </c>
      <c r="V2">
        <v>30</v>
      </c>
      <c r="W2">
        <v>7.1</v>
      </c>
      <c r="X2">
        <v>3.8</v>
      </c>
      <c r="Y2">
        <v>42</v>
      </c>
    </row>
    <row r="3" spans="1:25" x14ac:dyDescent="0.45">
      <c r="A3">
        <v>2</v>
      </c>
      <c r="B3" t="s">
        <v>197</v>
      </c>
      <c r="C3">
        <v>29</v>
      </c>
      <c r="D3" t="s">
        <v>35</v>
      </c>
      <c r="E3" s="1">
        <f t="shared" ref="E3:E10" si="0">82/Y3*U3</f>
        <v>76.142857142857139</v>
      </c>
      <c r="F3" s="1">
        <f t="shared" ref="F3:F10" si="1">82/Y3*V3</f>
        <v>46.857142857142854</v>
      </c>
      <c r="G3">
        <v>11</v>
      </c>
      <c r="H3">
        <v>37.200000000000003</v>
      </c>
      <c r="I3">
        <v>34.200000000000003</v>
      </c>
      <c r="J3">
        <v>6.2</v>
      </c>
      <c r="K3">
        <v>8.8000000000000007</v>
      </c>
      <c r="L3">
        <v>2.1</v>
      </c>
      <c r="M3">
        <v>0.6</v>
      </c>
      <c r="N3">
        <v>0.434</v>
      </c>
      <c r="O3">
        <v>0.378</v>
      </c>
      <c r="P3">
        <v>0.85899999999999999</v>
      </c>
      <c r="Q3" s="1">
        <f t="shared" ref="Q3:Q11" si="2">W3*82/Y3</f>
        <v>13.471428571428573</v>
      </c>
      <c r="R3">
        <v>0.22900000000000001</v>
      </c>
      <c r="S3" s="1">
        <f t="shared" ref="S3:S10" si="3">X3*82/Y3</f>
        <v>9.3714285714285701</v>
      </c>
      <c r="T3">
        <v>11.2</v>
      </c>
      <c r="U3">
        <v>39</v>
      </c>
      <c r="V3">
        <v>24</v>
      </c>
      <c r="W3">
        <v>6.9</v>
      </c>
      <c r="X3">
        <v>4.8</v>
      </c>
      <c r="Y3">
        <v>42</v>
      </c>
    </row>
    <row r="4" spans="1:25" x14ac:dyDescent="0.45">
      <c r="A4">
        <v>3</v>
      </c>
      <c r="B4" t="s">
        <v>198</v>
      </c>
      <c r="C4">
        <v>30</v>
      </c>
      <c r="D4" t="s">
        <v>82</v>
      </c>
      <c r="E4" s="1">
        <f t="shared" si="0"/>
        <v>61.02325581395349</v>
      </c>
      <c r="F4" s="1">
        <f t="shared" si="1"/>
        <v>55.302325581395351</v>
      </c>
      <c r="G4">
        <v>4</v>
      </c>
      <c r="H4">
        <v>34.6</v>
      </c>
      <c r="I4">
        <v>29.4</v>
      </c>
      <c r="J4">
        <v>5.2</v>
      </c>
      <c r="K4">
        <v>5.6</v>
      </c>
      <c r="L4">
        <v>1.3</v>
      </c>
      <c r="M4">
        <v>0.4</v>
      </c>
      <c r="N4">
        <v>0.48899999999999999</v>
      </c>
      <c r="O4">
        <v>0.45</v>
      </c>
      <c r="P4">
        <v>0.91700000000000004</v>
      </c>
      <c r="Q4" s="1">
        <f t="shared" si="2"/>
        <v>9.7255813953488364</v>
      </c>
      <c r="R4">
        <v>0.221</v>
      </c>
      <c r="S4" s="1">
        <f t="shared" si="3"/>
        <v>4.7674418604651159</v>
      </c>
      <c r="T4">
        <v>7.1</v>
      </c>
      <c r="U4">
        <v>32</v>
      </c>
      <c r="V4">
        <v>29</v>
      </c>
      <c r="W4">
        <v>5.0999999999999996</v>
      </c>
      <c r="X4">
        <v>2.5</v>
      </c>
      <c r="Y4">
        <v>43</v>
      </c>
    </row>
    <row r="5" spans="1:25" x14ac:dyDescent="0.45">
      <c r="A5">
        <v>4</v>
      </c>
      <c r="B5" t="s">
        <v>199</v>
      </c>
      <c r="C5">
        <v>27</v>
      </c>
      <c r="D5" t="s">
        <v>114</v>
      </c>
      <c r="E5" s="1">
        <f t="shared" si="0"/>
        <v>63.777777777777779</v>
      </c>
      <c r="F5" s="1">
        <f t="shared" si="1"/>
        <v>60.133333333333333</v>
      </c>
      <c r="G5">
        <v>1</v>
      </c>
      <c r="H5">
        <v>34.9</v>
      </c>
      <c r="I5">
        <v>27.5</v>
      </c>
      <c r="J5">
        <v>8</v>
      </c>
      <c r="K5">
        <v>3.2</v>
      </c>
      <c r="L5">
        <v>1.9</v>
      </c>
      <c r="M5">
        <v>0.5</v>
      </c>
      <c r="N5">
        <v>0.503</v>
      </c>
      <c r="O5">
        <v>0.373</v>
      </c>
      <c r="P5">
        <v>0.84599999999999997</v>
      </c>
      <c r="Q5" s="1">
        <f t="shared" si="2"/>
        <v>10.933333333333334</v>
      </c>
      <c r="R5">
        <v>0.23799999999999999</v>
      </c>
      <c r="S5" s="1">
        <f t="shared" si="3"/>
        <v>4.1911111111111108</v>
      </c>
      <c r="T5">
        <v>5.6</v>
      </c>
      <c r="U5">
        <v>35</v>
      </c>
      <c r="V5">
        <v>33</v>
      </c>
      <c r="W5">
        <v>6</v>
      </c>
      <c r="X5">
        <v>2.2999999999999998</v>
      </c>
      <c r="Y5">
        <v>45</v>
      </c>
    </row>
    <row r="6" spans="1:25" x14ac:dyDescent="0.45">
      <c r="A6">
        <v>5</v>
      </c>
      <c r="B6" t="s">
        <v>200</v>
      </c>
      <c r="C6">
        <v>23</v>
      </c>
      <c r="D6" t="s">
        <v>49</v>
      </c>
      <c r="E6" s="1">
        <f t="shared" si="0"/>
        <v>82</v>
      </c>
      <c r="F6" s="1">
        <f t="shared" si="1"/>
        <v>56.61904761904762</v>
      </c>
      <c r="G6">
        <v>3</v>
      </c>
      <c r="H6">
        <v>31.4</v>
      </c>
      <c r="I6">
        <v>19.7</v>
      </c>
      <c r="J6">
        <v>10.199999999999999</v>
      </c>
      <c r="K6">
        <v>7.5</v>
      </c>
      <c r="L6">
        <v>1.4</v>
      </c>
      <c r="M6">
        <v>0.7</v>
      </c>
      <c r="N6">
        <v>0.50600000000000001</v>
      </c>
      <c r="O6">
        <v>0.32500000000000001</v>
      </c>
      <c r="P6">
        <v>0.83699999999999997</v>
      </c>
      <c r="Q6" s="1">
        <f t="shared" si="2"/>
        <v>12.3</v>
      </c>
      <c r="R6">
        <v>0.22800000000000001</v>
      </c>
      <c r="S6" s="1">
        <f t="shared" si="3"/>
        <v>7.6142857142857148</v>
      </c>
      <c r="T6">
        <v>9.6999999999999993</v>
      </c>
      <c r="U6">
        <v>42</v>
      </c>
      <c r="V6">
        <v>29</v>
      </c>
      <c r="W6">
        <v>6.3</v>
      </c>
      <c r="X6">
        <v>3.9</v>
      </c>
      <c r="Y6">
        <v>42</v>
      </c>
    </row>
    <row r="7" spans="1:25" x14ac:dyDescent="0.45">
      <c r="A7">
        <v>6</v>
      </c>
      <c r="B7" t="s">
        <v>201</v>
      </c>
      <c r="C7">
        <v>28</v>
      </c>
      <c r="D7" t="s">
        <v>147</v>
      </c>
      <c r="E7" s="1">
        <f t="shared" si="0"/>
        <v>80.047619047619051</v>
      </c>
      <c r="F7" s="1">
        <f t="shared" si="1"/>
        <v>50.761904761904759</v>
      </c>
      <c r="G7">
        <v>7</v>
      </c>
      <c r="H7">
        <v>35.700000000000003</v>
      </c>
      <c r="I7">
        <v>26.7</v>
      </c>
      <c r="J7">
        <v>8.1</v>
      </c>
      <c r="K7">
        <v>3.9</v>
      </c>
      <c r="L7">
        <v>2.2000000000000002</v>
      </c>
      <c r="M7">
        <v>0.5</v>
      </c>
      <c r="N7">
        <v>0.44500000000000001</v>
      </c>
      <c r="O7">
        <v>0.38300000000000001</v>
      </c>
      <c r="P7">
        <v>0.82599999999999996</v>
      </c>
      <c r="Q7" s="1">
        <f t="shared" si="2"/>
        <v>12.104761904761906</v>
      </c>
      <c r="R7">
        <v>0.20300000000000001</v>
      </c>
      <c r="S7" s="1">
        <f t="shared" si="3"/>
        <v>5.4666666666666668</v>
      </c>
      <c r="T7">
        <v>5.5</v>
      </c>
      <c r="U7">
        <v>41</v>
      </c>
      <c r="V7">
        <v>26</v>
      </c>
      <c r="W7">
        <v>6.2</v>
      </c>
      <c r="X7">
        <v>2.8</v>
      </c>
      <c r="Y7">
        <v>42</v>
      </c>
    </row>
    <row r="8" spans="1:25" x14ac:dyDescent="0.45">
      <c r="A8">
        <v>7</v>
      </c>
      <c r="B8" t="s">
        <v>202</v>
      </c>
      <c r="C8">
        <v>24</v>
      </c>
      <c r="D8" t="s">
        <v>23</v>
      </c>
      <c r="E8" s="1">
        <f t="shared" si="0"/>
        <v>76.409090909090907</v>
      </c>
      <c r="F8" s="1">
        <f t="shared" si="1"/>
        <v>52.18181818181818</v>
      </c>
      <c r="G8">
        <v>6</v>
      </c>
      <c r="H8">
        <v>33.700000000000003</v>
      </c>
      <c r="I8">
        <v>26.9</v>
      </c>
      <c r="J8">
        <v>13.3</v>
      </c>
      <c r="K8">
        <v>3.4</v>
      </c>
      <c r="L8">
        <v>0.6</v>
      </c>
      <c r="M8">
        <v>2</v>
      </c>
      <c r="N8">
        <v>0.48599999999999999</v>
      </c>
      <c r="O8">
        <v>0.29699999999999999</v>
      </c>
      <c r="P8">
        <v>0.80100000000000005</v>
      </c>
      <c r="Q8" s="1">
        <f t="shared" si="2"/>
        <v>10.063636363636364</v>
      </c>
      <c r="R8">
        <v>0.187</v>
      </c>
      <c r="S8" s="1">
        <f t="shared" si="3"/>
        <v>3.3545454545454545</v>
      </c>
      <c r="T8">
        <v>3.1</v>
      </c>
      <c r="U8">
        <v>41</v>
      </c>
      <c r="V8">
        <v>28</v>
      </c>
      <c r="W8">
        <v>5.4</v>
      </c>
      <c r="X8">
        <v>1.8</v>
      </c>
      <c r="Y8">
        <v>44</v>
      </c>
    </row>
    <row r="9" spans="1:25" x14ac:dyDescent="0.45">
      <c r="A9">
        <v>8</v>
      </c>
      <c r="B9" t="s">
        <v>203</v>
      </c>
      <c r="C9">
        <v>34</v>
      </c>
      <c r="D9" t="s">
        <v>21</v>
      </c>
      <c r="E9" s="1">
        <f t="shared" si="0"/>
        <v>63.36363636363636</v>
      </c>
      <c r="F9" s="1">
        <f t="shared" si="1"/>
        <v>42.86363636363636</v>
      </c>
      <c r="G9">
        <v>13</v>
      </c>
      <c r="H9">
        <v>34.6</v>
      </c>
      <c r="I9">
        <v>27.3</v>
      </c>
      <c r="J9">
        <v>8.3000000000000007</v>
      </c>
      <c r="K9">
        <v>7.1</v>
      </c>
      <c r="L9">
        <v>1.3</v>
      </c>
      <c r="M9">
        <v>0.7</v>
      </c>
      <c r="N9">
        <v>0.51800000000000002</v>
      </c>
      <c r="O9">
        <v>0.35599999999999998</v>
      </c>
      <c r="P9">
        <v>0.68200000000000005</v>
      </c>
      <c r="Q9" s="1">
        <f t="shared" si="2"/>
        <v>9.1318181818181827</v>
      </c>
      <c r="R9">
        <v>0.20100000000000001</v>
      </c>
      <c r="S9" s="1">
        <f t="shared" si="3"/>
        <v>5.5909090909090908</v>
      </c>
      <c r="T9">
        <v>8</v>
      </c>
      <c r="U9">
        <v>34</v>
      </c>
      <c r="V9">
        <v>23</v>
      </c>
      <c r="W9">
        <v>4.9000000000000004</v>
      </c>
      <c r="X9">
        <v>3</v>
      </c>
      <c r="Y9">
        <v>44</v>
      </c>
    </row>
    <row r="10" spans="1:25" x14ac:dyDescent="0.45">
      <c r="A10">
        <v>9</v>
      </c>
      <c r="B10" t="s">
        <v>204</v>
      </c>
      <c r="C10">
        <v>30</v>
      </c>
      <c r="D10" t="s">
        <v>82</v>
      </c>
      <c r="E10" s="1">
        <f t="shared" si="0"/>
        <v>82</v>
      </c>
      <c r="F10" s="1">
        <f t="shared" si="1"/>
        <v>55.302325581395351</v>
      </c>
      <c r="G10">
        <v>4</v>
      </c>
      <c r="H10">
        <v>35.700000000000003</v>
      </c>
      <c r="I10">
        <v>28.2</v>
      </c>
      <c r="J10">
        <v>7.3</v>
      </c>
      <c r="K10">
        <v>6.1</v>
      </c>
      <c r="L10">
        <v>0.8</v>
      </c>
      <c r="M10">
        <v>1.1000000000000001</v>
      </c>
      <c r="N10">
        <v>0.50600000000000001</v>
      </c>
      <c r="O10">
        <v>0.371</v>
      </c>
      <c r="P10">
        <v>0.91100000000000003</v>
      </c>
      <c r="Q10" s="1">
        <f t="shared" si="2"/>
        <v>12.586046511627906</v>
      </c>
      <c r="R10">
        <v>0.20699999999999999</v>
      </c>
      <c r="S10" s="1">
        <f t="shared" si="3"/>
        <v>4.9581395348837214</v>
      </c>
      <c r="T10">
        <v>4.7</v>
      </c>
      <c r="U10">
        <v>43</v>
      </c>
      <c r="V10">
        <v>29</v>
      </c>
      <c r="W10">
        <v>6.6</v>
      </c>
      <c r="X10">
        <v>2.6</v>
      </c>
      <c r="Y10">
        <v>43</v>
      </c>
    </row>
    <row r="11" spans="1:25" x14ac:dyDescent="0.45">
      <c r="A11">
        <v>10</v>
      </c>
      <c r="B11" t="s">
        <v>205</v>
      </c>
      <c r="C11">
        <v>25</v>
      </c>
      <c r="D11" t="s">
        <v>164</v>
      </c>
      <c r="E11" s="1">
        <f>82/Y11*U11</f>
        <v>72.465116279069775</v>
      </c>
      <c r="F11" s="1">
        <f>82/Y11*V11</f>
        <v>38.139534883720934</v>
      </c>
      <c r="G11">
        <v>20</v>
      </c>
      <c r="H11">
        <v>36.9</v>
      </c>
      <c r="I11">
        <v>28.9</v>
      </c>
      <c r="J11">
        <v>13.3</v>
      </c>
      <c r="K11">
        <v>4.4000000000000004</v>
      </c>
      <c r="L11">
        <v>1.7</v>
      </c>
      <c r="M11">
        <v>2.6</v>
      </c>
      <c r="N11">
        <v>0.51200000000000001</v>
      </c>
      <c r="O11">
        <v>0.32500000000000001</v>
      </c>
      <c r="P11">
        <v>0.80600000000000005</v>
      </c>
      <c r="Q11" s="1">
        <f t="shared" si="2"/>
        <v>15.06511627906977</v>
      </c>
      <c r="R11">
        <v>0.27</v>
      </c>
      <c r="S11" s="1">
        <f>X11*82/Y11</f>
        <v>7.6279069767441863</v>
      </c>
      <c r="T11">
        <v>9.3000000000000007</v>
      </c>
      <c r="U11">
        <v>38</v>
      </c>
      <c r="V11">
        <v>20</v>
      </c>
      <c r="W11">
        <v>7.9</v>
      </c>
      <c r="X11">
        <v>4</v>
      </c>
      <c r="Y11">
        <v>43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EBD3F-27E1-4E27-96EF-694770FC7901}">
  <dimension ref="A1:G9"/>
  <sheetViews>
    <sheetView workbookViewId="0">
      <selection activeCell="G7" sqref="G7"/>
    </sheetView>
  </sheetViews>
  <sheetFormatPr defaultRowHeight="14.25" x14ac:dyDescent="0.45"/>
  <cols>
    <col min="2" max="2" width="19.265625" bestFit="1" customWidth="1"/>
    <col min="3" max="3" width="12.73046875" bestFit="1" customWidth="1"/>
    <col min="4" max="4" width="21.265625" bestFit="1" customWidth="1"/>
    <col min="5" max="5" width="12.33203125" bestFit="1" customWidth="1"/>
  </cols>
  <sheetData>
    <row r="1" spans="1:7" x14ac:dyDescent="0.45">
      <c r="A1" t="s">
        <v>2</v>
      </c>
      <c r="B1" t="s">
        <v>217</v>
      </c>
      <c r="C1" t="s">
        <v>218</v>
      </c>
      <c r="D1" t="s">
        <v>230</v>
      </c>
      <c r="E1" t="s">
        <v>219</v>
      </c>
      <c r="F1" t="s">
        <v>231</v>
      </c>
      <c r="G1" t="s">
        <v>232</v>
      </c>
    </row>
    <row r="2" spans="1:7" x14ac:dyDescent="0.45">
      <c r="A2" t="s">
        <v>220</v>
      </c>
      <c r="B2">
        <v>0.58380293049999998</v>
      </c>
      <c r="C2">
        <v>0.7194049263944543</v>
      </c>
      <c r="D2">
        <v>0.67591777511608997</v>
      </c>
      <c r="E2">
        <f t="shared" ref="E2:E9" si="0">C2-B2</f>
        <v>0.13560199589445432</v>
      </c>
      <c r="F2">
        <f>D2-C2</f>
        <v>-4.3487151278364333E-2</v>
      </c>
      <c r="G2">
        <f>D2-B2</f>
        <v>9.2114844616089986E-2</v>
      </c>
    </row>
    <row r="3" spans="1:7" x14ac:dyDescent="0.45">
      <c r="A3" t="s">
        <v>221</v>
      </c>
      <c r="B3">
        <v>0.43316885625000001</v>
      </c>
      <c r="C3">
        <v>0.56391606457992571</v>
      </c>
      <c r="D3">
        <v>0.65578746826023104</v>
      </c>
      <c r="E3">
        <f t="shared" si="0"/>
        <v>0.1307472083299257</v>
      </c>
      <c r="F3">
        <f t="shared" ref="F3:F9" si="1">D3-C3</f>
        <v>9.187140368030533E-2</v>
      </c>
      <c r="G3">
        <f t="shared" ref="G3:G9" si="2">D3-B3</f>
        <v>0.22261861201023103</v>
      </c>
    </row>
    <row r="4" spans="1:7" x14ac:dyDescent="0.45">
      <c r="A4" t="s">
        <v>222</v>
      </c>
      <c r="B4">
        <v>0.20434257024999997</v>
      </c>
      <c r="C4">
        <v>0.332271370344975</v>
      </c>
      <c r="D4">
        <v>0.21874807046185499</v>
      </c>
      <c r="E4">
        <f t="shared" si="0"/>
        <v>0.12792880009497504</v>
      </c>
      <c r="F4">
        <f t="shared" si="1"/>
        <v>-0.11352329988312002</v>
      </c>
      <c r="G4">
        <f t="shared" si="2"/>
        <v>1.4405500211855021E-2</v>
      </c>
    </row>
    <row r="5" spans="1:7" x14ac:dyDescent="0.45">
      <c r="A5" t="s">
        <v>223</v>
      </c>
      <c r="B5">
        <v>0.27489798500000001</v>
      </c>
      <c r="C5">
        <v>0.32966952994965626</v>
      </c>
      <c r="D5">
        <v>0.20560302749735701</v>
      </c>
      <c r="E5">
        <f t="shared" si="0"/>
        <v>5.4771544949656248E-2</v>
      </c>
      <c r="F5">
        <f t="shared" si="1"/>
        <v>-0.12406650245229925</v>
      </c>
      <c r="G5">
        <f t="shared" si="2"/>
        <v>-6.9294957502643001E-2</v>
      </c>
    </row>
    <row r="6" spans="1:7" x14ac:dyDescent="0.45">
      <c r="A6" t="s">
        <v>224</v>
      </c>
      <c r="B6">
        <v>0.25986294649999997</v>
      </c>
      <c r="C6">
        <v>0.28225639656016227</v>
      </c>
      <c r="D6">
        <v>0.249704948301431</v>
      </c>
      <c r="E6">
        <f t="shared" si="0"/>
        <v>2.2393450060162301E-2</v>
      </c>
      <c r="F6">
        <f t="shared" si="1"/>
        <v>-3.2551448258731269E-2</v>
      </c>
      <c r="G6">
        <f t="shared" si="2"/>
        <v>-1.0157998198568968E-2</v>
      </c>
    </row>
    <row r="7" spans="1:7" x14ac:dyDescent="0.45">
      <c r="A7" t="s">
        <v>225</v>
      </c>
      <c r="B7">
        <v>0.32713116999999997</v>
      </c>
      <c r="C7">
        <v>0.32806135965799221</v>
      </c>
      <c r="D7">
        <v>0.25428500752941402</v>
      </c>
      <c r="E7">
        <f t="shared" si="0"/>
        <v>9.3018965799224196E-4</v>
      </c>
      <c r="F7">
        <f t="shared" si="1"/>
        <v>-7.3776352128578193E-2</v>
      </c>
      <c r="G7">
        <f t="shared" si="2"/>
        <v>-7.2846162470585951E-2</v>
      </c>
    </row>
    <row r="8" spans="1:7" x14ac:dyDescent="0.45">
      <c r="A8" t="s">
        <v>226</v>
      </c>
      <c r="B8">
        <v>0.21972937025</v>
      </c>
      <c r="C8">
        <v>0.20024225710010549</v>
      </c>
      <c r="D8">
        <v>0.17184802748639499</v>
      </c>
      <c r="E8">
        <f t="shared" si="0"/>
        <v>-1.9487113149894514E-2</v>
      </c>
      <c r="F8">
        <f t="shared" si="1"/>
        <v>-2.8394229613710492E-2</v>
      </c>
      <c r="G8">
        <f t="shared" si="2"/>
        <v>-4.7881342763605006E-2</v>
      </c>
    </row>
    <row r="9" spans="1:7" x14ac:dyDescent="0.45">
      <c r="A9" t="s">
        <v>227</v>
      </c>
      <c r="B9">
        <v>0.28219382324999998</v>
      </c>
      <c r="C9">
        <v>0.23283058035431001</v>
      </c>
      <c r="D9">
        <v>0.19580133512568901</v>
      </c>
      <c r="E9">
        <f t="shared" si="0"/>
        <v>-4.9363242895689968E-2</v>
      </c>
      <c r="F9">
        <f t="shared" si="1"/>
        <v>-3.7029245228620999E-2</v>
      </c>
      <c r="G9">
        <f t="shared" si="2"/>
        <v>-8.6392488124310968E-2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2C4EF-FF7F-436E-A1D2-3F2ADAB64879}">
  <dimension ref="A1:W10"/>
  <sheetViews>
    <sheetView workbookViewId="0">
      <selection activeCell="G21" sqref="G21"/>
    </sheetView>
  </sheetViews>
  <sheetFormatPr defaultRowHeight="14.25" x14ac:dyDescent="0.45"/>
  <cols>
    <col min="2" max="2" width="17.6640625" bestFit="1" customWidth="1"/>
    <col min="9" max="9" width="9.46484375" bestFit="1" customWidth="1"/>
    <col min="10" max="10" width="10.53125" bestFit="1" customWidth="1"/>
    <col min="33" max="33" width="9.796875" bestFit="1" customWidth="1"/>
  </cols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20</v>
      </c>
      <c r="C2">
        <v>32</v>
      </c>
      <c r="D2" t="s">
        <v>21</v>
      </c>
      <c r="E2">
        <v>147</v>
      </c>
      <c r="F2">
        <v>221</v>
      </c>
      <c r="G2">
        <v>0.66500000000000004</v>
      </c>
      <c r="H2">
        <v>82</v>
      </c>
      <c r="I2">
        <v>60</v>
      </c>
      <c r="J2">
        <v>2</v>
      </c>
      <c r="K2">
        <v>38.299999999999997</v>
      </c>
      <c r="L2">
        <v>24.8</v>
      </c>
      <c r="M2">
        <v>10.8</v>
      </c>
      <c r="N2">
        <v>4.5</v>
      </c>
      <c r="O2">
        <v>1</v>
      </c>
      <c r="P2">
        <v>3.4</v>
      </c>
      <c r="Q2">
        <v>0.60399999999999998</v>
      </c>
      <c r="R2">
        <v>0</v>
      </c>
      <c r="S2">
        <v>0.76500000000000001</v>
      </c>
      <c r="T2">
        <v>14.8</v>
      </c>
      <c r="U2">
        <v>0.22700000000000001</v>
      </c>
      <c r="V2">
        <v>6.8</v>
      </c>
      <c r="W2">
        <v>6.7</v>
      </c>
    </row>
    <row r="3" spans="1:23" x14ac:dyDescent="0.45">
      <c r="A3">
        <v>2</v>
      </c>
      <c r="B3" t="s">
        <v>22</v>
      </c>
      <c r="C3">
        <v>29</v>
      </c>
      <c r="D3" t="s">
        <v>23</v>
      </c>
      <c r="E3">
        <v>31.5</v>
      </c>
      <c r="F3">
        <v>221</v>
      </c>
      <c r="G3">
        <v>0.14299999999999999</v>
      </c>
      <c r="H3">
        <v>78</v>
      </c>
      <c r="I3">
        <v>59</v>
      </c>
      <c r="J3">
        <v>3</v>
      </c>
      <c r="K3">
        <v>36.1</v>
      </c>
      <c r="L3">
        <v>26.9</v>
      </c>
      <c r="M3">
        <v>7.4</v>
      </c>
      <c r="N3">
        <v>4.5999999999999996</v>
      </c>
      <c r="O3">
        <v>2.2000000000000002</v>
      </c>
      <c r="P3">
        <v>1.8</v>
      </c>
      <c r="Q3">
        <v>0.51900000000000002</v>
      </c>
      <c r="R3">
        <v>0.2</v>
      </c>
      <c r="S3">
        <v>0.78700000000000003</v>
      </c>
      <c r="T3">
        <v>12.5</v>
      </c>
      <c r="U3">
        <v>0.21299999999999999</v>
      </c>
      <c r="V3">
        <v>6.5</v>
      </c>
      <c r="W3">
        <v>7.2</v>
      </c>
    </row>
    <row r="4" spans="1:23" x14ac:dyDescent="0.45">
      <c r="A4">
        <v>3</v>
      </c>
      <c r="B4" t="s">
        <v>24</v>
      </c>
      <c r="C4">
        <v>27</v>
      </c>
      <c r="D4" t="s">
        <v>25</v>
      </c>
      <c r="E4">
        <v>19</v>
      </c>
      <c r="F4">
        <v>221</v>
      </c>
      <c r="G4">
        <v>8.5999999999999993E-2</v>
      </c>
      <c r="H4">
        <v>78</v>
      </c>
      <c r="I4">
        <v>41</v>
      </c>
      <c r="J4">
        <v>10</v>
      </c>
      <c r="K4">
        <v>37.6</v>
      </c>
      <c r="L4">
        <v>33.1</v>
      </c>
      <c r="M4">
        <v>5.2</v>
      </c>
      <c r="N4">
        <v>2.6</v>
      </c>
      <c r="O4">
        <v>1.4</v>
      </c>
      <c r="P4">
        <v>1</v>
      </c>
      <c r="Q4">
        <v>0.52800000000000002</v>
      </c>
      <c r="R4">
        <v>0.314</v>
      </c>
      <c r="S4">
        <v>0.85199999999999998</v>
      </c>
      <c r="T4">
        <v>10.6</v>
      </c>
      <c r="U4">
        <v>0.17299999999999999</v>
      </c>
      <c r="V4">
        <v>3.1</v>
      </c>
      <c r="W4">
        <v>2.2000000000000002</v>
      </c>
    </row>
    <row r="5" spans="1:23" x14ac:dyDescent="0.45">
      <c r="A5">
        <v>4</v>
      </c>
      <c r="B5" t="s">
        <v>26</v>
      </c>
      <c r="C5">
        <v>23</v>
      </c>
      <c r="D5" t="s">
        <v>27</v>
      </c>
      <c r="E5">
        <v>15</v>
      </c>
      <c r="F5">
        <v>221</v>
      </c>
      <c r="G5">
        <v>6.8000000000000005E-2</v>
      </c>
      <c r="H5">
        <v>82</v>
      </c>
      <c r="I5">
        <v>61</v>
      </c>
      <c r="J5">
        <v>1</v>
      </c>
      <c r="K5">
        <v>36</v>
      </c>
      <c r="L5">
        <v>21.3</v>
      </c>
      <c r="M5">
        <v>10.4</v>
      </c>
      <c r="N5">
        <v>4.5</v>
      </c>
      <c r="O5">
        <v>1.7</v>
      </c>
      <c r="P5">
        <v>0.6</v>
      </c>
      <c r="Q5">
        <v>0.47399999999999998</v>
      </c>
      <c r="R5">
        <v>0.40600000000000003</v>
      </c>
      <c r="S5">
        <v>0.83599999999999997</v>
      </c>
      <c r="T5">
        <v>11.2</v>
      </c>
      <c r="U5">
        <v>0.182</v>
      </c>
      <c r="V5">
        <v>5.4</v>
      </c>
      <c r="W5">
        <v>5.3</v>
      </c>
    </row>
    <row r="6" spans="1:23" x14ac:dyDescent="0.45">
      <c r="A6">
        <v>5</v>
      </c>
      <c r="B6" t="s">
        <v>28</v>
      </c>
      <c r="C6">
        <v>31</v>
      </c>
      <c r="D6" t="s">
        <v>27</v>
      </c>
      <c r="E6">
        <v>2</v>
      </c>
      <c r="F6">
        <v>221</v>
      </c>
      <c r="G6">
        <v>8.9999999999999993E-3</v>
      </c>
      <c r="H6">
        <v>80</v>
      </c>
      <c r="I6">
        <v>61</v>
      </c>
      <c r="J6">
        <v>1</v>
      </c>
      <c r="K6">
        <v>35.799999999999997</v>
      </c>
      <c r="L6">
        <v>14.1</v>
      </c>
      <c r="M6">
        <v>2.5</v>
      </c>
      <c r="N6">
        <v>8.4</v>
      </c>
      <c r="O6">
        <v>1.3</v>
      </c>
      <c r="P6">
        <v>0.1</v>
      </c>
      <c r="Q6">
        <v>0.48199999999999998</v>
      </c>
      <c r="R6">
        <v>0.222</v>
      </c>
      <c r="S6">
        <v>0.83</v>
      </c>
      <c r="T6">
        <v>8.9</v>
      </c>
      <c r="U6">
        <v>0.14799999999999999</v>
      </c>
      <c r="V6">
        <v>1.5</v>
      </c>
      <c r="W6">
        <v>0</v>
      </c>
    </row>
    <row r="7" spans="1:23" x14ac:dyDescent="0.45">
      <c r="A7">
        <v>5</v>
      </c>
      <c r="B7" t="s">
        <v>29</v>
      </c>
      <c r="C7">
        <v>25</v>
      </c>
      <c r="D7" t="s">
        <v>30</v>
      </c>
      <c r="E7">
        <v>2</v>
      </c>
      <c r="F7">
        <v>221</v>
      </c>
      <c r="G7">
        <v>8.9999999999999993E-3</v>
      </c>
      <c r="H7">
        <v>81</v>
      </c>
      <c r="I7">
        <v>56</v>
      </c>
      <c r="J7">
        <v>4</v>
      </c>
      <c r="K7">
        <v>36.299999999999997</v>
      </c>
      <c r="L7">
        <v>19</v>
      </c>
      <c r="M7">
        <v>5.0999999999999996</v>
      </c>
      <c r="N7">
        <v>4.0999999999999996</v>
      </c>
      <c r="O7">
        <v>1.8</v>
      </c>
      <c r="P7">
        <v>1</v>
      </c>
      <c r="Q7">
        <v>0.42199999999999999</v>
      </c>
      <c r="R7">
        <v>0.20699999999999999</v>
      </c>
      <c r="S7">
        <v>0.78</v>
      </c>
      <c r="T7">
        <v>7.4</v>
      </c>
      <c r="U7">
        <v>0.12</v>
      </c>
      <c r="V7">
        <v>2.8</v>
      </c>
      <c r="W7">
        <v>1.7</v>
      </c>
    </row>
    <row r="8" spans="1:23" x14ac:dyDescent="0.45">
      <c r="A8">
        <v>5</v>
      </c>
      <c r="B8" t="s">
        <v>31</v>
      </c>
      <c r="C8">
        <v>26</v>
      </c>
      <c r="D8" t="s">
        <v>32</v>
      </c>
      <c r="E8">
        <v>2</v>
      </c>
      <c r="F8">
        <v>221</v>
      </c>
      <c r="G8">
        <v>8.9999999999999993E-3</v>
      </c>
      <c r="H8">
        <v>81</v>
      </c>
      <c r="I8">
        <v>50</v>
      </c>
      <c r="J8">
        <v>6</v>
      </c>
      <c r="K8">
        <v>32</v>
      </c>
      <c r="L8">
        <v>16.5</v>
      </c>
      <c r="M8">
        <v>10.3</v>
      </c>
      <c r="N8">
        <v>2.2999999999999998</v>
      </c>
      <c r="O8">
        <v>1.2</v>
      </c>
      <c r="P8">
        <v>1.7</v>
      </c>
      <c r="Q8">
        <v>0.499</v>
      </c>
      <c r="R8">
        <v>0</v>
      </c>
      <c r="S8">
        <v>0.71</v>
      </c>
      <c r="T8">
        <v>9.1</v>
      </c>
      <c r="U8">
        <v>0.16900000000000001</v>
      </c>
      <c r="V8">
        <v>4.3</v>
      </c>
      <c r="W8">
        <v>4.5999999999999996</v>
      </c>
    </row>
    <row r="9" spans="1:23" x14ac:dyDescent="0.45">
      <c r="A9">
        <v>8</v>
      </c>
      <c r="B9" t="s">
        <v>33</v>
      </c>
      <c r="C9">
        <v>26</v>
      </c>
      <c r="D9" t="s">
        <v>30</v>
      </c>
      <c r="E9">
        <v>1.5</v>
      </c>
      <c r="F9">
        <v>221</v>
      </c>
      <c r="G9">
        <v>7.0000000000000001E-3</v>
      </c>
      <c r="H9">
        <v>82</v>
      </c>
      <c r="I9">
        <v>56</v>
      </c>
      <c r="J9">
        <v>4</v>
      </c>
      <c r="K9">
        <v>36.200000000000003</v>
      </c>
      <c r="L9">
        <v>22.1</v>
      </c>
      <c r="M9">
        <v>3.4</v>
      </c>
      <c r="N9">
        <v>4.8</v>
      </c>
      <c r="O9">
        <v>2.4</v>
      </c>
      <c r="P9">
        <v>0.5</v>
      </c>
      <c r="Q9">
        <v>0.48199999999999998</v>
      </c>
      <c r="R9">
        <v>0.19400000000000001</v>
      </c>
      <c r="S9">
        <v>0.78800000000000003</v>
      </c>
      <c r="T9">
        <v>11.6</v>
      </c>
      <c r="U9">
        <v>0.187</v>
      </c>
      <c r="V9">
        <v>4.5</v>
      </c>
      <c r="W9">
        <v>4.0999999999999996</v>
      </c>
    </row>
    <row r="10" spans="1:23" x14ac:dyDescent="0.45">
      <c r="A10">
        <v>9</v>
      </c>
      <c r="B10" t="s">
        <v>34</v>
      </c>
      <c r="C10">
        <v>24</v>
      </c>
      <c r="D10" t="s">
        <v>35</v>
      </c>
      <c r="E10">
        <v>1</v>
      </c>
      <c r="F10">
        <v>221</v>
      </c>
      <c r="G10">
        <v>5.0000000000000001E-3</v>
      </c>
      <c r="H10">
        <v>82</v>
      </c>
      <c r="I10">
        <v>41</v>
      </c>
      <c r="J10">
        <v>9</v>
      </c>
      <c r="K10">
        <v>38.299999999999997</v>
      </c>
      <c r="L10">
        <v>25.8</v>
      </c>
      <c r="M10">
        <v>14.5</v>
      </c>
      <c r="N10">
        <v>1.8</v>
      </c>
      <c r="O10">
        <v>1</v>
      </c>
      <c r="P10">
        <v>1.3</v>
      </c>
      <c r="Q10">
        <v>0.502</v>
      </c>
      <c r="R10">
        <v>0</v>
      </c>
      <c r="S10">
        <v>0.71899999999999997</v>
      </c>
      <c r="T10">
        <v>11.9</v>
      </c>
      <c r="U10">
        <v>0.183</v>
      </c>
      <c r="V10">
        <v>3.8</v>
      </c>
      <c r="W10">
        <v>2.8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26AAB-68CD-430D-A5F3-E5B89F25F19B}">
  <dimension ref="A1:W11"/>
  <sheetViews>
    <sheetView topLeftCell="F1" workbookViewId="0">
      <selection activeCell="V7" sqref="A1:W11"/>
    </sheetView>
  </sheetViews>
  <sheetFormatPr defaultRowHeight="14.25" x14ac:dyDescent="0.45"/>
  <cols>
    <col min="2" max="2" width="17.6640625" bestFit="1" customWidth="1"/>
    <col min="9" max="9" width="9.46484375" bestFit="1" customWidth="1"/>
    <col min="10" max="10" width="10.53125" bestFit="1" customWidth="1"/>
  </cols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22</v>
      </c>
      <c r="C2">
        <v>30</v>
      </c>
      <c r="D2" t="s">
        <v>23</v>
      </c>
      <c r="E2">
        <v>454</v>
      </c>
      <c r="F2">
        <v>690</v>
      </c>
      <c r="G2">
        <v>0.65800000000000003</v>
      </c>
      <c r="H2">
        <v>82</v>
      </c>
      <c r="I2">
        <v>62</v>
      </c>
      <c r="J2">
        <v>2</v>
      </c>
      <c r="K2">
        <v>35</v>
      </c>
      <c r="L2">
        <v>24.6</v>
      </c>
      <c r="M2">
        <v>8</v>
      </c>
      <c r="N2">
        <v>4.4000000000000004</v>
      </c>
      <c r="O2">
        <v>2.1</v>
      </c>
      <c r="P2">
        <v>1.8</v>
      </c>
      <c r="Q2">
        <v>0.52100000000000002</v>
      </c>
      <c r="R2">
        <v>0.222</v>
      </c>
      <c r="S2">
        <v>0.78700000000000003</v>
      </c>
      <c r="T2">
        <v>13.8</v>
      </c>
      <c r="U2">
        <v>0.23100000000000001</v>
      </c>
      <c r="V2">
        <v>7.2</v>
      </c>
      <c r="W2">
        <v>8</v>
      </c>
    </row>
    <row r="3" spans="1:23" x14ac:dyDescent="0.45">
      <c r="A3">
        <v>2</v>
      </c>
      <c r="B3" t="s">
        <v>26</v>
      </c>
      <c r="C3">
        <v>24</v>
      </c>
      <c r="D3" t="s">
        <v>27</v>
      </c>
      <c r="E3">
        <v>423</v>
      </c>
      <c r="F3">
        <v>690</v>
      </c>
      <c r="G3">
        <v>0.61299999999999999</v>
      </c>
      <c r="H3">
        <v>82</v>
      </c>
      <c r="I3">
        <v>62</v>
      </c>
      <c r="J3">
        <v>1</v>
      </c>
      <c r="K3">
        <v>39.5</v>
      </c>
      <c r="L3">
        <v>21.2</v>
      </c>
      <c r="M3">
        <v>10.9</v>
      </c>
      <c r="N3">
        <v>5.5</v>
      </c>
      <c r="O3">
        <v>2</v>
      </c>
      <c r="P3">
        <v>0.8</v>
      </c>
      <c r="Q3">
        <v>0.47799999999999998</v>
      </c>
      <c r="R3">
        <v>0.27</v>
      </c>
      <c r="S3">
        <v>0.86299999999999999</v>
      </c>
      <c r="T3">
        <v>10.8</v>
      </c>
      <c r="U3">
        <v>0.16</v>
      </c>
      <c r="V3">
        <v>5.8</v>
      </c>
      <c r="W3">
        <v>5.0999999999999996</v>
      </c>
    </row>
    <row r="4" spans="1:23" x14ac:dyDescent="0.45">
      <c r="A4">
        <v>3</v>
      </c>
      <c r="B4" t="s">
        <v>20</v>
      </c>
      <c r="C4">
        <v>33</v>
      </c>
      <c r="D4" t="s">
        <v>21</v>
      </c>
      <c r="E4">
        <v>286</v>
      </c>
      <c r="F4">
        <v>690</v>
      </c>
      <c r="G4">
        <v>0.41399999999999998</v>
      </c>
      <c r="H4">
        <v>80</v>
      </c>
      <c r="I4">
        <v>54</v>
      </c>
      <c r="J4">
        <v>5</v>
      </c>
      <c r="K4">
        <v>37.200000000000003</v>
      </c>
      <c r="L4">
        <v>26.2</v>
      </c>
      <c r="M4">
        <v>10.3</v>
      </c>
      <c r="N4">
        <v>3.4</v>
      </c>
      <c r="O4">
        <v>0.7</v>
      </c>
      <c r="P4">
        <v>2.9</v>
      </c>
      <c r="Q4">
        <v>0.57399999999999995</v>
      </c>
      <c r="R4">
        <v>0</v>
      </c>
      <c r="S4">
        <v>0.76600000000000001</v>
      </c>
      <c r="T4">
        <v>14.3</v>
      </c>
      <c r="U4">
        <v>0.23</v>
      </c>
      <c r="V4">
        <v>5.4</v>
      </c>
      <c r="W4">
        <v>5.3</v>
      </c>
    </row>
    <row r="5" spans="1:23" x14ac:dyDescent="0.45">
      <c r="A5">
        <v>4</v>
      </c>
      <c r="B5" t="s">
        <v>34</v>
      </c>
      <c r="C5">
        <v>25</v>
      </c>
      <c r="D5" t="s">
        <v>35</v>
      </c>
      <c r="E5">
        <v>180</v>
      </c>
      <c r="F5">
        <v>690</v>
      </c>
      <c r="G5">
        <v>0.26100000000000001</v>
      </c>
      <c r="H5">
        <v>80</v>
      </c>
      <c r="I5">
        <v>40</v>
      </c>
      <c r="J5">
        <v>11</v>
      </c>
      <c r="K5">
        <v>40.6</v>
      </c>
      <c r="L5">
        <v>27.8</v>
      </c>
      <c r="M5">
        <v>14.8</v>
      </c>
      <c r="N5">
        <v>1.8</v>
      </c>
      <c r="O5">
        <v>1</v>
      </c>
      <c r="P5">
        <v>1.9</v>
      </c>
      <c r="Q5">
        <v>0.52200000000000002</v>
      </c>
      <c r="R5">
        <v>0.33300000000000002</v>
      </c>
      <c r="S5">
        <v>0.75700000000000001</v>
      </c>
      <c r="T5">
        <v>13.7</v>
      </c>
      <c r="U5">
        <v>0.20200000000000001</v>
      </c>
      <c r="V5">
        <v>4.7</v>
      </c>
      <c r="W5">
        <v>3.7</v>
      </c>
    </row>
    <row r="6" spans="1:23" x14ac:dyDescent="0.45">
      <c r="A6">
        <v>5</v>
      </c>
      <c r="B6" t="s">
        <v>24</v>
      </c>
      <c r="C6">
        <v>28</v>
      </c>
      <c r="D6" t="s">
        <v>25</v>
      </c>
      <c r="E6">
        <v>83</v>
      </c>
      <c r="F6">
        <v>690</v>
      </c>
      <c r="G6">
        <v>0.12</v>
      </c>
      <c r="H6">
        <v>82</v>
      </c>
      <c r="I6">
        <v>52</v>
      </c>
      <c r="J6">
        <v>6</v>
      </c>
      <c r="K6">
        <v>33.700000000000003</v>
      </c>
      <c r="L6">
        <v>27.1</v>
      </c>
      <c r="M6">
        <v>5.0999999999999996</v>
      </c>
      <c r="N6">
        <v>3.2</v>
      </c>
      <c r="O6">
        <v>1.1000000000000001</v>
      </c>
      <c r="P6">
        <v>0.7</v>
      </c>
      <c r="Q6">
        <v>0.49199999999999999</v>
      </c>
      <c r="R6">
        <v>0.25700000000000001</v>
      </c>
      <c r="S6">
        <v>0.82599999999999996</v>
      </c>
      <c r="T6">
        <v>10.5</v>
      </c>
      <c r="U6">
        <v>0.182</v>
      </c>
      <c r="V6">
        <v>2.5</v>
      </c>
      <c r="W6">
        <v>1.6</v>
      </c>
    </row>
    <row r="7" spans="1:23" x14ac:dyDescent="0.45">
      <c r="A7">
        <v>6</v>
      </c>
      <c r="B7" t="s">
        <v>40</v>
      </c>
      <c r="C7">
        <v>24</v>
      </c>
      <c r="D7" t="s">
        <v>41</v>
      </c>
      <c r="E7">
        <v>73</v>
      </c>
      <c r="F7">
        <v>690</v>
      </c>
      <c r="G7">
        <v>0.106</v>
      </c>
      <c r="H7">
        <v>76</v>
      </c>
      <c r="I7">
        <v>60</v>
      </c>
      <c r="J7">
        <v>3</v>
      </c>
      <c r="K7">
        <v>33.4</v>
      </c>
      <c r="L7">
        <v>20.3</v>
      </c>
      <c r="M7">
        <v>6.8</v>
      </c>
      <c r="N7">
        <v>4.5999999999999996</v>
      </c>
      <c r="O7">
        <v>1.5</v>
      </c>
      <c r="P7">
        <v>0.5</v>
      </c>
      <c r="Q7">
        <v>0.55200000000000005</v>
      </c>
      <c r="R7">
        <v>0</v>
      </c>
      <c r="S7">
        <v>0.70599999999999996</v>
      </c>
      <c r="T7">
        <v>11.2</v>
      </c>
      <c r="U7">
        <v>0.21099999999999999</v>
      </c>
      <c r="V7">
        <v>5.0999999999999996</v>
      </c>
      <c r="W7">
        <v>5.9</v>
      </c>
    </row>
    <row r="8" spans="1:23" x14ac:dyDescent="0.45">
      <c r="A8">
        <v>7</v>
      </c>
      <c r="B8" t="s">
        <v>42</v>
      </c>
      <c r="C8">
        <v>27</v>
      </c>
      <c r="D8" t="s">
        <v>27</v>
      </c>
      <c r="E8">
        <v>53</v>
      </c>
      <c r="F8">
        <v>690</v>
      </c>
      <c r="G8">
        <v>7.6999999999999999E-2</v>
      </c>
      <c r="H8">
        <v>82</v>
      </c>
      <c r="I8">
        <v>62</v>
      </c>
      <c r="J8">
        <v>1</v>
      </c>
      <c r="K8">
        <v>28</v>
      </c>
      <c r="L8">
        <v>18.899999999999999</v>
      </c>
      <c r="M8">
        <v>9.5</v>
      </c>
      <c r="N8">
        <v>1.8</v>
      </c>
      <c r="O8">
        <v>1</v>
      </c>
      <c r="P8">
        <v>2.6</v>
      </c>
      <c r="Q8">
        <v>0.54500000000000004</v>
      </c>
      <c r="R8">
        <v>0</v>
      </c>
      <c r="S8">
        <v>0.71</v>
      </c>
      <c r="T8">
        <v>10.9</v>
      </c>
      <c r="U8">
        <v>0.22800000000000001</v>
      </c>
      <c r="V8">
        <v>4</v>
      </c>
      <c r="W8">
        <v>5</v>
      </c>
    </row>
    <row r="9" spans="1:23" x14ac:dyDescent="0.45">
      <c r="A9">
        <v>8</v>
      </c>
      <c r="B9" t="s">
        <v>29</v>
      </c>
      <c r="C9">
        <v>26</v>
      </c>
      <c r="D9" t="s">
        <v>43</v>
      </c>
      <c r="E9">
        <v>50</v>
      </c>
      <c r="F9">
        <v>690</v>
      </c>
      <c r="G9">
        <v>7.1999999999999995E-2</v>
      </c>
      <c r="H9">
        <v>79</v>
      </c>
      <c r="I9">
        <v>57</v>
      </c>
      <c r="J9">
        <v>4</v>
      </c>
      <c r="K9">
        <v>33.1</v>
      </c>
      <c r="L9">
        <v>18.8</v>
      </c>
      <c r="M9">
        <v>4.5999999999999996</v>
      </c>
      <c r="N9">
        <v>3.7</v>
      </c>
      <c r="O9">
        <v>1.7</v>
      </c>
      <c r="P9">
        <v>0.8</v>
      </c>
      <c r="Q9">
        <v>0.436</v>
      </c>
      <c r="R9">
        <v>0.216</v>
      </c>
      <c r="S9">
        <v>0.82</v>
      </c>
      <c r="T9">
        <v>8.4</v>
      </c>
      <c r="U9">
        <v>0.154</v>
      </c>
      <c r="V9">
        <v>2.6</v>
      </c>
      <c r="W9">
        <v>2</v>
      </c>
    </row>
    <row r="10" spans="1:23" x14ac:dyDescent="0.45">
      <c r="A10">
        <v>9</v>
      </c>
      <c r="B10" t="s">
        <v>28</v>
      </c>
      <c r="C10">
        <v>32</v>
      </c>
      <c r="D10" t="s">
        <v>27</v>
      </c>
      <c r="E10">
        <v>32</v>
      </c>
      <c r="F10">
        <v>690</v>
      </c>
      <c r="G10">
        <v>4.5999999999999999E-2</v>
      </c>
      <c r="H10">
        <v>80</v>
      </c>
      <c r="I10">
        <v>62</v>
      </c>
      <c r="J10">
        <v>1</v>
      </c>
      <c r="K10">
        <v>35.299999999999997</v>
      </c>
      <c r="L10">
        <v>13.8</v>
      </c>
      <c r="M10">
        <v>2.2000000000000002</v>
      </c>
      <c r="N10">
        <v>7.7</v>
      </c>
      <c r="O10">
        <v>0.9</v>
      </c>
      <c r="P10">
        <v>0.2</v>
      </c>
      <c r="Q10">
        <v>0.499</v>
      </c>
      <c r="R10">
        <v>0</v>
      </c>
      <c r="S10">
        <v>0.81599999999999995</v>
      </c>
      <c r="T10">
        <v>6.9</v>
      </c>
      <c r="U10">
        <v>0.11799999999999999</v>
      </c>
      <c r="V10">
        <v>0.5</v>
      </c>
      <c r="W10">
        <v>-1.3</v>
      </c>
    </row>
    <row r="11" spans="1:23" x14ac:dyDescent="0.45">
      <c r="A11">
        <v>10</v>
      </c>
      <c r="B11" t="s">
        <v>44</v>
      </c>
      <c r="C11">
        <v>27</v>
      </c>
      <c r="D11" t="s">
        <v>21</v>
      </c>
      <c r="E11">
        <v>19</v>
      </c>
      <c r="F11">
        <v>690</v>
      </c>
      <c r="G11">
        <v>2.8000000000000001E-2</v>
      </c>
      <c r="H11">
        <v>81</v>
      </c>
      <c r="I11">
        <v>54</v>
      </c>
      <c r="J11">
        <v>5</v>
      </c>
      <c r="K11">
        <v>37.4</v>
      </c>
      <c r="L11">
        <v>22.6</v>
      </c>
      <c r="M11">
        <v>5.4</v>
      </c>
      <c r="N11">
        <v>2.9</v>
      </c>
      <c r="O11">
        <v>1.5</v>
      </c>
      <c r="P11">
        <v>0.4</v>
      </c>
      <c r="Q11">
        <v>0.52600000000000002</v>
      </c>
      <c r="R11">
        <v>7.6999999999999999E-2</v>
      </c>
      <c r="S11">
        <v>0.75800000000000001</v>
      </c>
      <c r="T11">
        <v>8.5</v>
      </c>
      <c r="U11">
        <v>0.13500000000000001</v>
      </c>
      <c r="V11">
        <v>2.2000000000000002</v>
      </c>
      <c r="W11">
        <v>0.8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B8BB8-A1AF-48B8-AD81-F4920A640DCE}">
  <dimension ref="A1:W11"/>
  <sheetViews>
    <sheetView topLeftCell="F1" workbookViewId="0">
      <selection activeCell="H4" sqref="A1:W11"/>
    </sheetView>
  </sheetViews>
  <sheetFormatPr defaultRowHeight="14.25" x14ac:dyDescent="0.45"/>
  <sheetData>
    <row r="1" spans="1:23" x14ac:dyDescent="0.4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39</v>
      </c>
      <c r="J1" t="s">
        <v>38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36</v>
      </c>
      <c r="W1" t="s">
        <v>37</v>
      </c>
    </row>
    <row r="2" spans="1:23" x14ac:dyDescent="0.45">
      <c r="A2">
        <v>1</v>
      </c>
      <c r="B2" t="s">
        <v>34</v>
      </c>
      <c r="C2">
        <v>26</v>
      </c>
      <c r="D2" t="s">
        <v>35</v>
      </c>
      <c r="E2">
        <v>507</v>
      </c>
      <c r="F2">
        <v>690</v>
      </c>
      <c r="G2">
        <v>0.73499999999999999</v>
      </c>
      <c r="H2">
        <v>81</v>
      </c>
      <c r="I2">
        <v>46</v>
      </c>
      <c r="J2">
        <v>8</v>
      </c>
      <c r="K2">
        <v>42</v>
      </c>
      <c r="L2">
        <v>31.1</v>
      </c>
      <c r="M2">
        <v>14.7</v>
      </c>
      <c r="N2">
        <v>1.8</v>
      </c>
      <c r="O2">
        <v>0.9</v>
      </c>
      <c r="P2">
        <v>1.5</v>
      </c>
      <c r="Q2">
        <v>0.51900000000000002</v>
      </c>
      <c r="R2">
        <v>0</v>
      </c>
      <c r="S2">
        <v>0.76200000000000001</v>
      </c>
      <c r="T2">
        <v>15.4</v>
      </c>
      <c r="U2">
        <v>0.218</v>
      </c>
      <c r="V2">
        <v>5.4</v>
      </c>
      <c r="W2">
        <v>4.3</v>
      </c>
    </row>
    <row r="3" spans="1:23" x14ac:dyDescent="0.45">
      <c r="A3">
        <v>2</v>
      </c>
      <c r="B3" t="s">
        <v>26</v>
      </c>
      <c r="C3">
        <v>25</v>
      </c>
      <c r="D3" t="s">
        <v>27</v>
      </c>
      <c r="E3">
        <v>406</v>
      </c>
      <c r="F3">
        <v>690</v>
      </c>
      <c r="G3">
        <v>0.58799999999999997</v>
      </c>
      <c r="H3">
        <v>77</v>
      </c>
      <c r="I3">
        <v>63</v>
      </c>
      <c r="J3">
        <v>1</v>
      </c>
      <c r="K3">
        <v>38</v>
      </c>
      <c r="L3">
        <v>22.9</v>
      </c>
      <c r="M3">
        <v>10.9</v>
      </c>
      <c r="N3">
        <v>5.8</v>
      </c>
      <c r="O3">
        <v>1.9</v>
      </c>
      <c r="P3">
        <v>0.9</v>
      </c>
      <c r="Q3">
        <v>0.503</v>
      </c>
      <c r="R3">
        <v>0.21199999999999999</v>
      </c>
      <c r="S3">
        <v>0.86299999999999999</v>
      </c>
      <c r="T3">
        <v>12.5</v>
      </c>
      <c r="U3">
        <v>0.20499999999999999</v>
      </c>
      <c r="V3">
        <v>7</v>
      </c>
      <c r="W3">
        <v>7.5</v>
      </c>
    </row>
    <row r="4" spans="1:23" x14ac:dyDescent="0.45">
      <c r="A4">
        <v>3</v>
      </c>
      <c r="B4" t="s">
        <v>22</v>
      </c>
      <c r="C4">
        <v>31</v>
      </c>
      <c r="D4" t="s">
        <v>23</v>
      </c>
      <c r="E4">
        <v>203</v>
      </c>
      <c r="F4">
        <v>690</v>
      </c>
      <c r="G4">
        <v>0.29399999999999998</v>
      </c>
      <c r="H4">
        <v>81</v>
      </c>
      <c r="I4">
        <v>58</v>
      </c>
      <c r="J4">
        <v>2</v>
      </c>
      <c r="K4">
        <v>34.4</v>
      </c>
      <c r="L4">
        <v>24.4</v>
      </c>
      <c r="M4">
        <v>6.9</v>
      </c>
      <c r="N4">
        <v>3.9</v>
      </c>
      <c r="O4">
        <v>2</v>
      </c>
      <c r="P4">
        <v>1.7</v>
      </c>
      <c r="Q4">
        <v>0.54600000000000004</v>
      </c>
      <c r="R4">
        <v>0.27300000000000002</v>
      </c>
      <c r="S4">
        <v>0.76300000000000001</v>
      </c>
      <c r="T4">
        <v>13.3</v>
      </c>
      <c r="U4">
        <v>0.22900000000000001</v>
      </c>
      <c r="V4">
        <v>6.9</v>
      </c>
      <c r="W4">
        <v>7.8</v>
      </c>
    </row>
    <row r="5" spans="1:23" x14ac:dyDescent="0.45">
      <c r="A5">
        <v>4</v>
      </c>
      <c r="B5" t="s">
        <v>42</v>
      </c>
      <c r="C5">
        <v>28</v>
      </c>
      <c r="D5" t="s">
        <v>27</v>
      </c>
      <c r="E5">
        <v>131</v>
      </c>
      <c r="F5">
        <v>690</v>
      </c>
      <c r="G5">
        <v>0.19</v>
      </c>
      <c r="H5">
        <v>80</v>
      </c>
      <c r="I5">
        <v>63</v>
      </c>
      <c r="J5">
        <v>1</v>
      </c>
      <c r="K5">
        <v>31.7</v>
      </c>
      <c r="L5">
        <v>19.899999999999999</v>
      </c>
      <c r="M5">
        <v>10.8</v>
      </c>
      <c r="N5">
        <v>1.8</v>
      </c>
      <c r="O5">
        <v>0.9</v>
      </c>
      <c r="P5">
        <v>2.4</v>
      </c>
      <c r="Q5">
        <v>0.54200000000000004</v>
      </c>
      <c r="R5">
        <v>0</v>
      </c>
      <c r="S5">
        <v>0.71</v>
      </c>
      <c r="T5">
        <v>10</v>
      </c>
      <c r="U5">
        <v>0.19</v>
      </c>
      <c r="V5">
        <v>3.7</v>
      </c>
      <c r="W5">
        <v>3.8</v>
      </c>
    </row>
    <row r="6" spans="1:23" x14ac:dyDescent="0.45">
      <c r="A6">
        <v>5</v>
      </c>
      <c r="B6" t="s">
        <v>33</v>
      </c>
      <c r="C6">
        <v>28</v>
      </c>
      <c r="D6" t="s">
        <v>30</v>
      </c>
      <c r="E6">
        <v>115</v>
      </c>
      <c r="F6">
        <v>690</v>
      </c>
      <c r="G6">
        <v>0.16700000000000001</v>
      </c>
      <c r="H6">
        <v>80</v>
      </c>
      <c r="I6">
        <v>52</v>
      </c>
      <c r="J6">
        <v>5</v>
      </c>
      <c r="K6">
        <v>36</v>
      </c>
      <c r="L6">
        <v>23.4</v>
      </c>
      <c r="M6">
        <v>3.1</v>
      </c>
      <c r="N6">
        <v>6.9</v>
      </c>
      <c r="O6">
        <v>2.2000000000000002</v>
      </c>
      <c r="P6">
        <v>0.5</v>
      </c>
      <c r="Q6">
        <v>0.48599999999999999</v>
      </c>
      <c r="R6">
        <v>0.22500000000000001</v>
      </c>
      <c r="S6">
        <v>0.73399999999999999</v>
      </c>
      <c r="T6">
        <v>10.199999999999999</v>
      </c>
      <c r="U6">
        <v>0.17100000000000001</v>
      </c>
      <c r="V6">
        <v>4.5</v>
      </c>
      <c r="W6">
        <v>4.2</v>
      </c>
    </row>
    <row r="7" spans="1:23" x14ac:dyDescent="0.45">
      <c r="A7">
        <v>6</v>
      </c>
      <c r="B7" t="s">
        <v>24</v>
      </c>
      <c r="C7">
        <v>29</v>
      </c>
      <c r="D7" t="s">
        <v>25</v>
      </c>
      <c r="E7">
        <v>110</v>
      </c>
      <c r="F7">
        <v>690</v>
      </c>
      <c r="G7">
        <v>0.159</v>
      </c>
      <c r="H7">
        <v>79</v>
      </c>
      <c r="I7">
        <v>48</v>
      </c>
      <c r="J7">
        <v>6</v>
      </c>
      <c r="K7">
        <v>35.700000000000003</v>
      </c>
      <c r="L7">
        <v>32.299999999999997</v>
      </c>
      <c r="M7">
        <v>5</v>
      </c>
      <c r="N7">
        <v>2.4</v>
      </c>
      <c r="O7">
        <v>1</v>
      </c>
      <c r="P7">
        <v>0.6</v>
      </c>
      <c r="Q7">
        <v>0.5</v>
      </c>
      <c r="R7">
        <v>0.27800000000000002</v>
      </c>
      <c r="S7">
        <v>0.86399999999999999</v>
      </c>
      <c r="T7">
        <v>10.7</v>
      </c>
      <c r="U7">
        <v>0.182</v>
      </c>
      <c r="V7">
        <v>2.6</v>
      </c>
      <c r="W7">
        <v>1.7</v>
      </c>
    </row>
    <row r="8" spans="1:23" x14ac:dyDescent="0.45">
      <c r="A8">
        <v>7</v>
      </c>
      <c r="B8" t="s">
        <v>45</v>
      </c>
      <c r="C8">
        <v>24</v>
      </c>
      <c r="D8" t="s">
        <v>41</v>
      </c>
      <c r="E8">
        <v>101</v>
      </c>
      <c r="F8">
        <v>690</v>
      </c>
      <c r="G8">
        <v>0.14599999999999999</v>
      </c>
      <c r="H8">
        <v>80</v>
      </c>
      <c r="I8">
        <v>55</v>
      </c>
      <c r="J8">
        <v>4</v>
      </c>
      <c r="K8">
        <v>37.299999999999997</v>
      </c>
      <c r="L8">
        <v>19.8</v>
      </c>
      <c r="M8">
        <v>6.7</v>
      </c>
      <c r="N8">
        <v>4.8</v>
      </c>
      <c r="O8">
        <v>1.7</v>
      </c>
      <c r="P8">
        <v>0.3</v>
      </c>
      <c r="Q8">
        <v>0.52300000000000002</v>
      </c>
      <c r="R8">
        <v>7.0999999999999994E-2</v>
      </c>
      <c r="S8">
        <v>0.81699999999999995</v>
      </c>
      <c r="T8">
        <v>13.4</v>
      </c>
      <c r="U8">
        <v>0.216</v>
      </c>
      <c r="V8">
        <v>5.6</v>
      </c>
      <c r="W8">
        <v>5.5</v>
      </c>
    </row>
    <row r="9" spans="1:23" x14ac:dyDescent="0.45">
      <c r="A9">
        <v>8</v>
      </c>
      <c r="B9" t="s">
        <v>46</v>
      </c>
      <c r="C9">
        <v>22</v>
      </c>
      <c r="D9" t="s">
        <v>21</v>
      </c>
      <c r="E9">
        <v>67</v>
      </c>
      <c r="F9">
        <v>690</v>
      </c>
      <c r="G9">
        <v>9.7000000000000003E-2</v>
      </c>
      <c r="H9">
        <v>78</v>
      </c>
      <c r="I9">
        <v>57</v>
      </c>
      <c r="J9">
        <v>3</v>
      </c>
      <c r="K9">
        <v>38.299999999999997</v>
      </c>
      <c r="L9">
        <v>18.600000000000001</v>
      </c>
      <c r="M9">
        <v>9.6</v>
      </c>
      <c r="N9">
        <v>9.5</v>
      </c>
      <c r="O9">
        <v>2.7</v>
      </c>
      <c r="P9">
        <v>0.4</v>
      </c>
      <c r="Q9">
        <v>0.53700000000000003</v>
      </c>
      <c r="R9">
        <v>0.20699999999999999</v>
      </c>
      <c r="S9">
        <v>0.76</v>
      </c>
      <c r="T9">
        <v>12.9</v>
      </c>
      <c r="U9">
        <v>0.20699999999999999</v>
      </c>
      <c r="V9">
        <v>7.8</v>
      </c>
      <c r="W9">
        <v>8.3000000000000007</v>
      </c>
    </row>
    <row r="10" spans="1:23" x14ac:dyDescent="0.45">
      <c r="A10">
        <v>9</v>
      </c>
      <c r="B10" t="s">
        <v>47</v>
      </c>
      <c r="C10">
        <v>26</v>
      </c>
      <c r="D10" t="s">
        <v>30</v>
      </c>
      <c r="E10">
        <v>33</v>
      </c>
      <c r="F10">
        <v>690</v>
      </c>
      <c r="G10">
        <v>4.8000000000000001E-2</v>
      </c>
      <c r="H10">
        <v>82</v>
      </c>
      <c r="I10">
        <v>52</v>
      </c>
      <c r="J10">
        <v>5</v>
      </c>
      <c r="K10">
        <v>37.200000000000003</v>
      </c>
      <c r="L10">
        <v>19.600000000000001</v>
      </c>
      <c r="M10">
        <v>12.7</v>
      </c>
      <c r="N10">
        <v>3.4</v>
      </c>
      <c r="O10">
        <v>1.2</v>
      </c>
      <c r="P10">
        <v>1.3</v>
      </c>
      <c r="Q10">
        <v>0.47899999999999998</v>
      </c>
      <c r="R10">
        <v>0.154</v>
      </c>
      <c r="S10">
        <v>0.85499999999999998</v>
      </c>
      <c r="T10">
        <v>12.6</v>
      </c>
      <c r="U10">
        <v>0.19900000000000001</v>
      </c>
      <c r="V10">
        <v>4.7</v>
      </c>
      <c r="W10">
        <v>4.0999999999999996</v>
      </c>
    </row>
    <row r="11" spans="1:23" x14ac:dyDescent="0.45">
      <c r="A11">
        <v>10</v>
      </c>
      <c r="B11" t="s">
        <v>20</v>
      </c>
      <c r="C11">
        <v>34</v>
      </c>
      <c r="D11" t="s">
        <v>21</v>
      </c>
      <c r="E11">
        <v>31</v>
      </c>
      <c r="F11">
        <v>690</v>
      </c>
      <c r="G11">
        <v>4.4999999999999998E-2</v>
      </c>
      <c r="H11">
        <v>76</v>
      </c>
      <c r="I11">
        <v>57</v>
      </c>
      <c r="J11">
        <v>3</v>
      </c>
      <c r="K11">
        <v>35.200000000000003</v>
      </c>
      <c r="L11">
        <v>23.9</v>
      </c>
      <c r="M11">
        <v>8.6999999999999993</v>
      </c>
      <c r="N11">
        <v>3</v>
      </c>
      <c r="O11">
        <v>0.8</v>
      </c>
      <c r="P11">
        <v>2.7</v>
      </c>
      <c r="Q11">
        <v>0.57899999999999996</v>
      </c>
      <c r="R11">
        <v>0</v>
      </c>
      <c r="S11">
        <v>0.70599999999999996</v>
      </c>
      <c r="T11">
        <v>10.7</v>
      </c>
      <c r="U11">
        <v>0.192</v>
      </c>
      <c r="V11">
        <v>4.2</v>
      </c>
      <c r="W11">
        <v>4.3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Introduction</vt:lpstr>
      <vt:lpstr>1979-2018</vt:lpstr>
      <vt:lpstr>2018-19 Final</vt:lpstr>
      <vt:lpstr>2018-19 ASB</vt:lpstr>
      <vt:lpstr>2018-19 mid-season</vt:lpstr>
      <vt:lpstr>Change in Predictions</vt:lpstr>
      <vt:lpstr>1979-1980</vt:lpstr>
      <vt:lpstr>1980-1981</vt:lpstr>
      <vt:lpstr>1981-1982</vt:lpstr>
      <vt:lpstr>1982-1983</vt:lpstr>
      <vt:lpstr>1983-1984</vt:lpstr>
      <vt:lpstr>1984-1985</vt:lpstr>
      <vt:lpstr>1985-1986</vt:lpstr>
      <vt:lpstr>1986-1987</vt:lpstr>
      <vt:lpstr>1987-1988</vt:lpstr>
      <vt:lpstr>1988-1989</vt:lpstr>
      <vt:lpstr>1989-1990</vt:lpstr>
      <vt:lpstr>1990-1991</vt:lpstr>
      <vt:lpstr>1991-1992</vt:lpstr>
      <vt:lpstr>1992-1993</vt:lpstr>
      <vt:lpstr>1993-1994</vt:lpstr>
      <vt:lpstr>1994-1995</vt:lpstr>
      <vt:lpstr>1995-1996</vt:lpstr>
      <vt:lpstr>1996-1997</vt:lpstr>
      <vt:lpstr>1997-1998</vt:lpstr>
      <vt:lpstr>1998-1999</vt:lpstr>
      <vt:lpstr>1999-2000</vt:lpstr>
      <vt:lpstr>2000-2001</vt:lpstr>
      <vt:lpstr>2001-2002</vt:lpstr>
      <vt:lpstr>2002-2003</vt:lpstr>
      <vt:lpstr>2003-2004</vt:lpstr>
      <vt:lpstr>2004-2005</vt:lpstr>
      <vt:lpstr>2005-2006</vt:lpstr>
      <vt:lpstr>2006-2007</vt:lpstr>
      <vt:lpstr>2007-2008</vt:lpstr>
      <vt:lpstr>2008-2009</vt:lpstr>
      <vt:lpstr>2009-2010</vt:lpstr>
      <vt:lpstr>2010-2011</vt:lpstr>
      <vt:lpstr>2011-2012</vt:lpstr>
      <vt:lpstr>2012-2013</vt:lpstr>
      <vt:lpstr>2013-2014</vt:lpstr>
      <vt:lpstr>2014-2015</vt:lpstr>
      <vt:lpstr>2015-2016</vt:lpstr>
      <vt:lpstr>2016-2017</vt:lpstr>
      <vt:lpstr>2017-2018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Tal Boger</dc:creator>
  <cp:lastModifiedBy>Tal Boger</cp:lastModifiedBy>
  <dcterms:created xsi:type="dcterms:W3CDTF">2018-07-17T14:31:14Z</dcterms:created>
  <dcterms:modified xsi:type="dcterms:W3CDTF">2019-04-11T18:50:40Z</dcterms:modified>
</cp:coreProperties>
</file>