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11.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drawings/drawing12.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drawings/drawing13.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14.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5.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drawings/drawing16.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drawings/drawing17.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drawings/drawing18.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drawings/drawing19.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drawings/drawing20.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drawings/drawing21.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drawings/drawing22.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drawings/drawing23.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drawings/drawing24.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drawings/drawing25.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drawings/drawing26.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drawings/drawing27.xml" ContentType="application/vnd.openxmlformats-officedocument.drawing+xml"/>
  <Override PartName="/xl/charts/chart53.xml" ContentType="application/vnd.openxmlformats-officedocument.drawingml.chart+xml"/>
  <Override PartName="/xl/charts/chart54.xml" ContentType="application/vnd.openxmlformats-officedocument.drawingml.chart+xml"/>
  <Override PartName="/xl/drawings/drawing28.xml" ContentType="application/vnd.openxmlformats-officedocument.drawing+xml"/>
  <Override PartName="/xl/charts/chart55.xml" ContentType="application/vnd.openxmlformats-officedocument.drawingml.chart+xml"/>
  <Override PartName="/xl/drawings/drawing29.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95" windowWidth="20115" windowHeight="7875" firstSheet="21" activeTab="27"/>
  </bookViews>
  <sheets>
    <sheet name="June 2013" sheetId="1" r:id="rId1"/>
    <sheet name="July 2013" sheetId="2" r:id="rId2"/>
    <sheet name="August 2013" sheetId="3" r:id="rId3"/>
    <sheet name="September 2013" sheetId="5" r:id="rId4"/>
    <sheet name="October 2013" sheetId="7" r:id="rId5"/>
    <sheet name="November 2013" sheetId="9" r:id="rId6"/>
    <sheet name="December 2013" sheetId="14" r:id="rId7"/>
    <sheet name="January(probl.) 2014" sheetId="16" r:id="rId8"/>
    <sheet name="January 2014" sheetId="52" r:id="rId9"/>
    <sheet name="February 2014" sheetId="18" r:id="rId10"/>
    <sheet name="March 2014" sheetId="20" r:id="rId11"/>
    <sheet name="April 2014" sheetId="22" r:id="rId12"/>
    <sheet name="May 2014" sheetId="24" r:id="rId13"/>
    <sheet name="June 2014" sheetId="26" r:id="rId14"/>
    <sheet name="July 2014" sheetId="28" r:id="rId15"/>
    <sheet name="August 2014" sheetId="30" r:id="rId16"/>
    <sheet name="September 2014" sheetId="32" r:id="rId17"/>
    <sheet name="October 2014" sheetId="34" r:id="rId18"/>
    <sheet name="November 2014" sheetId="36" r:id="rId19"/>
    <sheet name="December 2014" sheetId="38" r:id="rId20"/>
    <sheet name="January 2015" sheetId="40" r:id="rId21"/>
    <sheet name="February 2015" sheetId="42" r:id="rId22"/>
    <sheet name="March 2015" sheetId="44" r:id="rId23"/>
    <sheet name="April 2015" sheetId="46" r:id="rId24"/>
    <sheet name="May 2015" sheetId="48" r:id="rId25"/>
    <sheet name="June 2015" sheetId="50" r:id="rId26"/>
    <sheet name="July 2015" sheetId="51" r:id="rId27"/>
    <sheet name="Monthly seasonality" sheetId="54" r:id="rId28"/>
  </sheets>
  <externalReferences>
    <externalReference r:id="rId29"/>
  </externalReferences>
  <calcPr calcId="145621"/>
</workbook>
</file>

<file path=xl/calcChain.xml><?xml version="1.0" encoding="utf-8"?>
<calcChain xmlns="http://schemas.openxmlformats.org/spreadsheetml/2006/main">
  <c r="C7" i="52" l="1"/>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AA33" i="54"/>
  <c r="Z33" i="54" l="1"/>
  <c r="Y33" i="54"/>
  <c r="X33" i="54"/>
  <c r="W33" i="54"/>
  <c r="V33" i="54"/>
  <c r="U33" i="54"/>
  <c r="T33" i="54"/>
  <c r="U35" i="54" s="1"/>
  <c r="S33" i="54"/>
  <c r="R33" i="54"/>
  <c r="Q33" i="54"/>
  <c r="P33" i="54"/>
  <c r="O33" i="54"/>
  <c r="N33" i="54"/>
  <c r="M33" i="54"/>
  <c r="L33" i="54"/>
  <c r="K33" i="54"/>
  <c r="J33" i="54"/>
  <c r="H33" i="54"/>
  <c r="G33" i="54"/>
  <c r="F33" i="54"/>
  <c r="E33" i="54"/>
  <c r="D33" i="54"/>
  <c r="C33" i="54"/>
  <c r="B33" i="54"/>
  <c r="I3" i="54"/>
  <c r="I2" i="54"/>
  <c r="I33" i="54" l="1"/>
  <c r="U36" i="54"/>
  <c r="I36" i="54"/>
  <c r="I35" i="54"/>
  <c r="E9" i="52" l="1"/>
  <c r="E10" i="52"/>
  <c r="E11" i="52"/>
  <c r="E16" i="52"/>
  <c r="E17" i="52"/>
  <c r="E18" i="52"/>
  <c r="E19" i="52"/>
  <c r="E25" i="52"/>
  <c r="E26" i="52"/>
  <c r="E27" i="52"/>
  <c r="E33" i="52"/>
  <c r="E34" i="52"/>
  <c r="E35" i="52"/>
  <c r="D8" i="52"/>
  <c r="D9" i="52"/>
  <c r="D10" i="52"/>
  <c r="D11" i="52"/>
  <c r="D16" i="52"/>
  <c r="D17" i="52"/>
  <c r="D18" i="52"/>
  <c r="D19" i="52"/>
  <c r="D24" i="52"/>
  <c r="D25" i="52"/>
  <c r="D26" i="52"/>
  <c r="D27" i="52"/>
  <c r="D32" i="52"/>
  <c r="D33" i="52"/>
  <c r="D34" i="52"/>
  <c r="D35" i="52"/>
  <c r="D3" i="16"/>
  <c r="B7" i="52"/>
  <c r="B6" i="52"/>
  <c r="E12" i="52" s="1"/>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E32" i="52" l="1"/>
  <c r="E24" i="52"/>
  <c r="E8" i="52"/>
  <c r="D31" i="52"/>
  <c r="D23" i="52"/>
  <c r="D15" i="52"/>
  <c r="D7" i="52"/>
  <c r="E31" i="52"/>
  <c r="E23" i="52"/>
  <c r="E15" i="52"/>
  <c r="E7" i="52"/>
  <c r="D30" i="52"/>
  <c r="D22" i="52"/>
  <c r="D14" i="52"/>
  <c r="D6" i="52"/>
  <c r="E30" i="52"/>
  <c r="E22" i="52"/>
  <c r="E14" i="52"/>
  <c r="D29" i="52"/>
  <c r="D21" i="52"/>
  <c r="D13" i="52"/>
  <c r="E6" i="52"/>
  <c r="E29" i="52"/>
  <c r="E21" i="52"/>
  <c r="E13" i="52"/>
  <c r="C6" i="52"/>
  <c r="D36" i="52"/>
  <c r="D28" i="52"/>
  <c r="D20" i="52"/>
  <c r="D12" i="52"/>
  <c r="E36" i="52"/>
  <c r="E28" i="52"/>
  <c r="E20" i="52"/>
  <c r="D4" i="51"/>
  <c r="E4" i="51"/>
  <c r="D5" i="51"/>
  <c r="E5" i="51"/>
  <c r="D6" i="51"/>
  <c r="E6" i="51"/>
  <c r="D7" i="51"/>
  <c r="E7" i="51"/>
  <c r="D8" i="51"/>
  <c r="E8" i="51"/>
  <c r="D9" i="51"/>
  <c r="E9" i="51"/>
  <c r="D10" i="51"/>
  <c r="E10" i="51"/>
  <c r="D11" i="51"/>
  <c r="E11" i="51"/>
  <c r="D12" i="51"/>
  <c r="E12" i="51"/>
  <c r="D13" i="51"/>
  <c r="E13" i="51"/>
  <c r="D14" i="51"/>
  <c r="E14" i="51"/>
  <c r="D15" i="51"/>
  <c r="E15" i="51"/>
  <c r="D16" i="51"/>
  <c r="E16" i="51"/>
  <c r="D17" i="51"/>
  <c r="E17" i="51"/>
  <c r="D18" i="51"/>
  <c r="E18" i="51"/>
  <c r="D19" i="51"/>
  <c r="E19" i="51"/>
  <c r="D20" i="51"/>
  <c r="E20" i="51"/>
  <c r="D21" i="51"/>
  <c r="E21" i="51"/>
  <c r="D22" i="51"/>
  <c r="E22" i="51"/>
  <c r="D23" i="51"/>
  <c r="E23" i="51"/>
  <c r="D24" i="51"/>
  <c r="E24" i="51"/>
  <c r="D25" i="51"/>
  <c r="E25" i="51"/>
  <c r="D26" i="51"/>
  <c r="E26" i="51"/>
  <c r="D27" i="51"/>
  <c r="E27" i="51"/>
  <c r="D28" i="51"/>
  <c r="E28" i="51"/>
  <c r="D29" i="51"/>
  <c r="E29" i="51"/>
  <c r="D30" i="51"/>
  <c r="E30" i="51"/>
  <c r="D31" i="51"/>
  <c r="E31" i="51"/>
  <c r="D32" i="51"/>
  <c r="E32" i="51"/>
  <c r="D33" i="51"/>
  <c r="E33" i="51"/>
  <c r="E3" i="51"/>
  <c r="D3" i="51"/>
  <c r="D3" i="50"/>
  <c r="C4" i="51"/>
  <c r="C5" i="51"/>
  <c r="C6" i="51"/>
  <c r="C7" i="51"/>
  <c r="C8" i="51"/>
  <c r="C9" i="51"/>
  <c r="C10" i="51"/>
  <c r="C11" i="51"/>
  <c r="C12" i="51"/>
  <c r="C13" i="51"/>
  <c r="C14" i="51"/>
  <c r="C15" i="51"/>
  <c r="C16" i="51"/>
  <c r="C17" i="51"/>
  <c r="C18" i="51"/>
  <c r="C19" i="51"/>
  <c r="C20" i="51"/>
  <c r="C21" i="51"/>
  <c r="C22" i="51"/>
  <c r="C23" i="51"/>
  <c r="C24" i="51"/>
  <c r="C25" i="51"/>
  <c r="C26" i="51"/>
  <c r="C27" i="51"/>
  <c r="C28" i="51"/>
  <c r="C29" i="51"/>
  <c r="C30" i="51"/>
  <c r="C31" i="51"/>
  <c r="C32" i="51"/>
  <c r="C33" i="51"/>
  <c r="C3" i="51"/>
  <c r="D4" i="50" l="1"/>
  <c r="E4" i="50"/>
  <c r="D5" i="50"/>
  <c r="E5" i="50"/>
  <c r="D6" i="50"/>
  <c r="E6" i="50"/>
  <c r="D7" i="50"/>
  <c r="E7" i="50"/>
  <c r="D8" i="50"/>
  <c r="E8" i="50"/>
  <c r="D9" i="50"/>
  <c r="E9" i="50"/>
  <c r="D10" i="50"/>
  <c r="E10" i="50"/>
  <c r="D11" i="50"/>
  <c r="E11" i="50"/>
  <c r="D12" i="50"/>
  <c r="E12" i="50"/>
  <c r="D13" i="50"/>
  <c r="E13" i="50"/>
  <c r="D14" i="50"/>
  <c r="E14" i="50"/>
  <c r="D15" i="50"/>
  <c r="E15" i="50"/>
  <c r="D16" i="50"/>
  <c r="E16" i="50"/>
  <c r="D17" i="50"/>
  <c r="E17" i="50"/>
  <c r="D18" i="50"/>
  <c r="E18" i="50"/>
  <c r="D19" i="50"/>
  <c r="E19" i="50"/>
  <c r="D20" i="50"/>
  <c r="E20" i="50"/>
  <c r="D21" i="50"/>
  <c r="E21" i="50"/>
  <c r="D22" i="50"/>
  <c r="E22" i="50"/>
  <c r="D23" i="50"/>
  <c r="E23" i="50"/>
  <c r="D24" i="50"/>
  <c r="E24" i="50"/>
  <c r="D25" i="50"/>
  <c r="E25" i="50"/>
  <c r="D26" i="50"/>
  <c r="E26" i="50"/>
  <c r="D27" i="50"/>
  <c r="E27" i="50"/>
  <c r="D28" i="50"/>
  <c r="E28" i="50"/>
  <c r="D29" i="50"/>
  <c r="E29" i="50"/>
  <c r="D30" i="50"/>
  <c r="E30" i="50"/>
  <c r="D31" i="50"/>
  <c r="E31" i="50"/>
  <c r="D32" i="50"/>
  <c r="E32" i="50"/>
  <c r="E3" i="50"/>
  <c r="C4" i="50"/>
  <c r="C5" i="50"/>
  <c r="C6" i="50"/>
  <c r="C7" i="50"/>
  <c r="C8" i="50"/>
  <c r="C9" i="50"/>
  <c r="C10" i="50"/>
  <c r="C11" i="50"/>
  <c r="C12" i="50"/>
  <c r="C13" i="50"/>
  <c r="C14" i="50"/>
  <c r="C15" i="50"/>
  <c r="C16" i="50"/>
  <c r="C17" i="50"/>
  <c r="C18" i="50"/>
  <c r="C19" i="50"/>
  <c r="C20" i="50"/>
  <c r="C21" i="50"/>
  <c r="C22" i="50"/>
  <c r="C23" i="50"/>
  <c r="C24" i="50"/>
  <c r="C25" i="50"/>
  <c r="C26" i="50"/>
  <c r="C27" i="50"/>
  <c r="C28" i="50"/>
  <c r="C29" i="50"/>
  <c r="C30" i="50"/>
  <c r="C31" i="50"/>
  <c r="C32" i="50"/>
  <c r="C3" i="50"/>
  <c r="D4" i="48"/>
  <c r="E4" i="48"/>
  <c r="D5" i="48"/>
  <c r="E5" i="48"/>
  <c r="D6" i="48"/>
  <c r="E6" i="48"/>
  <c r="D7" i="48"/>
  <c r="E7" i="48"/>
  <c r="D8" i="48"/>
  <c r="E8" i="48"/>
  <c r="D9" i="48"/>
  <c r="E9" i="48"/>
  <c r="D10" i="48"/>
  <c r="E10" i="48"/>
  <c r="D11" i="48"/>
  <c r="E11" i="48"/>
  <c r="D12" i="48"/>
  <c r="E12" i="48"/>
  <c r="D13" i="48"/>
  <c r="E13" i="48"/>
  <c r="D14" i="48"/>
  <c r="E14" i="48"/>
  <c r="D15" i="48"/>
  <c r="E15" i="48"/>
  <c r="D16" i="48"/>
  <c r="E16" i="48"/>
  <c r="D17" i="48"/>
  <c r="E17" i="48"/>
  <c r="D18" i="48"/>
  <c r="E18" i="48"/>
  <c r="D19" i="48"/>
  <c r="E19" i="48"/>
  <c r="D20" i="48"/>
  <c r="E20" i="48"/>
  <c r="D21" i="48"/>
  <c r="E21" i="48"/>
  <c r="D22" i="48"/>
  <c r="E22" i="48"/>
  <c r="D23" i="48"/>
  <c r="E23" i="48"/>
  <c r="D24" i="48"/>
  <c r="E24" i="48"/>
  <c r="D25" i="48"/>
  <c r="E25" i="48"/>
  <c r="D26" i="48"/>
  <c r="E26" i="48"/>
  <c r="D27" i="48"/>
  <c r="E27" i="48"/>
  <c r="D28" i="48"/>
  <c r="E28" i="48"/>
  <c r="D29" i="48"/>
  <c r="E29" i="48"/>
  <c r="D30" i="48"/>
  <c r="E30" i="48"/>
  <c r="D31" i="48"/>
  <c r="E31" i="48"/>
  <c r="D32" i="48"/>
  <c r="E32" i="48"/>
  <c r="D33" i="48"/>
  <c r="E33" i="48"/>
  <c r="E3" i="48"/>
  <c r="D3" i="48"/>
  <c r="C4" i="48"/>
  <c r="C5" i="48"/>
  <c r="C6" i="48"/>
  <c r="C7" i="48"/>
  <c r="C8" i="48"/>
  <c r="C9" i="48"/>
  <c r="C10" i="48"/>
  <c r="C11" i="48"/>
  <c r="C12" i="48"/>
  <c r="C13" i="48"/>
  <c r="C14" i="48"/>
  <c r="C15" i="48"/>
  <c r="C16" i="48"/>
  <c r="C17" i="48"/>
  <c r="C18" i="48"/>
  <c r="C19" i="48"/>
  <c r="C20" i="48"/>
  <c r="C21" i="48"/>
  <c r="C22" i="48"/>
  <c r="C23" i="48"/>
  <c r="C24" i="48"/>
  <c r="C25" i="48"/>
  <c r="C26" i="48"/>
  <c r="C27" i="48"/>
  <c r="C28" i="48"/>
  <c r="C29" i="48"/>
  <c r="C30" i="48"/>
  <c r="C31" i="48"/>
  <c r="C32" i="48"/>
  <c r="C33" i="48"/>
  <c r="C3" i="48"/>
  <c r="D4" i="46"/>
  <c r="E4" i="46"/>
  <c r="D5" i="46"/>
  <c r="E5" i="46"/>
  <c r="D6" i="46"/>
  <c r="E6" i="46"/>
  <c r="D7" i="46"/>
  <c r="E7" i="46"/>
  <c r="D8" i="46"/>
  <c r="E8" i="46"/>
  <c r="D9" i="46"/>
  <c r="E9" i="46"/>
  <c r="D10" i="46"/>
  <c r="E10" i="46"/>
  <c r="D11" i="46"/>
  <c r="E11" i="46"/>
  <c r="D12" i="46"/>
  <c r="E12" i="46"/>
  <c r="D13" i="46"/>
  <c r="E13" i="46"/>
  <c r="D14" i="46"/>
  <c r="E14" i="46"/>
  <c r="D15" i="46"/>
  <c r="E15" i="46"/>
  <c r="D16" i="46"/>
  <c r="E16" i="46"/>
  <c r="D17" i="46"/>
  <c r="E17" i="46"/>
  <c r="D18" i="46"/>
  <c r="E18" i="46"/>
  <c r="D19" i="46"/>
  <c r="E19" i="46"/>
  <c r="D20" i="46"/>
  <c r="E20" i="46"/>
  <c r="D21" i="46"/>
  <c r="E21" i="46"/>
  <c r="D22" i="46"/>
  <c r="E22" i="46"/>
  <c r="D23" i="46"/>
  <c r="E23" i="46"/>
  <c r="D24" i="46"/>
  <c r="E24" i="46"/>
  <c r="D25" i="46"/>
  <c r="E25" i="46"/>
  <c r="D26" i="46"/>
  <c r="E26" i="46"/>
  <c r="D27" i="46"/>
  <c r="E27" i="46"/>
  <c r="D28" i="46"/>
  <c r="E28" i="46"/>
  <c r="D29" i="46"/>
  <c r="E29" i="46"/>
  <c r="D30" i="46"/>
  <c r="E30" i="46"/>
  <c r="D31" i="46"/>
  <c r="E31" i="46"/>
  <c r="D32" i="46"/>
  <c r="E32" i="46"/>
  <c r="E3" i="46"/>
  <c r="D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 i="46"/>
  <c r="D4" i="44"/>
  <c r="E4" i="44"/>
  <c r="D5" i="44"/>
  <c r="E5" i="44"/>
  <c r="D6" i="44"/>
  <c r="E6" i="44"/>
  <c r="D7" i="44"/>
  <c r="E7" i="44"/>
  <c r="D8" i="44"/>
  <c r="E8" i="44"/>
  <c r="D9" i="44"/>
  <c r="E9" i="44"/>
  <c r="D10" i="44"/>
  <c r="E10" i="44"/>
  <c r="D11" i="44"/>
  <c r="E11" i="44"/>
  <c r="D12" i="44"/>
  <c r="E12" i="44"/>
  <c r="D13" i="44"/>
  <c r="E13" i="44"/>
  <c r="D14" i="44"/>
  <c r="E14" i="44"/>
  <c r="D15" i="44"/>
  <c r="E15" i="44"/>
  <c r="D16" i="44"/>
  <c r="E16" i="44"/>
  <c r="D17" i="44"/>
  <c r="E17" i="44"/>
  <c r="D18" i="44"/>
  <c r="E18" i="44"/>
  <c r="D19" i="44"/>
  <c r="E19" i="44"/>
  <c r="D20" i="44"/>
  <c r="E20" i="44"/>
  <c r="D21" i="44"/>
  <c r="E21" i="44"/>
  <c r="D22" i="44"/>
  <c r="E22" i="44"/>
  <c r="D23" i="44"/>
  <c r="E23" i="44"/>
  <c r="D24" i="44"/>
  <c r="E24" i="44"/>
  <c r="D25" i="44"/>
  <c r="E25" i="44"/>
  <c r="D26" i="44"/>
  <c r="E26" i="44"/>
  <c r="D27" i="44"/>
  <c r="E27" i="44"/>
  <c r="D28" i="44"/>
  <c r="E28" i="44"/>
  <c r="D29" i="44"/>
  <c r="E29" i="44"/>
  <c r="D30" i="44"/>
  <c r="E30" i="44"/>
  <c r="D31" i="44"/>
  <c r="E31" i="44"/>
  <c r="D32" i="44"/>
  <c r="E32" i="44"/>
  <c r="D33" i="44"/>
  <c r="E33" i="44"/>
  <c r="E3" i="44"/>
  <c r="D3" i="44"/>
  <c r="C4" i="44"/>
  <c r="C5"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 i="44"/>
  <c r="D4" i="42"/>
  <c r="E4" i="42"/>
  <c r="D5" i="42"/>
  <c r="E5" i="42"/>
  <c r="D6" i="42"/>
  <c r="E6" i="42"/>
  <c r="D7" i="42"/>
  <c r="E7" i="42"/>
  <c r="D8" i="42"/>
  <c r="E8" i="42"/>
  <c r="D9" i="42"/>
  <c r="E9" i="42"/>
  <c r="D10" i="42"/>
  <c r="E10" i="42"/>
  <c r="D11" i="42"/>
  <c r="E11" i="42"/>
  <c r="D12" i="42"/>
  <c r="E12" i="42"/>
  <c r="D13" i="42"/>
  <c r="E13" i="42"/>
  <c r="D14" i="42"/>
  <c r="E14" i="42"/>
  <c r="D15" i="42"/>
  <c r="E15" i="42"/>
  <c r="D16" i="42"/>
  <c r="E16" i="42"/>
  <c r="D17" i="42"/>
  <c r="E17" i="42"/>
  <c r="D18" i="42"/>
  <c r="E18" i="42"/>
  <c r="D19" i="42"/>
  <c r="E19" i="42"/>
  <c r="D20" i="42"/>
  <c r="E20" i="42"/>
  <c r="D21" i="42"/>
  <c r="E21" i="42"/>
  <c r="D22" i="42"/>
  <c r="E22" i="42"/>
  <c r="D23" i="42"/>
  <c r="E23" i="42"/>
  <c r="D24" i="42"/>
  <c r="E24" i="42"/>
  <c r="D25" i="42"/>
  <c r="E25" i="42"/>
  <c r="D26" i="42"/>
  <c r="E26" i="42"/>
  <c r="D27" i="42"/>
  <c r="E27" i="42"/>
  <c r="D28" i="42"/>
  <c r="E28" i="42"/>
  <c r="D29" i="42"/>
  <c r="E29" i="42"/>
  <c r="D30" i="42"/>
  <c r="E30" i="42"/>
  <c r="E3" i="42"/>
  <c r="D3" i="42"/>
  <c r="C3" i="42"/>
  <c r="C4" i="42"/>
  <c r="C5" i="42"/>
  <c r="C6" i="42"/>
  <c r="C7" i="42"/>
  <c r="C8" i="42"/>
  <c r="C9" i="42"/>
  <c r="C10" i="42"/>
  <c r="C11" i="42"/>
  <c r="C12" i="42"/>
  <c r="C13" i="42"/>
  <c r="C14" i="42"/>
  <c r="C15" i="42"/>
  <c r="C16" i="42"/>
  <c r="C17" i="42"/>
  <c r="C18" i="42"/>
  <c r="C19" i="42"/>
  <c r="C20" i="42"/>
  <c r="C21" i="42"/>
  <c r="C22" i="42"/>
  <c r="C23" i="42"/>
  <c r="C24" i="42"/>
  <c r="C25" i="42"/>
  <c r="C26" i="42"/>
  <c r="C27" i="42"/>
  <c r="C28" i="42"/>
  <c r="C29" i="42"/>
  <c r="C30" i="42"/>
  <c r="D4" i="40"/>
  <c r="E4" i="40"/>
  <c r="D5" i="40"/>
  <c r="E5" i="40"/>
  <c r="D6" i="40"/>
  <c r="E6" i="40"/>
  <c r="D7" i="40"/>
  <c r="E7" i="40"/>
  <c r="D8" i="40"/>
  <c r="E8" i="40"/>
  <c r="D9" i="40"/>
  <c r="E9" i="40"/>
  <c r="D10" i="40"/>
  <c r="E10" i="40"/>
  <c r="D11" i="40"/>
  <c r="E11" i="40"/>
  <c r="D12" i="40"/>
  <c r="E12" i="40"/>
  <c r="D13" i="40"/>
  <c r="E13" i="40"/>
  <c r="D14" i="40"/>
  <c r="E14" i="40"/>
  <c r="D15" i="40"/>
  <c r="E15" i="40"/>
  <c r="D16" i="40"/>
  <c r="E16" i="40"/>
  <c r="D17" i="40"/>
  <c r="E17" i="40"/>
  <c r="D18" i="40"/>
  <c r="E18" i="40"/>
  <c r="D19" i="40"/>
  <c r="E19" i="40"/>
  <c r="D20" i="40"/>
  <c r="E20" i="40"/>
  <c r="D21" i="40"/>
  <c r="E21" i="40"/>
  <c r="D22" i="40"/>
  <c r="E22" i="40"/>
  <c r="D23" i="40"/>
  <c r="E23" i="40"/>
  <c r="D24" i="40"/>
  <c r="E24" i="40"/>
  <c r="D25" i="40"/>
  <c r="E25" i="40"/>
  <c r="D26" i="40"/>
  <c r="E26" i="40"/>
  <c r="D27" i="40"/>
  <c r="E27" i="40"/>
  <c r="D28" i="40"/>
  <c r="E28" i="40"/>
  <c r="D29" i="40"/>
  <c r="E29" i="40"/>
  <c r="D30" i="40"/>
  <c r="E30" i="40"/>
  <c r="D31" i="40"/>
  <c r="E31" i="40"/>
  <c r="D32" i="40"/>
  <c r="E32" i="40"/>
  <c r="D33" i="40"/>
  <c r="E33" i="40"/>
  <c r="E3" i="40"/>
  <c r="D3" i="40"/>
  <c r="C4" i="40"/>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 i="40"/>
  <c r="D4" i="38"/>
  <c r="E4" i="38"/>
  <c r="D5" i="38"/>
  <c r="E5" i="38"/>
  <c r="D6" i="38"/>
  <c r="E6" i="38"/>
  <c r="D7" i="38"/>
  <c r="E7" i="38"/>
  <c r="D8" i="38"/>
  <c r="E8" i="38"/>
  <c r="D9" i="38"/>
  <c r="E9" i="38"/>
  <c r="D10" i="38"/>
  <c r="E10" i="38"/>
  <c r="D11" i="38"/>
  <c r="E11" i="38"/>
  <c r="D12" i="38"/>
  <c r="E12" i="38"/>
  <c r="D13" i="38"/>
  <c r="E13" i="38"/>
  <c r="D14" i="38"/>
  <c r="E14" i="38"/>
  <c r="D15" i="38"/>
  <c r="E15" i="38"/>
  <c r="D16" i="38"/>
  <c r="E16" i="38"/>
  <c r="D17" i="38"/>
  <c r="E17" i="38"/>
  <c r="D18" i="38"/>
  <c r="E18" i="38"/>
  <c r="D19" i="38"/>
  <c r="E19" i="38"/>
  <c r="D20" i="38"/>
  <c r="E20" i="38"/>
  <c r="D21" i="38"/>
  <c r="E21" i="38"/>
  <c r="D22" i="38"/>
  <c r="E22" i="38"/>
  <c r="D23" i="38"/>
  <c r="E23" i="38"/>
  <c r="D24" i="38"/>
  <c r="E24" i="38"/>
  <c r="D25" i="38"/>
  <c r="E25" i="38"/>
  <c r="D26" i="38"/>
  <c r="E26" i="38"/>
  <c r="D27" i="38"/>
  <c r="E27" i="38"/>
  <c r="D28" i="38"/>
  <c r="E28" i="38"/>
  <c r="D29" i="38"/>
  <c r="E29" i="38"/>
  <c r="D30" i="38"/>
  <c r="E30" i="38"/>
  <c r="D31" i="38"/>
  <c r="E31" i="38"/>
  <c r="D32" i="38"/>
  <c r="E32" i="38"/>
  <c r="D33" i="38"/>
  <c r="E33" i="38"/>
  <c r="E3" i="38"/>
  <c r="D3" i="38"/>
  <c r="C4" i="38"/>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 i="38"/>
  <c r="D4" i="36"/>
  <c r="E4" i="36"/>
  <c r="D5" i="36"/>
  <c r="E5" i="36"/>
  <c r="D6" i="36"/>
  <c r="E6" i="36"/>
  <c r="D7" i="36"/>
  <c r="E7" i="36"/>
  <c r="D8" i="36"/>
  <c r="E8" i="36"/>
  <c r="D9" i="36"/>
  <c r="E9" i="36"/>
  <c r="D10" i="36"/>
  <c r="E10" i="36"/>
  <c r="D11" i="36"/>
  <c r="E11" i="36"/>
  <c r="D12" i="36"/>
  <c r="E12" i="36"/>
  <c r="D13" i="36"/>
  <c r="E13" i="36"/>
  <c r="D14" i="36"/>
  <c r="E14" i="36"/>
  <c r="D15" i="36"/>
  <c r="E15" i="36"/>
  <c r="D16" i="36"/>
  <c r="E16" i="36"/>
  <c r="D17" i="36"/>
  <c r="E17" i="36"/>
  <c r="D18" i="36"/>
  <c r="E18" i="36"/>
  <c r="D19" i="36"/>
  <c r="E19" i="36"/>
  <c r="D20" i="36"/>
  <c r="E20" i="36"/>
  <c r="D21" i="36"/>
  <c r="E21" i="36"/>
  <c r="D22" i="36"/>
  <c r="E22" i="36"/>
  <c r="D23" i="36"/>
  <c r="E23" i="36"/>
  <c r="D24" i="36"/>
  <c r="E24" i="36"/>
  <c r="D25" i="36"/>
  <c r="E25" i="36"/>
  <c r="D26" i="36"/>
  <c r="E26" i="36"/>
  <c r="D27" i="36"/>
  <c r="E27" i="36"/>
  <c r="D28" i="36"/>
  <c r="E28" i="36"/>
  <c r="D29" i="36"/>
  <c r="E29" i="36"/>
  <c r="D30" i="36"/>
  <c r="E30" i="36"/>
  <c r="D31" i="36"/>
  <c r="E31" i="36"/>
  <c r="D32" i="36"/>
  <c r="E32" i="36"/>
  <c r="E3" i="36"/>
  <c r="D3" i="36"/>
  <c r="C4" i="36"/>
  <c r="C5" i="36"/>
  <c r="C6" i="36"/>
  <c r="C7" i="36"/>
  <c r="C8" i="36"/>
  <c r="C9" i="36"/>
  <c r="C10" i="36"/>
  <c r="C11" i="36"/>
  <c r="C12" i="36"/>
  <c r="C13" i="36"/>
  <c r="C14" i="36"/>
  <c r="C15" i="36"/>
  <c r="C16" i="36"/>
  <c r="C17" i="36"/>
  <c r="C18" i="36"/>
  <c r="C19" i="36"/>
  <c r="C20" i="36"/>
  <c r="C21" i="36"/>
  <c r="C22" i="36"/>
  <c r="C23" i="36"/>
  <c r="C24" i="36"/>
  <c r="C25" i="36"/>
  <c r="C26" i="36"/>
  <c r="C27" i="36"/>
  <c r="C28" i="36"/>
  <c r="C29" i="36"/>
  <c r="C30" i="36"/>
  <c r="C31" i="36"/>
  <c r="C32" i="36"/>
  <c r="C3" i="36"/>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D31" i="34"/>
  <c r="E31" i="34"/>
  <c r="D32" i="34"/>
  <c r="E32" i="34"/>
  <c r="D33" i="34"/>
  <c r="E33" i="34"/>
  <c r="E3" i="34"/>
  <c r="D3" i="34"/>
  <c r="C4" i="3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 i="34"/>
  <c r="D4" i="32"/>
  <c r="D5" i="32"/>
  <c r="D6" i="32"/>
  <c r="D7" i="32"/>
  <c r="D8" i="32"/>
  <c r="D9" i="32"/>
  <c r="D10" i="32"/>
  <c r="D11" i="32"/>
  <c r="D12" i="32"/>
  <c r="D13" i="32"/>
  <c r="D14" i="32"/>
  <c r="D15" i="32"/>
  <c r="D16" i="32"/>
  <c r="D17" i="32"/>
  <c r="D18" i="32"/>
  <c r="D19" i="32"/>
  <c r="D20" i="32"/>
  <c r="D21" i="32"/>
  <c r="D22" i="32"/>
  <c r="D23" i="32"/>
  <c r="D24" i="32"/>
  <c r="D25" i="32"/>
  <c r="D26" i="32"/>
  <c r="D27" i="32"/>
  <c r="D28" i="32"/>
  <c r="D29" i="32"/>
  <c r="D30" i="32"/>
  <c r="D31" i="32"/>
  <c r="D32" i="32"/>
  <c r="D3" i="32"/>
  <c r="E3" i="32"/>
  <c r="E4" i="32"/>
  <c r="E5" i="32"/>
  <c r="E6" i="32"/>
  <c r="E7" i="32"/>
  <c r="E8" i="32"/>
  <c r="E9" i="32"/>
  <c r="E10" i="32"/>
  <c r="E11" i="32"/>
  <c r="E12" i="32"/>
  <c r="E13" i="32"/>
  <c r="E14" i="32"/>
  <c r="E15" i="32"/>
  <c r="E16" i="32"/>
  <c r="E17" i="32"/>
  <c r="E18" i="32"/>
  <c r="E19" i="32"/>
  <c r="E20" i="32"/>
  <c r="E21" i="32"/>
  <c r="E22" i="32"/>
  <c r="E23" i="32"/>
  <c r="E24" i="32"/>
  <c r="E25" i="32"/>
  <c r="E26" i="32"/>
  <c r="E27" i="32"/>
  <c r="E28" i="32"/>
  <c r="E29" i="32"/>
  <c r="E30" i="32"/>
  <c r="E31" i="32"/>
  <c r="E32" i="32"/>
  <c r="C4"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 i="32"/>
  <c r="E4" i="30"/>
  <c r="E5" i="30"/>
  <c r="E6" i="30"/>
  <c r="E7" i="30"/>
  <c r="E8" i="30"/>
  <c r="E9" i="30"/>
  <c r="E10" i="30"/>
  <c r="E11" i="30"/>
  <c r="E12" i="30"/>
  <c r="E13" i="30"/>
  <c r="E14" i="30"/>
  <c r="E15" i="30"/>
  <c r="E16" i="30"/>
  <c r="E17" i="30"/>
  <c r="E18" i="30"/>
  <c r="E19" i="30"/>
  <c r="E20" i="30"/>
  <c r="E21" i="30"/>
  <c r="E22" i="30"/>
  <c r="E23" i="30"/>
  <c r="E24" i="30"/>
  <c r="E25" i="30"/>
  <c r="E26" i="30"/>
  <c r="E27" i="30"/>
  <c r="E28" i="30"/>
  <c r="E29" i="30"/>
  <c r="E30" i="30"/>
  <c r="E31" i="30"/>
  <c r="E32" i="30"/>
  <c r="E33" i="30"/>
  <c r="E3" i="30"/>
  <c r="D3" i="30"/>
  <c r="D4" i="30"/>
  <c r="D5" i="30"/>
  <c r="D6" i="30"/>
  <c r="D7" i="30"/>
  <c r="D8" i="30"/>
  <c r="D9" i="30"/>
  <c r="D10" i="30"/>
  <c r="D11" i="30"/>
  <c r="D12" i="30"/>
  <c r="D13" i="30"/>
  <c r="D14" i="30"/>
  <c r="D15" i="30"/>
  <c r="D16" i="30"/>
  <c r="D17" i="30"/>
  <c r="D18" i="30"/>
  <c r="D19" i="30"/>
  <c r="D20" i="30"/>
  <c r="D21" i="30"/>
  <c r="D22" i="30"/>
  <c r="D23" i="30"/>
  <c r="D24" i="30"/>
  <c r="D25" i="30"/>
  <c r="D26" i="30"/>
  <c r="D27" i="30"/>
  <c r="D28" i="30"/>
  <c r="D29" i="30"/>
  <c r="D30" i="30"/>
  <c r="D31" i="30"/>
  <c r="D32" i="30"/>
  <c r="D33" i="30"/>
  <c r="C4" i="30"/>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 i="30"/>
  <c r="E4" i="28"/>
  <c r="E5" i="28"/>
  <c r="E6" i="28"/>
  <c r="E7" i="28"/>
  <c r="E8" i="28"/>
  <c r="E9" i="28"/>
  <c r="E10" i="28"/>
  <c r="E11" i="28"/>
  <c r="E12" i="28"/>
  <c r="E13" i="28"/>
  <c r="E14" i="28"/>
  <c r="E15" i="28"/>
  <c r="E16" i="28"/>
  <c r="E17" i="28"/>
  <c r="E18" i="28"/>
  <c r="E19" i="28"/>
  <c r="E20" i="28"/>
  <c r="E21" i="28"/>
  <c r="E22" i="28"/>
  <c r="E23" i="28"/>
  <c r="E24" i="28"/>
  <c r="E25" i="28"/>
  <c r="E26" i="28"/>
  <c r="E27" i="28"/>
  <c r="E28" i="28"/>
  <c r="E29" i="28"/>
  <c r="E30" i="28"/>
  <c r="E31" i="28"/>
  <c r="E32" i="28"/>
  <c r="E33" i="28"/>
  <c r="E3" i="28"/>
  <c r="D4" i="28"/>
  <c r="D5" i="28"/>
  <c r="D6" i="28"/>
  <c r="D7" i="28"/>
  <c r="D8" i="28"/>
  <c r="D9" i="28"/>
  <c r="D10" i="28"/>
  <c r="D11" i="28"/>
  <c r="D12" i="28"/>
  <c r="D13" i="28"/>
  <c r="D14" i="28"/>
  <c r="D15" i="28"/>
  <c r="D16" i="28"/>
  <c r="D17" i="28"/>
  <c r="D18" i="28"/>
  <c r="D19" i="28"/>
  <c r="D20" i="28"/>
  <c r="D21" i="28"/>
  <c r="D22" i="28"/>
  <c r="D23" i="28"/>
  <c r="D24" i="28"/>
  <c r="D25" i="28"/>
  <c r="D26" i="28"/>
  <c r="D27" i="28"/>
  <c r="D28" i="28"/>
  <c r="D29" i="28"/>
  <c r="D30" i="28"/>
  <c r="D31" i="28"/>
  <c r="D32" i="28"/>
  <c r="D33" i="28"/>
  <c r="D3" i="28"/>
  <c r="C4" i="28"/>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 i="28"/>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4" i="26"/>
  <c r="E5" i="26"/>
  <c r="E6" i="26"/>
  <c r="E7" i="26"/>
  <c r="E8" i="26"/>
  <c r="E9" i="26"/>
  <c r="E10" i="26"/>
  <c r="E11" i="26"/>
  <c r="E12" i="26"/>
  <c r="E13" i="26"/>
  <c r="E14" i="26"/>
  <c r="E15" i="26"/>
  <c r="E16" i="26"/>
  <c r="E17" i="26"/>
  <c r="E18" i="26"/>
  <c r="E19" i="26"/>
  <c r="E20" i="26"/>
  <c r="E21" i="26"/>
  <c r="E22" i="26"/>
  <c r="E23" i="26"/>
  <c r="E24" i="26"/>
  <c r="E25" i="26"/>
  <c r="E26" i="26"/>
  <c r="E27" i="26"/>
  <c r="E28" i="26"/>
  <c r="E29" i="26"/>
  <c r="E30" i="26"/>
  <c r="E31" i="26"/>
  <c r="E32" i="26"/>
  <c r="E3" i="26"/>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 i="26"/>
  <c r="C4" i="26"/>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 i="26"/>
  <c r="E4" i="24"/>
  <c r="E5" i="24"/>
  <c r="E6" i="24"/>
  <c r="E7" i="24"/>
  <c r="E8" i="24"/>
  <c r="E9" i="24"/>
  <c r="E10" i="24"/>
  <c r="E11" i="24"/>
  <c r="E12" i="24"/>
  <c r="E13" i="24"/>
  <c r="E14" i="24"/>
  <c r="E15" i="24"/>
  <c r="E16" i="24"/>
  <c r="E17" i="24"/>
  <c r="E18" i="24"/>
  <c r="E19" i="24"/>
  <c r="E20" i="24"/>
  <c r="E21" i="24"/>
  <c r="E22" i="24"/>
  <c r="E23" i="24"/>
  <c r="E24" i="24"/>
  <c r="E25" i="24"/>
  <c r="E26" i="24"/>
  <c r="E27" i="24"/>
  <c r="E28" i="24"/>
  <c r="E29" i="24"/>
  <c r="E30" i="24"/>
  <c r="E31" i="24"/>
  <c r="E32" i="24"/>
  <c r="E33" i="24"/>
  <c r="E3" i="24"/>
  <c r="D4" i="24"/>
  <c r="D5" i="24"/>
  <c r="D6" i="24"/>
  <c r="D7" i="24"/>
  <c r="D8" i="24"/>
  <c r="D9" i="24"/>
  <c r="D10" i="24"/>
  <c r="D11" i="24"/>
  <c r="D12" i="24"/>
  <c r="D13" i="24"/>
  <c r="D14" i="24"/>
  <c r="D15" i="24"/>
  <c r="D16" i="24"/>
  <c r="D17" i="24"/>
  <c r="D18" i="24"/>
  <c r="D19" i="24"/>
  <c r="D20" i="24"/>
  <c r="D21" i="24"/>
  <c r="D22" i="24"/>
  <c r="D23" i="24"/>
  <c r="D24" i="24"/>
  <c r="D25" i="24"/>
  <c r="D26" i="24"/>
  <c r="D27" i="24"/>
  <c r="D28" i="24"/>
  <c r="D29" i="24"/>
  <c r="D30" i="24"/>
  <c r="D31" i="24"/>
  <c r="D32" i="24"/>
  <c r="D33" i="24"/>
  <c r="D3" i="24"/>
  <c r="C4" i="24"/>
  <c r="C5" i="24"/>
  <c r="C6" i="24"/>
  <c r="C7" i="24"/>
  <c r="C8" i="24"/>
  <c r="C9" i="24"/>
  <c r="C10" i="24"/>
  <c r="C11" i="24"/>
  <c r="C12" i="24"/>
  <c r="C13" i="24"/>
  <c r="C14" i="24"/>
  <c r="C15" i="24"/>
  <c r="C16" i="24"/>
  <c r="C17" i="24"/>
  <c r="C18" i="24"/>
  <c r="C19" i="24"/>
  <c r="C20" i="24"/>
  <c r="C21" i="24"/>
  <c r="C22" i="24"/>
  <c r="C23" i="24"/>
  <c r="C24" i="24"/>
  <c r="C25" i="24"/>
  <c r="C26" i="24"/>
  <c r="C27" i="24"/>
  <c r="C28" i="24"/>
  <c r="C29" i="24"/>
  <c r="C30" i="24"/>
  <c r="C31" i="24"/>
  <c r="C32" i="24"/>
  <c r="C33" i="24"/>
  <c r="C3" i="24"/>
  <c r="E4" i="22"/>
  <c r="E5" i="22"/>
  <c r="E6" i="22"/>
  <c r="E7" i="22"/>
  <c r="E8" i="22"/>
  <c r="E9" i="22"/>
  <c r="E10" i="22"/>
  <c r="E11" i="22"/>
  <c r="E12" i="22"/>
  <c r="E13" i="22"/>
  <c r="E14" i="22"/>
  <c r="E15" i="22"/>
  <c r="E16" i="22"/>
  <c r="E17" i="22"/>
  <c r="E18" i="22"/>
  <c r="E19" i="22"/>
  <c r="E20" i="22"/>
  <c r="E21" i="22"/>
  <c r="E22" i="22"/>
  <c r="E23" i="22"/>
  <c r="E24" i="22"/>
  <c r="E25" i="22"/>
  <c r="E26" i="22"/>
  <c r="E27" i="22"/>
  <c r="E28" i="22"/>
  <c r="E29" i="22"/>
  <c r="E30" i="22"/>
  <c r="E31" i="22"/>
  <c r="E32" i="22"/>
  <c r="E3" i="22"/>
  <c r="D4" i="22"/>
  <c r="D5" i="22"/>
  <c r="D6" i="22"/>
  <c r="D7" i="22"/>
  <c r="D8" i="22"/>
  <c r="D9" i="22"/>
  <c r="D10" i="22"/>
  <c r="D11" i="22"/>
  <c r="D12" i="22"/>
  <c r="D13" i="22"/>
  <c r="D14" i="22"/>
  <c r="D15" i="22"/>
  <c r="D16" i="22"/>
  <c r="D17" i="22"/>
  <c r="D18" i="22"/>
  <c r="D19" i="22"/>
  <c r="D20" i="22"/>
  <c r="D21" i="22"/>
  <c r="D22" i="22"/>
  <c r="D23" i="22"/>
  <c r="D24" i="22"/>
  <c r="D25" i="22"/>
  <c r="D26" i="22"/>
  <c r="D27" i="22"/>
  <c r="D28" i="22"/>
  <c r="D29" i="22"/>
  <c r="D30" i="22"/>
  <c r="D31" i="22"/>
  <c r="D32" i="22"/>
  <c r="D3" i="22"/>
  <c r="C4"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 i="22"/>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 i="20"/>
  <c r="D4" i="20"/>
  <c r="D5" i="20"/>
  <c r="D6" i="20"/>
  <c r="D7" i="20"/>
  <c r="D8" i="20"/>
  <c r="D9" i="20"/>
  <c r="D10" i="20"/>
  <c r="D11" i="20"/>
  <c r="D12" i="20"/>
  <c r="D13" i="20"/>
  <c r="D14" i="20"/>
  <c r="D15" i="20"/>
  <c r="D16" i="20"/>
  <c r="D17" i="20"/>
  <c r="D18" i="20"/>
  <c r="D19" i="20"/>
  <c r="D20" i="20"/>
  <c r="D21" i="20"/>
  <c r="D22" i="20"/>
  <c r="D23" i="20"/>
  <c r="D24" i="20"/>
  <c r="D25" i="20"/>
  <c r="D26" i="20"/>
  <c r="D27" i="20"/>
  <c r="D28" i="20"/>
  <c r="D29" i="20"/>
  <c r="D30" i="20"/>
  <c r="D31" i="20"/>
  <c r="D32" i="20"/>
  <c r="D33" i="20"/>
  <c r="D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 i="20"/>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 i="18"/>
  <c r="D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 i="18"/>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 i="14"/>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 i="9"/>
  <c r="E3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 i="7"/>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 i="5"/>
  <c r="E4" i="3" l="1"/>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 i="3"/>
  <c r="D3" i="2"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 i="3"/>
  <c r="D27" i="2" l="1"/>
  <c r="D19" i="2"/>
  <c r="D7" i="2"/>
  <c r="D15" i="2"/>
  <c r="D23" i="2"/>
  <c r="D31" i="2"/>
  <c r="C8" i="2"/>
  <c r="C16" i="2"/>
  <c r="C24" i="2"/>
  <c r="C32" i="2"/>
  <c r="D8" i="2"/>
  <c r="D24" i="2"/>
  <c r="C9" i="2"/>
  <c r="C25" i="2"/>
  <c r="D9" i="2"/>
  <c r="D25" i="2"/>
  <c r="C10" i="2"/>
  <c r="C26" i="2"/>
  <c r="D18" i="2"/>
  <c r="C27" i="2"/>
  <c r="E3" i="2"/>
  <c r="D11" i="2"/>
  <c r="C4" i="2"/>
  <c r="C12" i="2"/>
  <c r="C20" i="2"/>
  <c r="C28" i="2"/>
  <c r="D4" i="2"/>
  <c r="D12" i="2"/>
  <c r="D20" i="2"/>
  <c r="D28" i="2"/>
  <c r="C5" i="2"/>
  <c r="C13" i="2"/>
  <c r="C21" i="2"/>
  <c r="C29" i="2"/>
  <c r="D5" i="2"/>
  <c r="D13" i="2"/>
  <c r="D21" i="2"/>
  <c r="D29" i="2"/>
  <c r="C6" i="2"/>
  <c r="C14" i="2"/>
  <c r="C22" i="2"/>
  <c r="C30" i="2"/>
  <c r="D6" i="2"/>
  <c r="D14" i="2"/>
  <c r="D22" i="2"/>
  <c r="D30" i="2"/>
  <c r="C7" i="2"/>
  <c r="C15" i="2"/>
  <c r="C23" i="2"/>
  <c r="C31" i="2"/>
  <c r="D16" i="2"/>
  <c r="D32" i="2"/>
  <c r="C17" i="2"/>
  <c r="C33" i="2"/>
  <c r="D17" i="2"/>
  <c r="D33" i="2"/>
  <c r="C18" i="2"/>
  <c r="C3" i="2"/>
  <c r="D10" i="2"/>
  <c r="D26" i="2"/>
  <c r="C11" i="2"/>
  <c r="C19" i="2"/>
</calcChain>
</file>

<file path=xl/sharedStrings.xml><?xml version="1.0" encoding="utf-8"?>
<sst xmlns="http://schemas.openxmlformats.org/spreadsheetml/2006/main" count="192" uniqueCount="9">
  <si>
    <t>Instances</t>
  </si>
  <si>
    <t>Mean (CL)</t>
  </si>
  <si>
    <t>UCL</t>
  </si>
  <si>
    <t>LCL</t>
  </si>
  <si>
    <t>Bin Limits</t>
  </si>
  <si>
    <t>Frequency</t>
  </si>
  <si>
    <t>Total</t>
  </si>
  <si>
    <t xml:space="preserve">There is an evident seasonal yearly path. Overall tendency of instanes is growing. The number of instanses is reaching its peak during November of each year, and is having its lower value during July of every year.  </t>
  </si>
  <si>
    <t>After replacing the missing data, it is evident that the general monthly seasonality trend is kept. Jan-14 total amount is 5% less from Feb-14 figure, just like Jan-15 data is 5% less from Feb-15 data. Thus, we can conclude that the missing data are accurately replaced.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</si>
</sst>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 #,##0_-;_-* &quot;-&quot;_-;_-@_-"/>
    <numFmt numFmtId="43" formatCode="_-* #,##0.00_-;\-* #,##0.00_-;_-* &quot;-&quot;??_-;_-@_-"/>
    <numFmt numFmtId="164" formatCode="yyyy\-mm\-dd;@"/>
  </numFmts>
  <fonts count="9" x14ac:knownFonts="1">
    <font>
      <sz val="11"/>
      <color theme="1"/>
      <name val="Calibri"/>
      <family val="2"/>
      <scheme val="minor"/>
    </font>
    <font>
      <sz val="11"/>
      <color theme="1"/>
      <name val="Calibri"/>
      <family val="2"/>
      <scheme val="minor"/>
    </font>
    <font>
      <b/>
      <sz val="11.5"/>
      <color theme="1"/>
      <name val="Constantia"/>
      <family val="1"/>
      <charset val="161"/>
    </font>
    <font>
      <b/>
      <i/>
      <sz val="11"/>
      <color theme="1"/>
      <name val="Calibri"/>
      <family val="2"/>
      <charset val="161"/>
      <scheme val="minor"/>
    </font>
    <font>
      <b/>
      <i/>
      <sz val="11"/>
      <color theme="1"/>
      <name val="Constantia"/>
      <family val="1"/>
      <charset val="161"/>
    </font>
    <font>
      <i/>
      <sz val="11"/>
      <color theme="1"/>
      <name val="Calibri"/>
      <family val="2"/>
      <scheme val="minor"/>
    </font>
    <font>
      <sz val="11"/>
      <color theme="1"/>
      <name val="Calibri"/>
      <family val="2"/>
      <charset val="161"/>
      <scheme val="minor"/>
    </font>
    <font>
      <sz val="14"/>
      <color theme="1"/>
      <name val="Constantia"/>
      <family val="1"/>
      <charset val="161"/>
    </font>
    <font>
      <b/>
      <sz val="11"/>
      <color theme="1"/>
      <name val="Calibri"/>
      <family val="2"/>
      <charset val="161"/>
      <scheme val="minor"/>
    </font>
  </fonts>
  <fills count="8">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FF0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indexed="64"/>
      </top>
      <bottom style="thin">
        <color indexed="64"/>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style="thin">
        <color indexed="64"/>
      </right>
      <top style="thin">
        <color theme="0" tint="-0.14999847407452621"/>
      </top>
      <bottom style="thin">
        <color theme="0" tint="-0.14999847407452621"/>
      </bottom>
      <diagonal/>
    </border>
    <border>
      <left/>
      <right style="thin">
        <color indexed="64"/>
      </right>
      <top style="thin">
        <color theme="0" tint="-0.14999847407452621"/>
      </top>
      <bottom style="thin">
        <color indexed="64"/>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style="thin">
        <color theme="0" tint="-0.14999847407452621"/>
      </top>
      <bottom style="thin">
        <color indexed="64"/>
      </bottom>
      <diagonal/>
    </border>
    <border>
      <left style="thin">
        <color indexed="64"/>
      </left>
      <right style="thin">
        <color indexed="64"/>
      </right>
      <top/>
      <bottom style="thin">
        <color theme="0" tint="-0.14999847407452621"/>
      </bottom>
      <diagonal/>
    </border>
    <border>
      <left/>
      <right style="thin">
        <color indexed="64"/>
      </right>
      <top/>
      <bottom style="thin">
        <color theme="0" tint="-0.14999847407452621"/>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theme="0" tint="-0.14999847407452621"/>
      </left>
      <right style="thin">
        <color indexed="64"/>
      </right>
      <top style="thin">
        <color theme="0" tint="-0.14999847407452621"/>
      </top>
      <bottom style="thin">
        <color theme="0" tint="-0.14999847407452621"/>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NumberFormat="1" applyFill="1" applyBorder="1" applyAlignment="1">
      <alignment horizontal="center" vertical="center"/>
    </xf>
    <xf numFmtId="0" fontId="0" fillId="0" borderId="0" xfId="0"/>
    <xf numFmtId="0" fontId="0" fillId="0" borderId="0" xfId="0" applyNumberFormat="1" applyBorder="1" applyAlignment="1">
      <alignment horizontal="center" vertical="center"/>
    </xf>
    <xf numFmtId="0" fontId="0" fillId="0" borderId="4" xfId="0" applyNumberFormat="1" applyBorder="1" applyAlignment="1">
      <alignment horizontal="center" vertical="center"/>
    </xf>
    <xf numFmtId="43" fontId="0" fillId="0" borderId="0" xfId="1" applyFont="1"/>
    <xf numFmtId="0" fontId="0" fillId="0" borderId="6" xfId="0" applyNumberFormat="1" applyBorder="1" applyAlignment="1">
      <alignment horizontal="center" vertical="center"/>
    </xf>
    <xf numFmtId="164" fontId="0" fillId="0" borderId="3" xfId="0" applyNumberFormat="1" applyBorder="1" applyAlignment="1">
      <alignment horizontal="center" vertical="center"/>
    </xf>
    <xf numFmtId="164" fontId="0" fillId="0" borderId="0" xfId="0" applyNumberFormat="1" applyBorder="1" applyAlignment="1">
      <alignment horizontal="center" vertical="center"/>
    </xf>
    <xf numFmtId="164" fontId="0" fillId="0" borderId="5" xfId="0" applyNumberFormat="1" applyBorder="1" applyAlignment="1">
      <alignment horizontal="center" vertical="center"/>
    </xf>
    <xf numFmtId="43" fontId="0" fillId="0" borderId="3" xfId="0" applyNumberFormat="1" applyBorder="1" applyAlignment="1">
      <alignment horizontal="center" vertical="center"/>
    </xf>
    <xf numFmtId="43" fontId="0" fillId="0" borderId="5" xfId="0" applyNumberFormat="1" applyBorder="1" applyAlignment="1">
      <alignment horizontal="center" vertical="center"/>
    </xf>
    <xf numFmtId="43" fontId="0" fillId="0" borderId="0" xfId="0" applyNumberFormat="1" applyBorder="1" applyAlignment="1">
      <alignment horizontal="center" vertical="center"/>
    </xf>
    <xf numFmtId="43" fontId="0" fillId="0" borderId="4" xfId="0" applyNumberForma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17"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 xfId="0" applyFont="1" applyFill="1" applyBorder="1" applyAlignment="1">
      <alignment horizontal="center" vertical="center"/>
    </xf>
    <xf numFmtId="0" fontId="0" fillId="3" borderId="8" xfId="0" applyFill="1" applyBorder="1"/>
    <xf numFmtId="0" fontId="3" fillId="3" borderId="8" xfId="0" applyFont="1" applyFill="1" applyBorder="1" applyAlignment="1">
      <alignment horizontal="center"/>
    </xf>
    <xf numFmtId="0" fontId="0" fillId="3" borderId="10" xfId="0" applyNumberFormat="1" applyFill="1" applyBorder="1" applyAlignment="1">
      <alignment horizontal="center" vertical="center"/>
    </xf>
    <xf numFmtId="0" fontId="3" fillId="3" borderId="11" xfId="0" applyFont="1" applyFill="1" applyBorder="1" applyAlignment="1">
      <alignment horizontal="center"/>
    </xf>
    <xf numFmtId="0" fontId="0" fillId="0" borderId="12" xfId="0" applyBorder="1" applyAlignment="1">
      <alignment horizontal="center" vertical="center"/>
    </xf>
    <xf numFmtId="43" fontId="0" fillId="0" borderId="12" xfId="1" applyFont="1" applyBorder="1" applyAlignment="1">
      <alignment horizontal="center" vertical="center"/>
    </xf>
    <xf numFmtId="0" fontId="0" fillId="0" borderId="10" xfId="0" applyNumberFormat="1" applyFill="1" applyBorder="1" applyAlignment="1">
      <alignment horizontal="center" vertical="center"/>
    </xf>
    <xf numFmtId="0" fontId="0" fillId="0" borderId="10" xfId="0" applyBorder="1" applyAlignment="1">
      <alignment horizontal="center" vertical="center"/>
    </xf>
    <xf numFmtId="0" fontId="0" fillId="0" borderId="13" xfId="0" applyFill="1" applyBorder="1" applyAlignment="1">
      <alignment horizontal="center" vertical="center"/>
    </xf>
    <xf numFmtId="0" fontId="0" fillId="0" borderId="14" xfId="0" applyFill="1" applyBorder="1" applyAlignment="1">
      <alignment horizontal="center" vertical="center"/>
    </xf>
    <xf numFmtId="0" fontId="0" fillId="0" borderId="15" xfId="0" applyNumberFormat="1" applyFill="1" applyBorder="1" applyAlignment="1">
      <alignment horizontal="center" vertical="center"/>
    </xf>
    <xf numFmtId="0" fontId="0" fillId="0" borderId="16" xfId="0" applyNumberFormat="1" applyFill="1" applyBorder="1" applyAlignment="1">
      <alignment horizontal="center" vertical="center"/>
    </xf>
    <xf numFmtId="0" fontId="0" fillId="0" borderId="17" xfId="0" applyNumberFormat="1" applyFill="1" applyBorder="1" applyAlignment="1">
      <alignment horizontal="center" vertical="center"/>
    </xf>
    <xf numFmtId="0" fontId="0" fillId="0" borderId="18" xfId="0" applyFill="1" applyBorder="1" applyAlignment="1">
      <alignment horizontal="center" vertical="center"/>
    </xf>
    <xf numFmtId="0" fontId="3" fillId="2" borderId="1" xfId="0" applyFont="1" applyFill="1" applyBorder="1" applyAlignment="1">
      <alignment horizontal="center" vertical="center"/>
    </xf>
    <xf numFmtId="0" fontId="0" fillId="0" borderId="0" xfId="0"/>
    <xf numFmtId="0" fontId="0" fillId="0" borderId="19" xfId="0" applyBorder="1" applyAlignment="1">
      <alignment horizontal="center" vertical="center"/>
    </xf>
    <xf numFmtId="164" fontId="0" fillId="0" borderId="3" xfId="0" applyNumberFormat="1" applyBorder="1" applyAlignment="1">
      <alignment horizontal="center" vertical="center"/>
    </xf>
    <xf numFmtId="0" fontId="0" fillId="0" borderId="3" xfId="0" applyBorder="1" applyAlignment="1">
      <alignment horizontal="center" vertical="center"/>
    </xf>
    <xf numFmtId="164" fontId="0" fillId="0" borderId="5" xfId="0" applyNumberFormat="1" applyBorder="1" applyAlignment="1">
      <alignment horizontal="center" vertical="center"/>
    </xf>
    <xf numFmtId="0" fontId="0" fillId="0" borderId="5" xfId="0"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0" fillId="0" borderId="0" xfId="0" applyAlignment="1">
      <alignment horizontal="center"/>
    </xf>
    <xf numFmtId="0" fontId="2" fillId="2" borderId="9" xfId="0" applyFont="1" applyFill="1" applyBorder="1" applyAlignment="1">
      <alignment horizontal="center" vertical="center"/>
    </xf>
    <xf numFmtId="43" fontId="0" fillId="0" borderId="19" xfId="0" applyNumberFormat="1" applyBorder="1" applyAlignment="1">
      <alignment horizontal="center" vertical="center"/>
    </xf>
    <xf numFmtId="0" fontId="0" fillId="0" borderId="19" xfId="0" applyBorder="1"/>
    <xf numFmtId="0" fontId="0" fillId="0" borderId="3" xfId="0" applyBorder="1"/>
    <xf numFmtId="0" fontId="0" fillId="0" borderId="5" xfId="0" applyBorder="1"/>
    <xf numFmtId="0" fontId="4" fillId="2" borderId="2" xfId="0" applyFont="1" applyFill="1" applyBorder="1" applyAlignment="1">
      <alignment horizontal="center"/>
    </xf>
    <xf numFmtId="0" fontId="4" fillId="2" borderId="1" xfId="0" applyFont="1" applyFill="1" applyBorder="1" applyAlignment="1">
      <alignment horizontal="center"/>
    </xf>
    <xf numFmtId="0" fontId="0" fillId="0" borderId="3" xfId="0" applyNumberFormat="1" applyFill="1" applyBorder="1" applyAlignment="1">
      <alignment horizontal="center"/>
    </xf>
    <xf numFmtId="0" fontId="0" fillId="0" borderId="5" xfId="0" applyNumberFormat="1" applyFill="1" applyBorder="1" applyAlignment="1">
      <alignment horizontal="center"/>
    </xf>
    <xf numFmtId="0" fontId="0" fillId="0" borderId="4" xfId="0" applyFill="1" applyBorder="1" applyAlignment="1">
      <alignment horizontal="center"/>
    </xf>
    <xf numFmtId="0" fontId="0" fillId="0" borderId="6" xfId="0" applyFill="1" applyBorder="1" applyAlignment="1">
      <alignment horizontal="center"/>
    </xf>
    <xf numFmtId="43" fontId="0" fillId="0" borderId="4" xfId="0" applyNumberFormat="1" applyBorder="1"/>
    <xf numFmtId="43" fontId="0" fillId="0" borderId="6" xfId="0" applyNumberFormat="1" applyBorder="1"/>
    <xf numFmtId="43" fontId="0" fillId="0" borderId="3" xfId="0" applyNumberFormat="1" applyBorder="1"/>
    <xf numFmtId="43" fontId="0" fillId="0" borderId="5" xfId="0" applyNumberFormat="1" applyBorder="1"/>
    <xf numFmtId="43" fontId="0" fillId="0" borderId="19" xfId="0" applyNumberFormat="1" applyBorder="1"/>
    <xf numFmtId="0" fontId="0" fillId="0" borderId="19"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3" xfId="0" applyNumberFormat="1" applyFill="1" applyBorder="1" applyAlignment="1">
      <alignment horizontal="center" vertical="center"/>
    </xf>
    <xf numFmtId="0" fontId="0" fillId="0" borderId="4" xfId="0" applyFill="1" applyBorder="1" applyAlignment="1">
      <alignment horizontal="center" vertical="center"/>
    </xf>
    <xf numFmtId="0" fontId="0" fillId="0" borderId="5" xfId="0" applyNumberFormat="1" applyFill="1" applyBorder="1" applyAlignment="1">
      <alignment horizontal="center" vertical="center"/>
    </xf>
    <xf numFmtId="0" fontId="0" fillId="0" borderId="6" xfId="0" applyFill="1" applyBorder="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0" fillId="0" borderId="20" xfId="0" applyNumberFormat="1" applyFill="1" applyBorder="1" applyAlignment="1">
      <alignment horizontal="center"/>
    </xf>
    <xf numFmtId="0" fontId="0" fillId="0" borderId="21" xfId="0" applyNumberFormat="1" applyFill="1" applyBorder="1" applyAlignment="1">
      <alignment horizontal="center"/>
    </xf>
    <xf numFmtId="0" fontId="5" fillId="2" borderId="2" xfId="0" applyFont="1" applyFill="1" applyBorder="1" applyAlignment="1">
      <alignment horizontal="center"/>
    </xf>
    <xf numFmtId="0" fontId="4" fillId="2" borderId="7" xfId="0" applyFont="1" applyFill="1" applyBorder="1" applyAlignment="1">
      <alignment horizontal="center"/>
    </xf>
    <xf numFmtId="0" fontId="0" fillId="0" borderId="4" xfId="0" applyNumberFormat="1" applyBorder="1" applyAlignment="1">
      <alignment horizontal="center" vertical="center"/>
    </xf>
    <xf numFmtId="0" fontId="0" fillId="0" borderId="6" xfId="0" applyNumberFormat="1" applyBorder="1" applyAlignment="1">
      <alignment horizontal="center" vertical="center"/>
    </xf>
    <xf numFmtId="164" fontId="0" fillId="0" borderId="3" xfId="0" applyNumberFormat="1" applyBorder="1" applyAlignment="1">
      <alignment horizontal="center" vertical="center"/>
    </xf>
    <xf numFmtId="164" fontId="0" fillId="0" borderId="5" xfId="0" applyNumberFormat="1" applyBorder="1" applyAlignment="1">
      <alignment horizontal="center" vertical="center"/>
    </xf>
    <xf numFmtId="17"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3" fontId="0" fillId="0" borderId="3" xfId="0" applyNumberFormat="1" applyBorder="1"/>
    <xf numFmtId="43" fontId="0" fillId="0" borderId="5" xfId="0" applyNumberFormat="1" applyBorder="1"/>
    <xf numFmtId="43" fontId="0" fillId="0" borderId="19" xfId="0" applyNumberFormat="1" applyBorder="1"/>
    <xf numFmtId="0" fontId="0" fillId="0" borderId="19"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4" fillId="0" borderId="1" xfId="0" applyFont="1" applyFill="1" applyBorder="1" applyAlignment="1">
      <alignment horizontal="center"/>
    </xf>
    <xf numFmtId="0" fontId="4" fillId="0" borderId="2" xfId="0" applyFont="1" applyFill="1" applyBorder="1" applyAlignment="1">
      <alignment horizontal="center"/>
    </xf>
    <xf numFmtId="43" fontId="0" fillId="0" borderId="19" xfId="0" applyNumberFormat="1" applyBorder="1" applyAlignment="1">
      <alignment horizontal="center"/>
    </xf>
    <xf numFmtId="43" fontId="0" fillId="0" borderId="3" xfId="0" applyNumberFormat="1" applyBorder="1" applyAlignment="1">
      <alignment horizontal="center"/>
    </xf>
    <xf numFmtId="43" fontId="0" fillId="0" borderId="5" xfId="0" applyNumberFormat="1" applyBorder="1" applyAlignment="1">
      <alignment horizontal="center"/>
    </xf>
    <xf numFmtId="0" fontId="3" fillId="2" borderId="2" xfId="0" applyFont="1" applyFill="1" applyBorder="1" applyAlignment="1">
      <alignment horizontal="center"/>
    </xf>
    <xf numFmtId="0" fontId="3" fillId="2" borderId="1" xfId="0" applyFont="1" applyFill="1" applyBorder="1" applyAlignment="1">
      <alignment horizontal="center"/>
    </xf>
    <xf numFmtId="0" fontId="0" fillId="0" borderId="22" xfId="0" applyNumberFormat="1" applyBorder="1" applyAlignment="1">
      <alignment horizontal="center" vertical="center"/>
    </xf>
    <xf numFmtId="0" fontId="2" fillId="2" borderId="23" xfId="0" applyFont="1" applyFill="1" applyBorder="1" applyAlignment="1">
      <alignment horizontal="center" vertical="center"/>
    </xf>
    <xf numFmtId="43" fontId="0" fillId="0" borderId="23" xfId="0" applyNumberFormat="1" applyBorder="1"/>
    <xf numFmtId="43" fontId="0" fillId="0" borderId="24" xfId="0" applyNumberFormat="1" applyBorder="1"/>
    <xf numFmtId="43" fontId="0" fillId="0" borderId="20" xfId="0" applyNumberFormat="1" applyBorder="1"/>
    <xf numFmtId="43" fontId="0" fillId="0" borderId="21" xfId="0" applyNumberFormat="1" applyBorder="1"/>
    <xf numFmtId="0" fontId="2" fillId="2" borderId="19" xfId="0" applyFont="1" applyFill="1" applyBorder="1" applyAlignment="1">
      <alignment horizontal="center" vertical="center"/>
    </xf>
    <xf numFmtId="0" fontId="5" fillId="2" borderId="1" xfId="0" applyFont="1" applyFill="1" applyBorder="1" applyAlignment="1">
      <alignment horizontal="center"/>
    </xf>
    <xf numFmtId="0" fontId="0" fillId="0" borderId="4" xfId="0" applyNumberFormat="1" applyFill="1" applyBorder="1" applyAlignment="1">
      <alignment horizontal="center"/>
    </xf>
    <xf numFmtId="0" fontId="0" fillId="0" borderId="6" xfId="0" applyNumberFormat="1" applyFill="1" applyBorder="1" applyAlignment="1">
      <alignment horizontal="center"/>
    </xf>
    <xf numFmtId="0" fontId="0" fillId="0" borderId="25" xfId="0" applyNumberFormat="1" applyFill="1" applyBorder="1" applyAlignment="1">
      <alignment horizontal="center"/>
    </xf>
    <xf numFmtId="43" fontId="0" fillId="0" borderId="24" xfId="0" applyNumberFormat="1" applyBorder="1" applyAlignment="1">
      <alignment horizontal="center" vertical="center"/>
    </xf>
    <xf numFmtId="43" fontId="0" fillId="0" borderId="20" xfId="0" applyNumberFormat="1" applyBorder="1" applyAlignment="1">
      <alignment horizontal="center" vertical="center"/>
    </xf>
    <xf numFmtId="43" fontId="0" fillId="0" borderId="21" xfId="0" applyNumberFormat="1" applyBorder="1" applyAlignment="1">
      <alignment horizontal="center" vertical="center"/>
    </xf>
    <xf numFmtId="0" fontId="0" fillId="0" borderId="23"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2" fillId="2" borderId="26" xfId="0" applyFont="1" applyFill="1" applyBorder="1" applyAlignment="1">
      <alignment horizontal="center" vertical="center"/>
    </xf>
    <xf numFmtId="0" fontId="6" fillId="0" borderId="4" xfId="0" applyFont="1" applyFill="1" applyBorder="1" applyAlignment="1">
      <alignment horizontal="center"/>
    </xf>
    <xf numFmtId="0" fontId="6" fillId="0" borderId="6" xfId="0" applyFont="1" applyFill="1" applyBorder="1" applyAlignment="1">
      <alignment horizontal="center"/>
    </xf>
    <xf numFmtId="0" fontId="6" fillId="0" borderId="3" xfId="0" applyNumberFormat="1" applyFont="1" applyFill="1" applyBorder="1" applyAlignment="1">
      <alignment horizontal="center"/>
    </xf>
    <xf numFmtId="0" fontId="6" fillId="0" borderId="5" xfId="0" applyNumberFormat="1" applyFont="1" applyFill="1" applyBorder="1" applyAlignment="1">
      <alignment horizontal="center"/>
    </xf>
    <xf numFmtId="0" fontId="0" fillId="0" borderId="3" xfId="0" applyNumberFormat="1" applyBorder="1" applyAlignment="1">
      <alignment horizontal="center" vertical="center"/>
    </xf>
    <xf numFmtId="164" fontId="0" fillId="0" borderId="19" xfId="0" applyNumberFormat="1" applyBorder="1" applyAlignment="1">
      <alignment horizontal="center" vertical="center"/>
    </xf>
    <xf numFmtId="0" fontId="0" fillId="0" borderId="19" xfId="0" applyNumberFormat="1" applyBorder="1" applyAlignment="1">
      <alignment horizontal="center" vertical="center"/>
    </xf>
    <xf numFmtId="0" fontId="0" fillId="0" borderId="5" xfId="0" applyNumberFormat="1" applyBorder="1" applyAlignment="1">
      <alignment horizontal="center" vertical="center"/>
    </xf>
    <xf numFmtId="43" fontId="0" fillId="0" borderId="26" xfId="0" applyNumberFormat="1" applyBorder="1" applyAlignment="1">
      <alignment horizontal="center"/>
    </xf>
    <xf numFmtId="43" fontId="0" fillId="0" borderId="23" xfId="0" applyNumberFormat="1" applyBorder="1" applyAlignment="1">
      <alignment horizontal="center"/>
    </xf>
    <xf numFmtId="43" fontId="0" fillId="0" borderId="0" xfId="0" applyNumberFormat="1" applyBorder="1" applyAlignment="1">
      <alignment horizontal="center"/>
    </xf>
    <xf numFmtId="43" fontId="0" fillId="0" borderId="4" xfId="0" applyNumberFormat="1" applyBorder="1" applyAlignment="1">
      <alignment horizontal="center"/>
    </xf>
    <xf numFmtId="43" fontId="0" fillId="0" borderId="22" xfId="0" applyNumberFormat="1" applyBorder="1" applyAlignment="1">
      <alignment horizontal="center"/>
    </xf>
    <xf numFmtId="43" fontId="0" fillId="0" borderId="6" xfId="0" applyNumberFormat="1" applyBorder="1" applyAlignment="1">
      <alignment horizontal="center"/>
    </xf>
    <xf numFmtId="1" fontId="0" fillId="0" borderId="19" xfId="0" applyNumberFormat="1" applyBorder="1" applyAlignment="1">
      <alignment horizontal="center"/>
    </xf>
    <xf numFmtId="1" fontId="0" fillId="0" borderId="4" xfId="0" applyNumberFormat="1" applyBorder="1" applyAlignment="1">
      <alignment horizontal="center" vertical="center"/>
    </xf>
    <xf numFmtId="0" fontId="0" fillId="0" borderId="23" xfId="0" applyBorder="1" applyAlignment="1">
      <alignment horizontal="center"/>
    </xf>
    <xf numFmtId="0" fontId="0" fillId="0" borderId="4" xfId="0" applyBorder="1" applyAlignment="1">
      <alignment horizontal="center"/>
    </xf>
    <xf numFmtId="43" fontId="0" fillId="0" borderId="20" xfId="0" applyNumberFormat="1" applyBorder="1" applyAlignment="1">
      <alignment horizontal="center"/>
    </xf>
    <xf numFmtId="0" fontId="0" fillId="0" borderId="24" xfId="0" applyBorder="1" applyAlignment="1">
      <alignment horizontal="center"/>
    </xf>
    <xf numFmtId="0" fontId="0" fillId="3" borderId="10" xfId="0" applyFill="1" applyBorder="1" applyAlignment="1">
      <alignment horizontal="center"/>
    </xf>
    <xf numFmtId="1" fontId="0" fillId="4" borderId="1" xfId="0" applyNumberFormat="1" applyFill="1" applyBorder="1" applyAlignment="1">
      <alignment horizontal="center" vertical="center"/>
    </xf>
    <xf numFmtId="0" fontId="0" fillId="0" borderId="0" xfId="0" applyAlignment="1">
      <alignment horizontal="center" vertical="center"/>
    </xf>
    <xf numFmtId="9" fontId="0" fillId="6" borderId="0" xfId="2" applyFont="1" applyFill="1" applyAlignment="1">
      <alignment horizontal="center" vertical="center"/>
    </xf>
    <xf numFmtId="0" fontId="0" fillId="0" borderId="0" xfId="0" applyAlignment="1">
      <alignment horizontal="left" vertical="center"/>
    </xf>
    <xf numFmtId="0" fontId="0" fillId="7" borderId="24" xfId="0" applyFill="1" applyBorder="1" applyAlignment="1">
      <alignment horizontal="left" vertical="center" wrapText="1"/>
    </xf>
    <xf numFmtId="0" fontId="0" fillId="7" borderId="26" xfId="0" applyFill="1" applyBorder="1" applyAlignment="1">
      <alignment horizontal="left" vertical="center" wrapText="1"/>
    </xf>
    <xf numFmtId="0" fontId="0" fillId="7" borderId="23" xfId="0" applyFill="1" applyBorder="1" applyAlignment="1">
      <alignment horizontal="left" vertical="center" wrapText="1"/>
    </xf>
    <xf numFmtId="0" fontId="0" fillId="7" borderId="20" xfId="0" applyFill="1" applyBorder="1" applyAlignment="1">
      <alignment horizontal="left" vertical="center" wrapText="1"/>
    </xf>
    <xf numFmtId="0" fontId="0" fillId="7" borderId="0" xfId="0" applyFill="1" applyBorder="1" applyAlignment="1">
      <alignment horizontal="left" vertical="center" wrapText="1"/>
    </xf>
    <xf numFmtId="0" fontId="0" fillId="7" borderId="4" xfId="0" applyFill="1" applyBorder="1" applyAlignment="1">
      <alignment horizontal="left" vertical="center" wrapText="1"/>
    </xf>
    <xf numFmtId="0" fontId="7" fillId="0" borderId="8" xfId="0" applyFont="1" applyBorder="1" applyAlignment="1">
      <alignment horizontal="left" vertical="center"/>
    </xf>
    <xf numFmtId="0" fontId="0" fillId="0" borderId="8" xfId="0" applyBorder="1" applyAlignment="1">
      <alignment horizontal="left" vertical="center"/>
    </xf>
    <xf numFmtId="1" fontId="0" fillId="0" borderId="0" xfId="0" applyNumberFormat="1" applyAlignment="1">
      <alignment horizontal="left" vertical="center"/>
    </xf>
    <xf numFmtId="9" fontId="0" fillId="0" borderId="0" xfId="2" applyFont="1" applyAlignment="1">
      <alignment horizontal="left" vertical="center"/>
    </xf>
    <xf numFmtId="0" fontId="0" fillId="7" borderId="21" xfId="0" applyFill="1" applyBorder="1" applyAlignment="1">
      <alignment horizontal="left" vertical="center" wrapText="1"/>
    </xf>
    <xf numFmtId="0" fontId="0" fillId="7" borderId="22" xfId="0" applyFill="1" applyBorder="1" applyAlignment="1">
      <alignment horizontal="left" vertical="center" wrapText="1"/>
    </xf>
    <xf numFmtId="0" fontId="0" fillId="7" borderId="6" xfId="0" applyFill="1" applyBorder="1" applyAlignment="1">
      <alignment horizontal="left" vertical="center" wrapText="1"/>
    </xf>
    <xf numFmtId="0" fontId="8" fillId="0" borderId="1" xfId="0" applyFont="1" applyBorder="1" applyAlignment="1">
      <alignment horizontal="center" wrapText="1"/>
    </xf>
    <xf numFmtId="0" fontId="8" fillId="0" borderId="0" xfId="0" applyFont="1" applyAlignment="1">
      <alignment horizontal="center"/>
    </xf>
    <xf numFmtId="1" fontId="8" fillId="5" borderId="0" xfId="0" applyNumberFormat="1" applyFont="1" applyFill="1" applyAlignment="1">
      <alignment horizontal="center"/>
    </xf>
    <xf numFmtId="0" fontId="8" fillId="5" borderId="0" xfId="0" applyFont="1" applyFill="1" applyAlignment="1">
      <alignment horizontal="center"/>
    </xf>
    <xf numFmtId="0" fontId="8" fillId="0" borderId="0" xfId="0" applyFont="1"/>
    <xf numFmtId="17" fontId="8" fillId="0" borderId="27" xfId="0" applyNumberFormat="1" applyFont="1" applyBorder="1" applyAlignment="1">
      <alignment horizontal="center" vertical="center"/>
    </xf>
    <xf numFmtId="17" fontId="8" fillId="0" borderId="28" xfId="0" applyNumberFormat="1" applyFont="1" applyBorder="1" applyAlignment="1">
      <alignment horizontal="center" vertical="center"/>
    </xf>
    <xf numFmtId="17" fontId="8" fillId="0" borderId="30" xfId="0" applyNumberFormat="1" applyFont="1" applyBorder="1" applyAlignment="1">
      <alignment horizontal="center" vertical="center"/>
    </xf>
    <xf numFmtId="17" fontId="8" fillId="0" borderId="31" xfId="0" applyNumberFormat="1" applyFont="1" applyBorder="1" applyAlignment="1">
      <alignment horizontal="center" vertical="center"/>
    </xf>
    <xf numFmtId="17" fontId="8" fillId="0" borderId="27" xfId="0" applyNumberFormat="1" applyFont="1" applyBorder="1" applyAlignment="1">
      <alignment horizontal="center"/>
    </xf>
    <xf numFmtId="17" fontId="8" fillId="0" borderId="28" xfId="0" applyNumberFormat="1" applyFont="1" applyBorder="1" applyAlignment="1">
      <alignment horizontal="center"/>
    </xf>
    <xf numFmtId="17" fontId="8" fillId="0" borderId="29" xfId="0" applyNumberFormat="1" applyFont="1" applyBorder="1" applyAlignment="1">
      <alignment horizontal="center"/>
    </xf>
    <xf numFmtId="0" fontId="8" fillId="0" borderId="1" xfId="0" applyFont="1" applyBorder="1" applyAlignment="1">
      <alignment horizontal="right"/>
    </xf>
    <xf numFmtId="0" fontId="8" fillId="0" borderId="0" xfId="0" applyFont="1" applyAlignment="1">
      <alignment horizontal="left" vertical="center"/>
    </xf>
    <xf numFmtId="43" fontId="0" fillId="0" borderId="0" xfId="0" applyNumberFormat="1" applyAlignment="1">
      <alignment horizontal="center"/>
    </xf>
    <xf numFmtId="43" fontId="0" fillId="0" borderId="24" xfId="0" applyNumberFormat="1" applyBorder="1" applyAlignment="1">
      <alignment horizontal="center"/>
    </xf>
    <xf numFmtId="43" fontId="0" fillId="0" borderId="21" xfId="0" applyNumberFormat="1" applyBorder="1" applyAlignment="1">
      <alignment horizontal="center"/>
    </xf>
    <xf numFmtId="41" fontId="0" fillId="0" borderId="19" xfId="0" applyNumberFormat="1" applyBorder="1"/>
    <xf numFmtId="41" fontId="0" fillId="0" borderId="3" xfId="0" applyNumberFormat="1" applyBorder="1"/>
    <xf numFmtId="41" fontId="0" fillId="0" borderId="5" xfId="0" applyNumberFormat="1" applyBorder="1"/>
  </cellXfs>
  <cellStyles count="3">
    <cellStyle name="Comma" xfId="1" builtinId="3"/>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'June 2013'!$B$2</c:f>
              <c:strCache>
                <c:ptCount val="1"/>
                <c:pt idx="0">
                  <c:v>Instances</c:v>
                </c:pt>
              </c:strCache>
            </c:strRef>
          </c:tx>
          <c:cat>
            <c:numRef>
              <c:f>'June 2013'!$A$3:$A$22</c:f>
              <c:numCache>
                <c:formatCode>yyyy\-mm\-dd;@</c:formatCode>
                <c:ptCount val="20"/>
                <c:pt idx="0">
                  <c:v>41436</c:v>
                </c:pt>
                <c:pt idx="1">
                  <c:v>41437</c:v>
                </c:pt>
                <c:pt idx="2">
                  <c:v>41438</c:v>
                </c:pt>
                <c:pt idx="3">
                  <c:v>41439</c:v>
                </c:pt>
                <c:pt idx="4">
                  <c:v>41440</c:v>
                </c:pt>
                <c:pt idx="5">
                  <c:v>41441</c:v>
                </c:pt>
                <c:pt idx="6">
                  <c:v>41442</c:v>
                </c:pt>
                <c:pt idx="7">
                  <c:v>41443</c:v>
                </c:pt>
                <c:pt idx="8">
                  <c:v>41444</c:v>
                </c:pt>
                <c:pt idx="9">
                  <c:v>41445</c:v>
                </c:pt>
                <c:pt idx="10">
                  <c:v>41446</c:v>
                </c:pt>
                <c:pt idx="11">
                  <c:v>41447</c:v>
                </c:pt>
                <c:pt idx="12">
                  <c:v>41448</c:v>
                </c:pt>
                <c:pt idx="13">
                  <c:v>41449</c:v>
                </c:pt>
                <c:pt idx="14">
                  <c:v>41450</c:v>
                </c:pt>
                <c:pt idx="15">
                  <c:v>41451</c:v>
                </c:pt>
                <c:pt idx="16">
                  <c:v>41452</c:v>
                </c:pt>
                <c:pt idx="17">
                  <c:v>41453</c:v>
                </c:pt>
                <c:pt idx="18">
                  <c:v>41454</c:v>
                </c:pt>
                <c:pt idx="19">
                  <c:v>41455</c:v>
                </c:pt>
              </c:numCache>
            </c:numRef>
          </c:cat>
          <c:val>
            <c:numRef>
              <c:f>'June 2013'!$B$3:$B$22</c:f>
              <c:numCache>
                <c:formatCode>General</c:formatCode>
                <c:ptCount val="20"/>
                <c:pt idx="0">
                  <c:v>12</c:v>
                </c:pt>
                <c:pt idx="1">
                  <c:v>13</c:v>
                </c:pt>
                <c:pt idx="2">
                  <c:v>27</c:v>
                </c:pt>
                <c:pt idx="3">
                  <c:v>48</c:v>
                </c:pt>
                <c:pt idx="4">
                  <c:v>22</c:v>
                </c:pt>
                <c:pt idx="5">
                  <c:v>9</c:v>
                </c:pt>
                <c:pt idx="6">
                  <c:v>7</c:v>
                </c:pt>
                <c:pt idx="7">
                  <c:v>12</c:v>
                </c:pt>
                <c:pt idx="8">
                  <c:v>22</c:v>
                </c:pt>
                <c:pt idx="9">
                  <c:v>10</c:v>
                </c:pt>
                <c:pt idx="10">
                  <c:v>15</c:v>
                </c:pt>
                <c:pt idx="11">
                  <c:v>10</c:v>
                </c:pt>
                <c:pt idx="12">
                  <c:v>28</c:v>
                </c:pt>
                <c:pt idx="13">
                  <c:v>46</c:v>
                </c:pt>
                <c:pt idx="14">
                  <c:v>49</c:v>
                </c:pt>
                <c:pt idx="15">
                  <c:v>42</c:v>
                </c:pt>
                <c:pt idx="16">
                  <c:v>34</c:v>
                </c:pt>
                <c:pt idx="17">
                  <c:v>54</c:v>
                </c:pt>
                <c:pt idx="18">
                  <c:v>35</c:v>
                </c:pt>
                <c:pt idx="19">
                  <c:v>61</c:v>
                </c:pt>
              </c:numCache>
            </c:numRef>
          </c:val>
          <c:smooth val="0"/>
        </c:ser>
        <c:ser>
          <c:idx val="1"/>
          <c:order val="1"/>
          <c:tx>
            <c:strRef>
              <c:f>'June 2013'!$C$2</c:f>
              <c:strCache>
                <c:ptCount val="1"/>
                <c:pt idx="0">
                  <c:v>Mean (CL)</c:v>
                </c:pt>
              </c:strCache>
            </c:strRef>
          </c:tx>
          <c:marker>
            <c:symbol val="none"/>
          </c:marker>
          <c:cat>
            <c:numRef>
              <c:f>'June 2013'!$A$3:$A$22</c:f>
              <c:numCache>
                <c:formatCode>yyyy\-mm\-dd;@</c:formatCode>
                <c:ptCount val="20"/>
                <c:pt idx="0">
                  <c:v>41436</c:v>
                </c:pt>
                <c:pt idx="1">
                  <c:v>41437</c:v>
                </c:pt>
                <c:pt idx="2">
                  <c:v>41438</c:v>
                </c:pt>
                <c:pt idx="3">
                  <c:v>41439</c:v>
                </c:pt>
                <c:pt idx="4">
                  <c:v>41440</c:v>
                </c:pt>
                <c:pt idx="5">
                  <c:v>41441</c:v>
                </c:pt>
                <c:pt idx="6">
                  <c:v>41442</c:v>
                </c:pt>
                <c:pt idx="7">
                  <c:v>41443</c:v>
                </c:pt>
                <c:pt idx="8">
                  <c:v>41444</c:v>
                </c:pt>
                <c:pt idx="9">
                  <c:v>41445</c:v>
                </c:pt>
                <c:pt idx="10">
                  <c:v>41446</c:v>
                </c:pt>
                <c:pt idx="11">
                  <c:v>41447</c:v>
                </c:pt>
                <c:pt idx="12">
                  <c:v>41448</c:v>
                </c:pt>
                <c:pt idx="13">
                  <c:v>41449</c:v>
                </c:pt>
                <c:pt idx="14">
                  <c:v>41450</c:v>
                </c:pt>
                <c:pt idx="15">
                  <c:v>41451</c:v>
                </c:pt>
                <c:pt idx="16">
                  <c:v>41452</c:v>
                </c:pt>
                <c:pt idx="17">
                  <c:v>41453</c:v>
                </c:pt>
                <c:pt idx="18">
                  <c:v>41454</c:v>
                </c:pt>
                <c:pt idx="19">
                  <c:v>41455</c:v>
                </c:pt>
              </c:numCache>
            </c:numRef>
          </c:cat>
          <c:val>
            <c:numRef>
              <c:f>'June 2013'!$C$3:$C$22</c:f>
              <c:numCache>
                <c:formatCode>_(* #,##0.00_);_(* \(#,##0.00\);_(* "-"??_);_(@_)</c:formatCode>
                <c:ptCount val="20"/>
                <c:pt idx="0">
                  <c:v>27.8</c:v>
                </c:pt>
                <c:pt idx="1">
                  <c:v>27.8</c:v>
                </c:pt>
                <c:pt idx="2">
                  <c:v>27.8</c:v>
                </c:pt>
                <c:pt idx="3">
                  <c:v>27.8</c:v>
                </c:pt>
                <c:pt idx="4">
                  <c:v>27.8</c:v>
                </c:pt>
                <c:pt idx="5">
                  <c:v>27.8</c:v>
                </c:pt>
                <c:pt idx="6">
                  <c:v>27.8</c:v>
                </c:pt>
                <c:pt idx="7">
                  <c:v>27.8</c:v>
                </c:pt>
                <c:pt idx="8">
                  <c:v>27.8</c:v>
                </c:pt>
                <c:pt idx="9">
                  <c:v>27.8</c:v>
                </c:pt>
                <c:pt idx="10">
                  <c:v>27.8</c:v>
                </c:pt>
                <c:pt idx="11">
                  <c:v>27.8</c:v>
                </c:pt>
                <c:pt idx="12">
                  <c:v>27.8</c:v>
                </c:pt>
                <c:pt idx="13">
                  <c:v>27.8</c:v>
                </c:pt>
                <c:pt idx="14">
                  <c:v>27.8</c:v>
                </c:pt>
                <c:pt idx="15">
                  <c:v>27.8</c:v>
                </c:pt>
                <c:pt idx="16">
                  <c:v>27.8</c:v>
                </c:pt>
                <c:pt idx="17">
                  <c:v>27.8</c:v>
                </c:pt>
                <c:pt idx="18">
                  <c:v>27.8</c:v>
                </c:pt>
                <c:pt idx="19">
                  <c:v>27.8</c:v>
                </c:pt>
              </c:numCache>
            </c:numRef>
          </c:val>
          <c:smooth val="0"/>
        </c:ser>
        <c:ser>
          <c:idx val="2"/>
          <c:order val="2"/>
          <c:tx>
            <c:strRef>
              <c:f>'June 2013'!$D$2</c:f>
              <c:strCache>
                <c:ptCount val="1"/>
                <c:pt idx="0">
                  <c:v>UCL</c:v>
                </c:pt>
              </c:strCache>
            </c:strRef>
          </c:tx>
          <c:marker>
            <c:symbol val="none"/>
          </c:marker>
          <c:cat>
            <c:numRef>
              <c:f>'June 2013'!$A$3:$A$22</c:f>
              <c:numCache>
                <c:formatCode>yyyy\-mm\-dd;@</c:formatCode>
                <c:ptCount val="20"/>
                <c:pt idx="0">
                  <c:v>41436</c:v>
                </c:pt>
                <c:pt idx="1">
                  <c:v>41437</c:v>
                </c:pt>
                <c:pt idx="2">
                  <c:v>41438</c:v>
                </c:pt>
                <c:pt idx="3">
                  <c:v>41439</c:v>
                </c:pt>
                <c:pt idx="4">
                  <c:v>41440</c:v>
                </c:pt>
                <c:pt idx="5">
                  <c:v>41441</c:v>
                </c:pt>
                <c:pt idx="6">
                  <c:v>41442</c:v>
                </c:pt>
                <c:pt idx="7">
                  <c:v>41443</c:v>
                </c:pt>
                <c:pt idx="8">
                  <c:v>41444</c:v>
                </c:pt>
                <c:pt idx="9">
                  <c:v>41445</c:v>
                </c:pt>
                <c:pt idx="10">
                  <c:v>41446</c:v>
                </c:pt>
                <c:pt idx="11">
                  <c:v>41447</c:v>
                </c:pt>
                <c:pt idx="12">
                  <c:v>41448</c:v>
                </c:pt>
                <c:pt idx="13">
                  <c:v>41449</c:v>
                </c:pt>
                <c:pt idx="14">
                  <c:v>41450</c:v>
                </c:pt>
                <c:pt idx="15">
                  <c:v>41451</c:v>
                </c:pt>
                <c:pt idx="16">
                  <c:v>41452</c:v>
                </c:pt>
                <c:pt idx="17">
                  <c:v>41453</c:v>
                </c:pt>
                <c:pt idx="18">
                  <c:v>41454</c:v>
                </c:pt>
                <c:pt idx="19">
                  <c:v>41455</c:v>
                </c:pt>
              </c:numCache>
            </c:numRef>
          </c:cat>
          <c:val>
            <c:numRef>
              <c:f>'June 2013'!$D$3:$D$22</c:f>
              <c:numCache>
                <c:formatCode>_(* #,##0.00_);_(* \(#,##0.00\);_(* "-"??_);_(@_)</c:formatCode>
                <c:ptCount val="20"/>
                <c:pt idx="0">
                  <c:v>79.483653121659273</c:v>
                </c:pt>
                <c:pt idx="1">
                  <c:v>79.483653121659273</c:v>
                </c:pt>
                <c:pt idx="2">
                  <c:v>79.483653121659273</c:v>
                </c:pt>
                <c:pt idx="3">
                  <c:v>79.483653121659273</c:v>
                </c:pt>
                <c:pt idx="4">
                  <c:v>79.483653121659273</c:v>
                </c:pt>
                <c:pt idx="5">
                  <c:v>79.483653121659273</c:v>
                </c:pt>
                <c:pt idx="6">
                  <c:v>79.483653121659273</c:v>
                </c:pt>
                <c:pt idx="7">
                  <c:v>79.483653121659273</c:v>
                </c:pt>
                <c:pt idx="8">
                  <c:v>79.483653121659273</c:v>
                </c:pt>
                <c:pt idx="9">
                  <c:v>79.483653121659273</c:v>
                </c:pt>
                <c:pt idx="10">
                  <c:v>79.483653121659273</c:v>
                </c:pt>
                <c:pt idx="11">
                  <c:v>79.483653121659273</c:v>
                </c:pt>
                <c:pt idx="12">
                  <c:v>79.483653121659273</c:v>
                </c:pt>
                <c:pt idx="13">
                  <c:v>79.483653121659273</c:v>
                </c:pt>
                <c:pt idx="14">
                  <c:v>79.483653121659273</c:v>
                </c:pt>
                <c:pt idx="15">
                  <c:v>79.483653121659273</c:v>
                </c:pt>
                <c:pt idx="16">
                  <c:v>79.483653121659273</c:v>
                </c:pt>
                <c:pt idx="17">
                  <c:v>79.483653121659273</c:v>
                </c:pt>
                <c:pt idx="18">
                  <c:v>79.483653121659273</c:v>
                </c:pt>
                <c:pt idx="19">
                  <c:v>79.483653121659273</c:v>
                </c:pt>
              </c:numCache>
            </c:numRef>
          </c:val>
          <c:smooth val="0"/>
        </c:ser>
        <c:ser>
          <c:idx val="3"/>
          <c:order val="3"/>
          <c:tx>
            <c:strRef>
              <c:f>'June 2013'!$E$2</c:f>
              <c:strCache>
                <c:ptCount val="1"/>
                <c:pt idx="0">
                  <c:v>LCL</c:v>
                </c:pt>
              </c:strCache>
            </c:strRef>
          </c:tx>
          <c:marker>
            <c:symbol val="none"/>
          </c:marker>
          <c:cat>
            <c:numRef>
              <c:f>'June 2013'!$A$3:$A$22</c:f>
              <c:numCache>
                <c:formatCode>yyyy\-mm\-dd;@</c:formatCode>
                <c:ptCount val="20"/>
                <c:pt idx="0">
                  <c:v>41436</c:v>
                </c:pt>
                <c:pt idx="1">
                  <c:v>41437</c:v>
                </c:pt>
                <c:pt idx="2">
                  <c:v>41438</c:v>
                </c:pt>
                <c:pt idx="3">
                  <c:v>41439</c:v>
                </c:pt>
                <c:pt idx="4">
                  <c:v>41440</c:v>
                </c:pt>
                <c:pt idx="5">
                  <c:v>41441</c:v>
                </c:pt>
                <c:pt idx="6">
                  <c:v>41442</c:v>
                </c:pt>
                <c:pt idx="7">
                  <c:v>41443</c:v>
                </c:pt>
                <c:pt idx="8">
                  <c:v>41444</c:v>
                </c:pt>
                <c:pt idx="9">
                  <c:v>41445</c:v>
                </c:pt>
                <c:pt idx="10">
                  <c:v>41446</c:v>
                </c:pt>
                <c:pt idx="11">
                  <c:v>41447</c:v>
                </c:pt>
                <c:pt idx="12">
                  <c:v>41448</c:v>
                </c:pt>
                <c:pt idx="13">
                  <c:v>41449</c:v>
                </c:pt>
                <c:pt idx="14">
                  <c:v>41450</c:v>
                </c:pt>
                <c:pt idx="15">
                  <c:v>41451</c:v>
                </c:pt>
                <c:pt idx="16">
                  <c:v>41452</c:v>
                </c:pt>
                <c:pt idx="17">
                  <c:v>41453</c:v>
                </c:pt>
                <c:pt idx="18">
                  <c:v>41454</c:v>
                </c:pt>
                <c:pt idx="19">
                  <c:v>41455</c:v>
                </c:pt>
              </c:numCache>
            </c:numRef>
          </c:cat>
          <c:val>
            <c:numRef>
              <c:f>'June 2013'!$E$3:$E$22</c:f>
              <c:numCache>
                <c:formatCode>_(* #,##0.00_);_(* \(#,##0.00\);_(* "-"??_);_(@_)</c:formatCode>
                <c:ptCount val="20"/>
                <c:pt idx="0">
                  <c:v>-23.883653121659275</c:v>
                </c:pt>
                <c:pt idx="1">
                  <c:v>-23.883653121659275</c:v>
                </c:pt>
                <c:pt idx="2">
                  <c:v>-23.883653121659275</c:v>
                </c:pt>
                <c:pt idx="3">
                  <c:v>-23.883653121659275</c:v>
                </c:pt>
                <c:pt idx="4">
                  <c:v>-23.883653121659275</c:v>
                </c:pt>
                <c:pt idx="5">
                  <c:v>-23.883653121659275</c:v>
                </c:pt>
                <c:pt idx="6">
                  <c:v>-23.883653121659275</c:v>
                </c:pt>
                <c:pt idx="7">
                  <c:v>-23.883653121659275</c:v>
                </c:pt>
                <c:pt idx="8">
                  <c:v>-23.883653121659275</c:v>
                </c:pt>
                <c:pt idx="9">
                  <c:v>-23.883653121659275</c:v>
                </c:pt>
                <c:pt idx="10">
                  <c:v>-23.883653121659275</c:v>
                </c:pt>
                <c:pt idx="11">
                  <c:v>-23.883653121659275</c:v>
                </c:pt>
                <c:pt idx="12">
                  <c:v>-23.883653121659275</c:v>
                </c:pt>
                <c:pt idx="13">
                  <c:v>-23.883653121659275</c:v>
                </c:pt>
                <c:pt idx="14">
                  <c:v>-23.883653121659275</c:v>
                </c:pt>
                <c:pt idx="15">
                  <c:v>-23.883653121659275</c:v>
                </c:pt>
                <c:pt idx="16">
                  <c:v>-23.883653121659275</c:v>
                </c:pt>
                <c:pt idx="17">
                  <c:v>-23.883653121659275</c:v>
                </c:pt>
                <c:pt idx="18">
                  <c:v>-23.883653121659275</c:v>
                </c:pt>
                <c:pt idx="19">
                  <c:v>-23.883653121659275</c:v>
                </c:pt>
              </c:numCache>
            </c:numRef>
          </c:val>
          <c:smooth val="0"/>
        </c:ser>
        <c:dLbls>
          <c:showLegendKey val="0"/>
          <c:showVal val="0"/>
          <c:showCatName val="0"/>
          <c:showSerName val="0"/>
          <c:showPercent val="0"/>
          <c:showBubbleSize val="0"/>
        </c:dLbls>
        <c:marker val="1"/>
        <c:smooth val="0"/>
        <c:axId val="232395520"/>
        <c:axId val="232397056"/>
      </c:lineChart>
      <c:dateAx>
        <c:axId val="232395520"/>
        <c:scaling>
          <c:orientation val="minMax"/>
        </c:scaling>
        <c:delete val="0"/>
        <c:axPos val="b"/>
        <c:numFmt formatCode="yyyy\-mm\-dd;@" sourceLinked="1"/>
        <c:majorTickMark val="out"/>
        <c:minorTickMark val="none"/>
        <c:tickLblPos val="nextTo"/>
        <c:crossAx val="232397056"/>
        <c:crosses val="autoZero"/>
        <c:auto val="1"/>
        <c:lblOffset val="100"/>
        <c:baseTimeUnit val="days"/>
      </c:dateAx>
      <c:valAx>
        <c:axId val="232397056"/>
        <c:scaling>
          <c:orientation val="minMax"/>
        </c:scaling>
        <c:delete val="0"/>
        <c:axPos val="l"/>
        <c:numFmt formatCode="General" sourceLinked="1"/>
        <c:majorTickMark val="out"/>
        <c:minorTickMark val="none"/>
        <c:tickLblPos val="nextTo"/>
        <c:crossAx val="232395520"/>
        <c:crosses val="autoZero"/>
        <c:crossBetween val="midCat"/>
      </c:valAx>
      <c:spPr>
        <a:noFill/>
        <a:ln w="25400">
          <a:noFill/>
        </a:ln>
      </c:spPr>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'October 2013'!$H$23:$H$27</c:f>
              <c:numCache>
                <c:formatCode>General</c:formatCode>
                <c:ptCount val="5"/>
                <c:pt idx="0">
                  <c:v>400</c:v>
                </c:pt>
                <c:pt idx="1">
                  <c:v>600</c:v>
                </c:pt>
                <c:pt idx="2">
                  <c:v>800</c:v>
                </c:pt>
                <c:pt idx="3">
                  <c:v>1000</c:v>
                </c:pt>
                <c:pt idx="4">
                  <c:v>1200</c:v>
                </c:pt>
              </c:numCache>
            </c:numRef>
          </c:cat>
          <c:val>
            <c:numRef>
              <c:f>'October 2013'!$I$23:$I$27</c:f>
              <c:numCache>
                <c:formatCode>General</c:formatCode>
                <c:ptCount val="5"/>
                <c:pt idx="0">
                  <c:v>7</c:v>
                </c:pt>
                <c:pt idx="1">
                  <c:v>11</c:v>
                </c:pt>
                <c:pt idx="2">
                  <c:v>6</c:v>
                </c:pt>
                <c:pt idx="3">
                  <c:v>6</c:v>
                </c:pt>
                <c:pt idx="4">
                  <c:v>1</c:v>
                </c:pt>
              </c:numCache>
            </c:numRef>
          </c:val>
        </c:ser>
        <c:dLbls>
          <c:showLegendKey val="0"/>
          <c:showVal val="0"/>
          <c:showCatName val="0"/>
          <c:showSerName val="0"/>
          <c:showPercent val="0"/>
          <c:showBubbleSize val="0"/>
        </c:dLbls>
        <c:gapWidth val="150"/>
        <c:axId val="233062400"/>
        <c:axId val="233064320"/>
      </c:barChart>
      <c:catAx>
        <c:axId val="233062400"/>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3064320"/>
        <c:crosses val="autoZero"/>
        <c:auto val="1"/>
        <c:lblAlgn val="ctr"/>
        <c:lblOffset val="100"/>
        <c:noMultiLvlLbl val="0"/>
      </c:catAx>
      <c:valAx>
        <c:axId val="233064320"/>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3062400"/>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'November 2013'!$B$2</c:f>
              <c:strCache>
                <c:ptCount val="1"/>
                <c:pt idx="0">
                  <c:v>Instances</c:v>
                </c:pt>
              </c:strCache>
            </c:strRef>
          </c:tx>
          <c:cat>
            <c:numRef>
              <c:f>'November 2013'!$A$3:$A$32</c:f>
              <c:numCache>
                <c:formatCode>yyyy\-mm\-dd;@</c:formatCode>
                <c:ptCount val="30"/>
                <c:pt idx="0">
                  <c:v>41579</c:v>
                </c:pt>
                <c:pt idx="1">
                  <c:v>41580</c:v>
                </c:pt>
                <c:pt idx="2">
                  <c:v>41581</c:v>
                </c:pt>
                <c:pt idx="3">
                  <c:v>41582</c:v>
                </c:pt>
                <c:pt idx="4">
                  <c:v>41583</c:v>
                </c:pt>
                <c:pt idx="5">
                  <c:v>41584</c:v>
                </c:pt>
                <c:pt idx="6">
                  <c:v>41585</c:v>
                </c:pt>
                <c:pt idx="7">
                  <c:v>41586</c:v>
                </c:pt>
                <c:pt idx="8">
                  <c:v>41587</c:v>
                </c:pt>
                <c:pt idx="9">
                  <c:v>41588</c:v>
                </c:pt>
                <c:pt idx="10">
                  <c:v>41589</c:v>
                </c:pt>
                <c:pt idx="11">
                  <c:v>41590</c:v>
                </c:pt>
                <c:pt idx="12">
                  <c:v>41591</c:v>
                </c:pt>
                <c:pt idx="13">
                  <c:v>41592</c:v>
                </c:pt>
                <c:pt idx="14">
                  <c:v>41593</c:v>
                </c:pt>
                <c:pt idx="15">
                  <c:v>41594</c:v>
                </c:pt>
                <c:pt idx="16">
                  <c:v>41595</c:v>
                </c:pt>
                <c:pt idx="17">
                  <c:v>41596</c:v>
                </c:pt>
                <c:pt idx="18">
                  <c:v>41597</c:v>
                </c:pt>
                <c:pt idx="19">
                  <c:v>41598</c:v>
                </c:pt>
                <c:pt idx="20">
                  <c:v>41599</c:v>
                </c:pt>
                <c:pt idx="21">
                  <c:v>41600</c:v>
                </c:pt>
                <c:pt idx="22">
                  <c:v>41601</c:v>
                </c:pt>
                <c:pt idx="23">
                  <c:v>41602</c:v>
                </c:pt>
                <c:pt idx="24">
                  <c:v>41603</c:v>
                </c:pt>
                <c:pt idx="25">
                  <c:v>41604</c:v>
                </c:pt>
                <c:pt idx="26">
                  <c:v>41605</c:v>
                </c:pt>
                <c:pt idx="27">
                  <c:v>41606</c:v>
                </c:pt>
                <c:pt idx="28">
                  <c:v>41607</c:v>
                </c:pt>
                <c:pt idx="29">
                  <c:v>41608</c:v>
                </c:pt>
              </c:numCache>
            </c:numRef>
          </c:cat>
          <c:val>
            <c:numRef>
              <c:f>'November 2013'!$B$3:$B$32</c:f>
              <c:numCache>
                <c:formatCode>General</c:formatCode>
                <c:ptCount val="30"/>
                <c:pt idx="0">
                  <c:v>679</c:v>
                </c:pt>
                <c:pt idx="1">
                  <c:v>364</c:v>
                </c:pt>
                <c:pt idx="2">
                  <c:v>561</c:v>
                </c:pt>
                <c:pt idx="3">
                  <c:v>1059</c:v>
                </c:pt>
                <c:pt idx="4">
                  <c:v>981</c:v>
                </c:pt>
                <c:pt idx="5">
                  <c:v>1137</c:v>
                </c:pt>
                <c:pt idx="6">
                  <c:v>1121</c:v>
                </c:pt>
                <c:pt idx="7">
                  <c:v>804</c:v>
                </c:pt>
                <c:pt idx="8">
                  <c:v>535</c:v>
                </c:pt>
                <c:pt idx="9">
                  <c:v>628</c:v>
                </c:pt>
                <c:pt idx="10">
                  <c:v>813</c:v>
                </c:pt>
                <c:pt idx="11">
                  <c:v>1795</c:v>
                </c:pt>
                <c:pt idx="12">
                  <c:v>948</c:v>
                </c:pt>
                <c:pt idx="13">
                  <c:v>1176</c:v>
                </c:pt>
                <c:pt idx="14">
                  <c:v>1197</c:v>
                </c:pt>
                <c:pt idx="15">
                  <c:v>601</c:v>
                </c:pt>
                <c:pt idx="16">
                  <c:v>824</c:v>
                </c:pt>
                <c:pt idx="17">
                  <c:v>1040</c:v>
                </c:pt>
                <c:pt idx="18">
                  <c:v>1479</c:v>
                </c:pt>
                <c:pt idx="19">
                  <c:v>1364</c:v>
                </c:pt>
                <c:pt idx="20">
                  <c:v>1415</c:v>
                </c:pt>
                <c:pt idx="21">
                  <c:v>1285</c:v>
                </c:pt>
                <c:pt idx="22">
                  <c:v>643</c:v>
                </c:pt>
                <c:pt idx="23">
                  <c:v>621</c:v>
                </c:pt>
                <c:pt idx="24">
                  <c:v>833</c:v>
                </c:pt>
                <c:pt idx="25">
                  <c:v>1154</c:v>
                </c:pt>
                <c:pt idx="26">
                  <c:v>798</c:v>
                </c:pt>
                <c:pt idx="27">
                  <c:v>639</c:v>
                </c:pt>
                <c:pt idx="28">
                  <c:v>817</c:v>
                </c:pt>
                <c:pt idx="29">
                  <c:v>739</c:v>
                </c:pt>
              </c:numCache>
            </c:numRef>
          </c:val>
          <c:smooth val="0"/>
        </c:ser>
        <c:ser>
          <c:idx val="1"/>
          <c:order val="1"/>
          <c:tx>
            <c:strRef>
              <c:f>'November 2013'!$C$2</c:f>
              <c:strCache>
                <c:ptCount val="1"/>
                <c:pt idx="0">
                  <c:v>Mean (CL)</c:v>
                </c:pt>
              </c:strCache>
            </c:strRef>
          </c:tx>
          <c:marker>
            <c:symbol val="none"/>
          </c:marker>
          <c:cat>
            <c:numRef>
              <c:f>'November 2013'!$A$3:$A$32</c:f>
              <c:numCache>
                <c:formatCode>yyyy\-mm\-dd;@</c:formatCode>
                <c:ptCount val="30"/>
                <c:pt idx="0">
                  <c:v>41579</c:v>
                </c:pt>
                <c:pt idx="1">
                  <c:v>41580</c:v>
                </c:pt>
                <c:pt idx="2">
                  <c:v>41581</c:v>
                </c:pt>
                <c:pt idx="3">
                  <c:v>41582</c:v>
                </c:pt>
                <c:pt idx="4">
                  <c:v>41583</c:v>
                </c:pt>
                <c:pt idx="5">
                  <c:v>41584</c:v>
                </c:pt>
                <c:pt idx="6">
                  <c:v>41585</c:v>
                </c:pt>
                <c:pt idx="7">
                  <c:v>41586</c:v>
                </c:pt>
                <c:pt idx="8">
                  <c:v>41587</c:v>
                </c:pt>
                <c:pt idx="9">
                  <c:v>41588</c:v>
                </c:pt>
                <c:pt idx="10">
                  <c:v>41589</c:v>
                </c:pt>
                <c:pt idx="11">
                  <c:v>41590</c:v>
                </c:pt>
                <c:pt idx="12">
                  <c:v>41591</c:v>
                </c:pt>
                <c:pt idx="13">
                  <c:v>41592</c:v>
                </c:pt>
                <c:pt idx="14">
                  <c:v>41593</c:v>
                </c:pt>
                <c:pt idx="15">
                  <c:v>41594</c:v>
                </c:pt>
                <c:pt idx="16">
                  <c:v>41595</c:v>
                </c:pt>
                <c:pt idx="17">
                  <c:v>41596</c:v>
                </c:pt>
                <c:pt idx="18">
                  <c:v>41597</c:v>
                </c:pt>
                <c:pt idx="19">
                  <c:v>41598</c:v>
                </c:pt>
                <c:pt idx="20">
                  <c:v>41599</c:v>
                </c:pt>
                <c:pt idx="21">
                  <c:v>41600</c:v>
                </c:pt>
                <c:pt idx="22">
                  <c:v>41601</c:v>
                </c:pt>
                <c:pt idx="23">
                  <c:v>41602</c:v>
                </c:pt>
                <c:pt idx="24">
                  <c:v>41603</c:v>
                </c:pt>
                <c:pt idx="25">
                  <c:v>41604</c:v>
                </c:pt>
                <c:pt idx="26">
                  <c:v>41605</c:v>
                </c:pt>
                <c:pt idx="27">
                  <c:v>41606</c:v>
                </c:pt>
                <c:pt idx="28">
                  <c:v>41607</c:v>
                </c:pt>
                <c:pt idx="29">
                  <c:v>41608</c:v>
                </c:pt>
              </c:numCache>
            </c:numRef>
          </c:cat>
          <c:val>
            <c:numRef>
              <c:f>'November 2013'!$C$3:$C$32</c:f>
              <c:numCache>
                <c:formatCode>_(* #,##0_);_(* \(#,##0\);_(* "-"_);_(@_)</c:formatCode>
                <c:ptCount val="30"/>
                <c:pt idx="0">
                  <c:v>935</c:v>
                </c:pt>
                <c:pt idx="1">
                  <c:v>935</c:v>
                </c:pt>
                <c:pt idx="2">
                  <c:v>935</c:v>
                </c:pt>
                <c:pt idx="3">
                  <c:v>935</c:v>
                </c:pt>
                <c:pt idx="4">
                  <c:v>935</c:v>
                </c:pt>
                <c:pt idx="5">
                  <c:v>935</c:v>
                </c:pt>
                <c:pt idx="6">
                  <c:v>935</c:v>
                </c:pt>
                <c:pt idx="7">
                  <c:v>935</c:v>
                </c:pt>
                <c:pt idx="8">
                  <c:v>935</c:v>
                </c:pt>
                <c:pt idx="9">
                  <c:v>935</c:v>
                </c:pt>
                <c:pt idx="10">
                  <c:v>935</c:v>
                </c:pt>
                <c:pt idx="11">
                  <c:v>935</c:v>
                </c:pt>
                <c:pt idx="12">
                  <c:v>935</c:v>
                </c:pt>
                <c:pt idx="13">
                  <c:v>935</c:v>
                </c:pt>
                <c:pt idx="14">
                  <c:v>935</c:v>
                </c:pt>
                <c:pt idx="15">
                  <c:v>935</c:v>
                </c:pt>
                <c:pt idx="16">
                  <c:v>935</c:v>
                </c:pt>
                <c:pt idx="17">
                  <c:v>935</c:v>
                </c:pt>
                <c:pt idx="18">
                  <c:v>935</c:v>
                </c:pt>
                <c:pt idx="19">
                  <c:v>935</c:v>
                </c:pt>
                <c:pt idx="20">
                  <c:v>935</c:v>
                </c:pt>
                <c:pt idx="21">
                  <c:v>935</c:v>
                </c:pt>
                <c:pt idx="22">
                  <c:v>935</c:v>
                </c:pt>
                <c:pt idx="23">
                  <c:v>935</c:v>
                </c:pt>
                <c:pt idx="24">
                  <c:v>935</c:v>
                </c:pt>
                <c:pt idx="25">
                  <c:v>935</c:v>
                </c:pt>
                <c:pt idx="26">
                  <c:v>935</c:v>
                </c:pt>
                <c:pt idx="27">
                  <c:v>935</c:v>
                </c:pt>
                <c:pt idx="28">
                  <c:v>935</c:v>
                </c:pt>
                <c:pt idx="29">
                  <c:v>935</c:v>
                </c:pt>
              </c:numCache>
            </c:numRef>
          </c:val>
          <c:smooth val="0"/>
        </c:ser>
        <c:ser>
          <c:idx val="2"/>
          <c:order val="2"/>
          <c:tx>
            <c:strRef>
              <c:f>'November 2013'!$D$2</c:f>
              <c:strCache>
                <c:ptCount val="1"/>
                <c:pt idx="0">
                  <c:v>UCL</c:v>
                </c:pt>
              </c:strCache>
            </c:strRef>
          </c:tx>
          <c:marker>
            <c:symbol val="none"/>
          </c:marker>
          <c:cat>
            <c:numRef>
              <c:f>'November 2013'!$A$3:$A$32</c:f>
              <c:numCache>
                <c:formatCode>yyyy\-mm\-dd;@</c:formatCode>
                <c:ptCount val="30"/>
                <c:pt idx="0">
                  <c:v>41579</c:v>
                </c:pt>
                <c:pt idx="1">
                  <c:v>41580</c:v>
                </c:pt>
                <c:pt idx="2">
                  <c:v>41581</c:v>
                </c:pt>
                <c:pt idx="3">
                  <c:v>41582</c:v>
                </c:pt>
                <c:pt idx="4">
                  <c:v>41583</c:v>
                </c:pt>
                <c:pt idx="5">
                  <c:v>41584</c:v>
                </c:pt>
                <c:pt idx="6">
                  <c:v>41585</c:v>
                </c:pt>
                <c:pt idx="7">
                  <c:v>41586</c:v>
                </c:pt>
                <c:pt idx="8">
                  <c:v>41587</c:v>
                </c:pt>
                <c:pt idx="9">
                  <c:v>41588</c:v>
                </c:pt>
                <c:pt idx="10">
                  <c:v>41589</c:v>
                </c:pt>
                <c:pt idx="11">
                  <c:v>41590</c:v>
                </c:pt>
                <c:pt idx="12">
                  <c:v>41591</c:v>
                </c:pt>
                <c:pt idx="13">
                  <c:v>41592</c:v>
                </c:pt>
                <c:pt idx="14">
                  <c:v>41593</c:v>
                </c:pt>
                <c:pt idx="15">
                  <c:v>41594</c:v>
                </c:pt>
                <c:pt idx="16">
                  <c:v>41595</c:v>
                </c:pt>
                <c:pt idx="17">
                  <c:v>41596</c:v>
                </c:pt>
                <c:pt idx="18">
                  <c:v>41597</c:v>
                </c:pt>
                <c:pt idx="19">
                  <c:v>41598</c:v>
                </c:pt>
                <c:pt idx="20">
                  <c:v>41599</c:v>
                </c:pt>
                <c:pt idx="21">
                  <c:v>41600</c:v>
                </c:pt>
                <c:pt idx="22">
                  <c:v>41601</c:v>
                </c:pt>
                <c:pt idx="23">
                  <c:v>41602</c:v>
                </c:pt>
                <c:pt idx="24">
                  <c:v>41603</c:v>
                </c:pt>
                <c:pt idx="25">
                  <c:v>41604</c:v>
                </c:pt>
                <c:pt idx="26">
                  <c:v>41605</c:v>
                </c:pt>
                <c:pt idx="27">
                  <c:v>41606</c:v>
                </c:pt>
                <c:pt idx="28">
                  <c:v>41607</c:v>
                </c:pt>
                <c:pt idx="29">
                  <c:v>41608</c:v>
                </c:pt>
              </c:numCache>
            </c:numRef>
          </c:cat>
          <c:val>
            <c:numRef>
              <c:f>'November 2013'!$D$3:$D$32</c:f>
              <c:numCache>
                <c:formatCode>_(* #,##0.00_);_(* \(#,##0.00\);_(* "-"??_);_(@_)</c:formatCode>
                <c:ptCount val="30"/>
                <c:pt idx="0">
                  <c:v>1923.0799562788429</c:v>
                </c:pt>
                <c:pt idx="1">
                  <c:v>1923.0799562788429</c:v>
                </c:pt>
                <c:pt idx="2">
                  <c:v>1923.0799562788429</c:v>
                </c:pt>
                <c:pt idx="3">
                  <c:v>1923.0799562788429</c:v>
                </c:pt>
                <c:pt idx="4">
                  <c:v>1923.0799562788429</c:v>
                </c:pt>
                <c:pt idx="5">
                  <c:v>1923.0799562788429</c:v>
                </c:pt>
                <c:pt idx="6">
                  <c:v>1923.0799562788429</c:v>
                </c:pt>
                <c:pt idx="7">
                  <c:v>1923.0799562788429</c:v>
                </c:pt>
                <c:pt idx="8">
                  <c:v>1923.0799562788429</c:v>
                </c:pt>
                <c:pt idx="9">
                  <c:v>1923.0799562788429</c:v>
                </c:pt>
                <c:pt idx="10">
                  <c:v>1923.0799562788429</c:v>
                </c:pt>
                <c:pt idx="11">
                  <c:v>1923.0799562788429</c:v>
                </c:pt>
                <c:pt idx="12">
                  <c:v>1923.0799562788429</c:v>
                </c:pt>
                <c:pt idx="13">
                  <c:v>1923.0799562788429</c:v>
                </c:pt>
                <c:pt idx="14">
                  <c:v>1923.0799562788429</c:v>
                </c:pt>
                <c:pt idx="15">
                  <c:v>1923.0799562788429</c:v>
                </c:pt>
                <c:pt idx="16">
                  <c:v>1923.0799562788429</c:v>
                </c:pt>
                <c:pt idx="17">
                  <c:v>1923.0799562788429</c:v>
                </c:pt>
                <c:pt idx="18">
                  <c:v>1923.0799562788429</c:v>
                </c:pt>
                <c:pt idx="19">
                  <c:v>1923.0799562788429</c:v>
                </c:pt>
                <c:pt idx="20">
                  <c:v>1923.0799562788429</c:v>
                </c:pt>
                <c:pt idx="21">
                  <c:v>1923.0799562788429</c:v>
                </c:pt>
                <c:pt idx="22">
                  <c:v>1923.0799562788429</c:v>
                </c:pt>
                <c:pt idx="23">
                  <c:v>1923.0799562788429</c:v>
                </c:pt>
                <c:pt idx="24">
                  <c:v>1923.0799562788429</c:v>
                </c:pt>
                <c:pt idx="25">
                  <c:v>1923.0799562788429</c:v>
                </c:pt>
                <c:pt idx="26">
                  <c:v>1923.0799562788429</c:v>
                </c:pt>
                <c:pt idx="27">
                  <c:v>1923.0799562788429</c:v>
                </c:pt>
                <c:pt idx="28">
                  <c:v>1923.0799562788429</c:v>
                </c:pt>
                <c:pt idx="29">
                  <c:v>1923.0799562788429</c:v>
                </c:pt>
              </c:numCache>
            </c:numRef>
          </c:val>
          <c:smooth val="0"/>
        </c:ser>
        <c:ser>
          <c:idx val="3"/>
          <c:order val="3"/>
          <c:tx>
            <c:strRef>
              <c:f>'November 2013'!$E$2</c:f>
              <c:strCache>
                <c:ptCount val="1"/>
                <c:pt idx="0">
                  <c:v>LCL</c:v>
                </c:pt>
              </c:strCache>
            </c:strRef>
          </c:tx>
          <c:marker>
            <c:symbol val="none"/>
          </c:marker>
          <c:cat>
            <c:numRef>
              <c:f>'November 2013'!$A$3:$A$32</c:f>
              <c:numCache>
                <c:formatCode>yyyy\-mm\-dd;@</c:formatCode>
                <c:ptCount val="30"/>
                <c:pt idx="0">
                  <c:v>41579</c:v>
                </c:pt>
                <c:pt idx="1">
                  <c:v>41580</c:v>
                </c:pt>
                <c:pt idx="2">
                  <c:v>41581</c:v>
                </c:pt>
                <c:pt idx="3">
                  <c:v>41582</c:v>
                </c:pt>
                <c:pt idx="4">
                  <c:v>41583</c:v>
                </c:pt>
                <c:pt idx="5">
                  <c:v>41584</c:v>
                </c:pt>
                <c:pt idx="6">
                  <c:v>41585</c:v>
                </c:pt>
                <c:pt idx="7">
                  <c:v>41586</c:v>
                </c:pt>
                <c:pt idx="8">
                  <c:v>41587</c:v>
                </c:pt>
                <c:pt idx="9">
                  <c:v>41588</c:v>
                </c:pt>
                <c:pt idx="10">
                  <c:v>41589</c:v>
                </c:pt>
                <c:pt idx="11">
                  <c:v>41590</c:v>
                </c:pt>
                <c:pt idx="12">
                  <c:v>41591</c:v>
                </c:pt>
                <c:pt idx="13">
                  <c:v>41592</c:v>
                </c:pt>
                <c:pt idx="14">
                  <c:v>41593</c:v>
                </c:pt>
                <c:pt idx="15">
                  <c:v>41594</c:v>
                </c:pt>
                <c:pt idx="16">
                  <c:v>41595</c:v>
                </c:pt>
                <c:pt idx="17">
                  <c:v>41596</c:v>
                </c:pt>
                <c:pt idx="18">
                  <c:v>41597</c:v>
                </c:pt>
                <c:pt idx="19">
                  <c:v>41598</c:v>
                </c:pt>
                <c:pt idx="20">
                  <c:v>41599</c:v>
                </c:pt>
                <c:pt idx="21">
                  <c:v>41600</c:v>
                </c:pt>
                <c:pt idx="22">
                  <c:v>41601</c:v>
                </c:pt>
                <c:pt idx="23">
                  <c:v>41602</c:v>
                </c:pt>
                <c:pt idx="24">
                  <c:v>41603</c:v>
                </c:pt>
                <c:pt idx="25">
                  <c:v>41604</c:v>
                </c:pt>
                <c:pt idx="26">
                  <c:v>41605</c:v>
                </c:pt>
                <c:pt idx="27">
                  <c:v>41606</c:v>
                </c:pt>
                <c:pt idx="28">
                  <c:v>41607</c:v>
                </c:pt>
                <c:pt idx="29">
                  <c:v>41608</c:v>
                </c:pt>
              </c:numCache>
            </c:numRef>
          </c:cat>
          <c:val>
            <c:numRef>
              <c:f>'November 2013'!$E$3:$E$32</c:f>
              <c:numCache>
                <c:formatCode>_(* #,##0.00_);_(* \(#,##0.00\);_(* "-"??_);_(@_)</c:formatCode>
                <c:ptCount val="30"/>
                <c:pt idx="0">
                  <c:v>-53.079956278842928</c:v>
                </c:pt>
                <c:pt idx="1">
                  <c:v>-53.079956278842928</c:v>
                </c:pt>
                <c:pt idx="2">
                  <c:v>-53.079956278842928</c:v>
                </c:pt>
                <c:pt idx="3">
                  <c:v>-53.079956278842928</c:v>
                </c:pt>
                <c:pt idx="4">
                  <c:v>-53.079956278842928</c:v>
                </c:pt>
                <c:pt idx="5">
                  <c:v>-53.079956278842928</c:v>
                </c:pt>
                <c:pt idx="6">
                  <c:v>-53.079956278842928</c:v>
                </c:pt>
                <c:pt idx="7">
                  <c:v>-53.079956278842928</c:v>
                </c:pt>
                <c:pt idx="8">
                  <c:v>-53.079956278842928</c:v>
                </c:pt>
                <c:pt idx="9">
                  <c:v>-53.079956278842928</c:v>
                </c:pt>
                <c:pt idx="10">
                  <c:v>-53.079956278842928</c:v>
                </c:pt>
                <c:pt idx="11">
                  <c:v>-53.079956278842928</c:v>
                </c:pt>
                <c:pt idx="12">
                  <c:v>-53.079956278842928</c:v>
                </c:pt>
                <c:pt idx="13">
                  <c:v>-53.079956278842928</c:v>
                </c:pt>
                <c:pt idx="14">
                  <c:v>-53.079956278842928</c:v>
                </c:pt>
                <c:pt idx="15">
                  <c:v>-53.079956278842928</c:v>
                </c:pt>
                <c:pt idx="16">
                  <c:v>-53.079956278842928</c:v>
                </c:pt>
                <c:pt idx="17">
                  <c:v>-53.079956278842928</c:v>
                </c:pt>
                <c:pt idx="18">
                  <c:v>-53.079956278842928</c:v>
                </c:pt>
                <c:pt idx="19">
                  <c:v>-53.079956278842928</c:v>
                </c:pt>
                <c:pt idx="20">
                  <c:v>-53.079956278842928</c:v>
                </c:pt>
                <c:pt idx="21">
                  <c:v>-53.079956278842928</c:v>
                </c:pt>
                <c:pt idx="22">
                  <c:v>-53.079956278842928</c:v>
                </c:pt>
                <c:pt idx="23">
                  <c:v>-53.079956278842928</c:v>
                </c:pt>
                <c:pt idx="24">
                  <c:v>-53.079956278842928</c:v>
                </c:pt>
                <c:pt idx="25">
                  <c:v>-53.079956278842928</c:v>
                </c:pt>
                <c:pt idx="26">
                  <c:v>-53.079956278842928</c:v>
                </c:pt>
                <c:pt idx="27">
                  <c:v>-53.079956278842928</c:v>
                </c:pt>
                <c:pt idx="28">
                  <c:v>-53.079956278842928</c:v>
                </c:pt>
                <c:pt idx="29">
                  <c:v>-53.079956278842928</c:v>
                </c:pt>
              </c:numCache>
            </c:numRef>
          </c:val>
          <c:smooth val="0"/>
        </c:ser>
        <c:dLbls>
          <c:showLegendKey val="0"/>
          <c:showVal val="0"/>
          <c:showCatName val="0"/>
          <c:showSerName val="0"/>
          <c:showPercent val="0"/>
          <c:showBubbleSize val="0"/>
        </c:dLbls>
        <c:marker val="1"/>
        <c:smooth val="0"/>
        <c:axId val="232997632"/>
        <c:axId val="232999168"/>
      </c:lineChart>
      <c:dateAx>
        <c:axId val="232997632"/>
        <c:scaling>
          <c:orientation val="minMax"/>
        </c:scaling>
        <c:delete val="0"/>
        <c:axPos val="b"/>
        <c:numFmt formatCode="yyyy\-mm\-dd;@" sourceLinked="1"/>
        <c:majorTickMark val="out"/>
        <c:minorTickMark val="none"/>
        <c:tickLblPos val="nextTo"/>
        <c:crossAx val="232999168"/>
        <c:crosses val="autoZero"/>
        <c:auto val="1"/>
        <c:lblOffset val="100"/>
        <c:baseTimeUnit val="days"/>
        <c:majorUnit val="1"/>
        <c:majorTimeUnit val="days"/>
        <c:minorUnit val="1"/>
        <c:minorTimeUnit val="days"/>
      </c:dateAx>
      <c:valAx>
        <c:axId val="232999168"/>
        <c:scaling>
          <c:orientation val="minMax"/>
        </c:scaling>
        <c:delete val="0"/>
        <c:axPos val="l"/>
        <c:numFmt formatCode="General" sourceLinked="1"/>
        <c:majorTickMark val="out"/>
        <c:minorTickMark val="none"/>
        <c:tickLblPos val="nextTo"/>
        <c:crossAx val="232997632"/>
        <c:crosses val="autoZero"/>
        <c:crossBetween val="midCat"/>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'November 2013'!$H$23:$H$26</c:f>
              <c:numCache>
                <c:formatCode>General</c:formatCode>
                <c:ptCount val="4"/>
                <c:pt idx="0">
                  <c:v>500</c:v>
                </c:pt>
                <c:pt idx="1">
                  <c:v>1000</c:v>
                </c:pt>
                <c:pt idx="2">
                  <c:v>1500</c:v>
                </c:pt>
                <c:pt idx="3">
                  <c:v>2000</c:v>
                </c:pt>
              </c:numCache>
            </c:numRef>
          </c:cat>
          <c:val>
            <c:numRef>
              <c:f>'November 2013'!$I$23:$I$26</c:f>
              <c:numCache>
                <c:formatCode>General</c:formatCode>
                <c:ptCount val="4"/>
                <c:pt idx="0">
                  <c:v>1</c:v>
                </c:pt>
                <c:pt idx="1">
                  <c:v>17</c:v>
                </c:pt>
                <c:pt idx="2">
                  <c:v>11</c:v>
                </c:pt>
                <c:pt idx="3">
                  <c:v>1</c:v>
                </c:pt>
              </c:numCache>
            </c:numRef>
          </c:val>
        </c:ser>
        <c:dLbls>
          <c:showLegendKey val="0"/>
          <c:showVal val="0"/>
          <c:showCatName val="0"/>
          <c:showSerName val="0"/>
          <c:showPercent val="0"/>
          <c:showBubbleSize val="0"/>
        </c:dLbls>
        <c:gapWidth val="150"/>
        <c:axId val="233036032"/>
        <c:axId val="233042304"/>
      </c:barChart>
      <c:catAx>
        <c:axId val="233036032"/>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3042304"/>
        <c:crosses val="autoZero"/>
        <c:auto val="1"/>
        <c:lblAlgn val="ctr"/>
        <c:lblOffset val="100"/>
        <c:noMultiLvlLbl val="0"/>
      </c:catAx>
      <c:valAx>
        <c:axId val="233042304"/>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3036032"/>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'December 2013'!$B$2</c:f>
              <c:strCache>
                <c:ptCount val="1"/>
                <c:pt idx="0">
                  <c:v>Instances</c:v>
                </c:pt>
              </c:strCache>
            </c:strRef>
          </c:tx>
          <c:cat>
            <c:numRef>
              <c:f>'December 2013'!$A$3:$A$33</c:f>
              <c:numCache>
                <c:formatCode>yyyy\-mm\-dd;@</c:formatCode>
                <c:ptCount val="31"/>
                <c:pt idx="0">
                  <c:v>41609</c:v>
                </c:pt>
                <c:pt idx="1">
                  <c:v>41610</c:v>
                </c:pt>
                <c:pt idx="2">
                  <c:v>41611</c:v>
                </c:pt>
                <c:pt idx="3">
                  <c:v>41612</c:v>
                </c:pt>
                <c:pt idx="4">
                  <c:v>41613</c:v>
                </c:pt>
                <c:pt idx="5">
                  <c:v>41614</c:v>
                </c:pt>
                <c:pt idx="6">
                  <c:v>41615</c:v>
                </c:pt>
                <c:pt idx="7">
                  <c:v>41616</c:v>
                </c:pt>
                <c:pt idx="8">
                  <c:v>41617</c:v>
                </c:pt>
                <c:pt idx="9">
                  <c:v>41618</c:v>
                </c:pt>
                <c:pt idx="10">
                  <c:v>41619</c:v>
                </c:pt>
                <c:pt idx="11">
                  <c:v>41620</c:v>
                </c:pt>
                <c:pt idx="12">
                  <c:v>41621</c:v>
                </c:pt>
                <c:pt idx="13">
                  <c:v>41622</c:v>
                </c:pt>
                <c:pt idx="14">
                  <c:v>41623</c:v>
                </c:pt>
                <c:pt idx="15">
                  <c:v>41624</c:v>
                </c:pt>
                <c:pt idx="16">
                  <c:v>41625</c:v>
                </c:pt>
                <c:pt idx="17">
                  <c:v>41626</c:v>
                </c:pt>
                <c:pt idx="18">
                  <c:v>41627</c:v>
                </c:pt>
                <c:pt idx="19">
                  <c:v>41628</c:v>
                </c:pt>
                <c:pt idx="20">
                  <c:v>41629</c:v>
                </c:pt>
                <c:pt idx="21">
                  <c:v>41630</c:v>
                </c:pt>
                <c:pt idx="22">
                  <c:v>41631</c:v>
                </c:pt>
                <c:pt idx="23">
                  <c:v>41632</c:v>
                </c:pt>
                <c:pt idx="24">
                  <c:v>41633</c:v>
                </c:pt>
                <c:pt idx="25">
                  <c:v>41634</c:v>
                </c:pt>
                <c:pt idx="26">
                  <c:v>41635</c:v>
                </c:pt>
                <c:pt idx="27">
                  <c:v>41636</c:v>
                </c:pt>
                <c:pt idx="28">
                  <c:v>41637</c:v>
                </c:pt>
                <c:pt idx="29">
                  <c:v>41638</c:v>
                </c:pt>
                <c:pt idx="30">
                  <c:v>41639</c:v>
                </c:pt>
              </c:numCache>
            </c:numRef>
          </c:cat>
          <c:val>
            <c:numRef>
              <c:f>'December 2013'!$B$3:$B$33</c:f>
              <c:numCache>
                <c:formatCode>General</c:formatCode>
                <c:ptCount val="31"/>
                <c:pt idx="0">
                  <c:v>845</c:v>
                </c:pt>
                <c:pt idx="1">
                  <c:v>1526</c:v>
                </c:pt>
                <c:pt idx="2">
                  <c:v>1228</c:v>
                </c:pt>
                <c:pt idx="3">
                  <c:v>1469</c:v>
                </c:pt>
                <c:pt idx="4">
                  <c:v>1161</c:v>
                </c:pt>
                <c:pt idx="5">
                  <c:v>1128</c:v>
                </c:pt>
                <c:pt idx="6">
                  <c:v>625</c:v>
                </c:pt>
                <c:pt idx="7">
                  <c:v>1029</c:v>
                </c:pt>
                <c:pt idx="8">
                  <c:v>1414</c:v>
                </c:pt>
                <c:pt idx="9">
                  <c:v>1301</c:v>
                </c:pt>
                <c:pt idx="10">
                  <c:v>1240</c:v>
                </c:pt>
                <c:pt idx="11">
                  <c:v>1335</c:v>
                </c:pt>
                <c:pt idx="12">
                  <c:v>928</c:v>
                </c:pt>
                <c:pt idx="13">
                  <c:v>803</c:v>
                </c:pt>
                <c:pt idx="14">
                  <c:v>837</c:v>
                </c:pt>
                <c:pt idx="15">
                  <c:v>1026</c:v>
                </c:pt>
                <c:pt idx="16">
                  <c:v>635</c:v>
                </c:pt>
                <c:pt idx="17">
                  <c:v>813</c:v>
                </c:pt>
                <c:pt idx="18">
                  <c:v>717</c:v>
                </c:pt>
                <c:pt idx="19">
                  <c:v>588</c:v>
                </c:pt>
                <c:pt idx="20">
                  <c:v>237</c:v>
                </c:pt>
                <c:pt idx="21">
                  <c:v>208</c:v>
                </c:pt>
                <c:pt idx="22">
                  <c:v>196</c:v>
                </c:pt>
                <c:pt idx="23">
                  <c:v>172</c:v>
                </c:pt>
                <c:pt idx="24">
                  <c:v>193</c:v>
                </c:pt>
                <c:pt idx="25">
                  <c:v>229</c:v>
                </c:pt>
                <c:pt idx="26">
                  <c:v>340</c:v>
                </c:pt>
                <c:pt idx="27">
                  <c:v>286</c:v>
                </c:pt>
                <c:pt idx="28">
                  <c:v>317</c:v>
                </c:pt>
                <c:pt idx="29">
                  <c:v>273</c:v>
                </c:pt>
                <c:pt idx="30">
                  <c:v>168</c:v>
                </c:pt>
              </c:numCache>
            </c:numRef>
          </c:val>
          <c:smooth val="0"/>
        </c:ser>
        <c:ser>
          <c:idx val="1"/>
          <c:order val="1"/>
          <c:tx>
            <c:strRef>
              <c:f>'December 2013'!$C$2</c:f>
              <c:strCache>
                <c:ptCount val="1"/>
                <c:pt idx="0">
                  <c:v>Mean (CL)</c:v>
                </c:pt>
              </c:strCache>
            </c:strRef>
          </c:tx>
          <c:marker>
            <c:symbol val="none"/>
          </c:marker>
          <c:cat>
            <c:numRef>
              <c:f>'December 2013'!$A$3:$A$33</c:f>
              <c:numCache>
                <c:formatCode>yyyy\-mm\-dd;@</c:formatCode>
                <c:ptCount val="31"/>
                <c:pt idx="0">
                  <c:v>41609</c:v>
                </c:pt>
                <c:pt idx="1">
                  <c:v>41610</c:v>
                </c:pt>
                <c:pt idx="2">
                  <c:v>41611</c:v>
                </c:pt>
                <c:pt idx="3">
                  <c:v>41612</c:v>
                </c:pt>
                <c:pt idx="4">
                  <c:v>41613</c:v>
                </c:pt>
                <c:pt idx="5">
                  <c:v>41614</c:v>
                </c:pt>
                <c:pt idx="6">
                  <c:v>41615</c:v>
                </c:pt>
                <c:pt idx="7">
                  <c:v>41616</c:v>
                </c:pt>
                <c:pt idx="8">
                  <c:v>41617</c:v>
                </c:pt>
                <c:pt idx="9">
                  <c:v>41618</c:v>
                </c:pt>
                <c:pt idx="10">
                  <c:v>41619</c:v>
                </c:pt>
                <c:pt idx="11">
                  <c:v>41620</c:v>
                </c:pt>
                <c:pt idx="12">
                  <c:v>41621</c:v>
                </c:pt>
                <c:pt idx="13">
                  <c:v>41622</c:v>
                </c:pt>
                <c:pt idx="14">
                  <c:v>41623</c:v>
                </c:pt>
                <c:pt idx="15">
                  <c:v>41624</c:v>
                </c:pt>
                <c:pt idx="16">
                  <c:v>41625</c:v>
                </c:pt>
                <c:pt idx="17">
                  <c:v>41626</c:v>
                </c:pt>
                <c:pt idx="18">
                  <c:v>41627</c:v>
                </c:pt>
                <c:pt idx="19">
                  <c:v>41628</c:v>
                </c:pt>
                <c:pt idx="20">
                  <c:v>41629</c:v>
                </c:pt>
                <c:pt idx="21">
                  <c:v>41630</c:v>
                </c:pt>
                <c:pt idx="22">
                  <c:v>41631</c:v>
                </c:pt>
                <c:pt idx="23">
                  <c:v>41632</c:v>
                </c:pt>
                <c:pt idx="24">
                  <c:v>41633</c:v>
                </c:pt>
                <c:pt idx="25">
                  <c:v>41634</c:v>
                </c:pt>
                <c:pt idx="26">
                  <c:v>41635</c:v>
                </c:pt>
                <c:pt idx="27">
                  <c:v>41636</c:v>
                </c:pt>
                <c:pt idx="28">
                  <c:v>41637</c:v>
                </c:pt>
                <c:pt idx="29">
                  <c:v>41638</c:v>
                </c:pt>
                <c:pt idx="30">
                  <c:v>41639</c:v>
                </c:pt>
              </c:numCache>
            </c:numRef>
          </c:cat>
          <c:val>
            <c:numRef>
              <c:f>'December 2013'!$C$3:$C$33</c:f>
              <c:numCache>
                <c:formatCode>_(* #,##0.00_);_(* \(#,##0.00\);_(* "-"??_);_(@_)</c:formatCode>
                <c:ptCount val="31"/>
                <c:pt idx="0">
                  <c:v>750.54838709677415</c:v>
                </c:pt>
                <c:pt idx="1">
                  <c:v>750.54838709677415</c:v>
                </c:pt>
                <c:pt idx="2">
                  <c:v>750.54838709677415</c:v>
                </c:pt>
                <c:pt idx="3">
                  <c:v>750.54838709677415</c:v>
                </c:pt>
                <c:pt idx="4">
                  <c:v>750.54838709677415</c:v>
                </c:pt>
                <c:pt idx="5">
                  <c:v>750.54838709677415</c:v>
                </c:pt>
                <c:pt idx="6">
                  <c:v>750.54838709677415</c:v>
                </c:pt>
                <c:pt idx="7">
                  <c:v>750.54838709677415</c:v>
                </c:pt>
                <c:pt idx="8">
                  <c:v>750.54838709677415</c:v>
                </c:pt>
                <c:pt idx="9">
                  <c:v>750.54838709677415</c:v>
                </c:pt>
                <c:pt idx="10">
                  <c:v>750.54838709677415</c:v>
                </c:pt>
                <c:pt idx="11">
                  <c:v>750.54838709677415</c:v>
                </c:pt>
                <c:pt idx="12">
                  <c:v>750.54838709677415</c:v>
                </c:pt>
                <c:pt idx="13">
                  <c:v>750.54838709677415</c:v>
                </c:pt>
                <c:pt idx="14">
                  <c:v>750.54838709677415</c:v>
                </c:pt>
                <c:pt idx="15">
                  <c:v>750.54838709677415</c:v>
                </c:pt>
                <c:pt idx="16">
                  <c:v>750.54838709677415</c:v>
                </c:pt>
                <c:pt idx="17">
                  <c:v>750.54838709677415</c:v>
                </c:pt>
                <c:pt idx="18">
                  <c:v>750.54838709677415</c:v>
                </c:pt>
                <c:pt idx="19">
                  <c:v>750.54838709677415</c:v>
                </c:pt>
                <c:pt idx="20">
                  <c:v>750.54838709677415</c:v>
                </c:pt>
                <c:pt idx="21">
                  <c:v>750.54838709677415</c:v>
                </c:pt>
                <c:pt idx="22">
                  <c:v>750.54838709677415</c:v>
                </c:pt>
                <c:pt idx="23">
                  <c:v>750.54838709677415</c:v>
                </c:pt>
                <c:pt idx="24">
                  <c:v>750.54838709677415</c:v>
                </c:pt>
                <c:pt idx="25">
                  <c:v>750.54838709677415</c:v>
                </c:pt>
                <c:pt idx="26">
                  <c:v>750.54838709677415</c:v>
                </c:pt>
                <c:pt idx="27">
                  <c:v>750.54838709677415</c:v>
                </c:pt>
                <c:pt idx="28">
                  <c:v>750.54838709677415</c:v>
                </c:pt>
                <c:pt idx="29">
                  <c:v>750.54838709677415</c:v>
                </c:pt>
                <c:pt idx="30">
                  <c:v>750.54838709677415</c:v>
                </c:pt>
              </c:numCache>
            </c:numRef>
          </c:val>
          <c:smooth val="0"/>
        </c:ser>
        <c:ser>
          <c:idx val="2"/>
          <c:order val="2"/>
          <c:tx>
            <c:strRef>
              <c:f>'December 2013'!$D$2</c:f>
              <c:strCache>
                <c:ptCount val="1"/>
                <c:pt idx="0">
                  <c:v>UCL</c:v>
                </c:pt>
              </c:strCache>
            </c:strRef>
          </c:tx>
          <c:marker>
            <c:symbol val="none"/>
          </c:marker>
          <c:cat>
            <c:numRef>
              <c:f>'December 2013'!$A$3:$A$33</c:f>
              <c:numCache>
                <c:formatCode>yyyy\-mm\-dd;@</c:formatCode>
                <c:ptCount val="31"/>
                <c:pt idx="0">
                  <c:v>41609</c:v>
                </c:pt>
                <c:pt idx="1">
                  <c:v>41610</c:v>
                </c:pt>
                <c:pt idx="2">
                  <c:v>41611</c:v>
                </c:pt>
                <c:pt idx="3">
                  <c:v>41612</c:v>
                </c:pt>
                <c:pt idx="4">
                  <c:v>41613</c:v>
                </c:pt>
                <c:pt idx="5">
                  <c:v>41614</c:v>
                </c:pt>
                <c:pt idx="6">
                  <c:v>41615</c:v>
                </c:pt>
                <c:pt idx="7">
                  <c:v>41616</c:v>
                </c:pt>
                <c:pt idx="8">
                  <c:v>41617</c:v>
                </c:pt>
                <c:pt idx="9">
                  <c:v>41618</c:v>
                </c:pt>
                <c:pt idx="10">
                  <c:v>41619</c:v>
                </c:pt>
                <c:pt idx="11">
                  <c:v>41620</c:v>
                </c:pt>
                <c:pt idx="12">
                  <c:v>41621</c:v>
                </c:pt>
                <c:pt idx="13">
                  <c:v>41622</c:v>
                </c:pt>
                <c:pt idx="14">
                  <c:v>41623</c:v>
                </c:pt>
                <c:pt idx="15">
                  <c:v>41624</c:v>
                </c:pt>
                <c:pt idx="16">
                  <c:v>41625</c:v>
                </c:pt>
                <c:pt idx="17">
                  <c:v>41626</c:v>
                </c:pt>
                <c:pt idx="18">
                  <c:v>41627</c:v>
                </c:pt>
                <c:pt idx="19">
                  <c:v>41628</c:v>
                </c:pt>
                <c:pt idx="20">
                  <c:v>41629</c:v>
                </c:pt>
                <c:pt idx="21">
                  <c:v>41630</c:v>
                </c:pt>
                <c:pt idx="22">
                  <c:v>41631</c:v>
                </c:pt>
                <c:pt idx="23">
                  <c:v>41632</c:v>
                </c:pt>
                <c:pt idx="24">
                  <c:v>41633</c:v>
                </c:pt>
                <c:pt idx="25">
                  <c:v>41634</c:v>
                </c:pt>
                <c:pt idx="26">
                  <c:v>41635</c:v>
                </c:pt>
                <c:pt idx="27">
                  <c:v>41636</c:v>
                </c:pt>
                <c:pt idx="28">
                  <c:v>41637</c:v>
                </c:pt>
                <c:pt idx="29">
                  <c:v>41638</c:v>
                </c:pt>
                <c:pt idx="30">
                  <c:v>41639</c:v>
                </c:pt>
              </c:numCache>
            </c:numRef>
          </c:cat>
          <c:val>
            <c:numRef>
              <c:f>'December 2013'!$D$3:$D$33</c:f>
              <c:numCache>
                <c:formatCode>_(* #,##0.00_);_(* \(#,##0.00\);_(* "-"??_);_(@_)</c:formatCode>
                <c:ptCount val="31"/>
                <c:pt idx="0">
                  <c:v>2110.8706662739569</c:v>
                </c:pt>
                <c:pt idx="1">
                  <c:v>2110.8706662739569</c:v>
                </c:pt>
                <c:pt idx="2">
                  <c:v>2110.8706662739569</c:v>
                </c:pt>
                <c:pt idx="3">
                  <c:v>2110.8706662739569</c:v>
                </c:pt>
                <c:pt idx="4">
                  <c:v>2110.8706662739569</c:v>
                </c:pt>
                <c:pt idx="5">
                  <c:v>2110.8706662739569</c:v>
                </c:pt>
                <c:pt idx="6">
                  <c:v>2110.8706662739569</c:v>
                </c:pt>
                <c:pt idx="7">
                  <c:v>2110.8706662739569</c:v>
                </c:pt>
                <c:pt idx="8">
                  <c:v>2110.8706662739569</c:v>
                </c:pt>
                <c:pt idx="9">
                  <c:v>2110.8706662739569</c:v>
                </c:pt>
                <c:pt idx="10">
                  <c:v>2110.8706662739569</c:v>
                </c:pt>
                <c:pt idx="11">
                  <c:v>2110.8706662739569</c:v>
                </c:pt>
                <c:pt idx="12">
                  <c:v>2110.8706662739569</c:v>
                </c:pt>
                <c:pt idx="13">
                  <c:v>2110.8706662739569</c:v>
                </c:pt>
                <c:pt idx="14">
                  <c:v>2110.8706662739569</c:v>
                </c:pt>
                <c:pt idx="15">
                  <c:v>2110.8706662739569</c:v>
                </c:pt>
                <c:pt idx="16">
                  <c:v>2110.8706662739569</c:v>
                </c:pt>
                <c:pt idx="17">
                  <c:v>2110.8706662739569</c:v>
                </c:pt>
                <c:pt idx="18">
                  <c:v>2110.8706662739569</c:v>
                </c:pt>
                <c:pt idx="19">
                  <c:v>2110.8706662739569</c:v>
                </c:pt>
                <c:pt idx="20">
                  <c:v>2110.8706662739569</c:v>
                </c:pt>
                <c:pt idx="21">
                  <c:v>2110.8706662739569</c:v>
                </c:pt>
                <c:pt idx="22">
                  <c:v>2110.8706662739569</c:v>
                </c:pt>
                <c:pt idx="23">
                  <c:v>2110.8706662739569</c:v>
                </c:pt>
                <c:pt idx="24">
                  <c:v>2110.8706662739569</c:v>
                </c:pt>
                <c:pt idx="25">
                  <c:v>2110.8706662739569</c:v>
                </c:pt>
                <c:pt idx="26">
                  <c:v>2110.8706662739569</c:v>
                </c:pt>
                <c:pt idx="27">
                  <c:v>2110.8706662739569</c:v>
                </c:pt>
                <c:pt idx="28">
                  <c:v>2110.8706662739569</c:v>
                </c:pt>
                <c:pt idx="29">
                  <c:v>2110.8706662739569</c:v>
                </c:pt>
                <c:pt idx="30">
                  <c:v>2110.8706662739569</c:v>
                </c:pt>
              </c:numCache>
            </c:numRef>
          </c:val>
          <c:smooth val="0"/>
        </c:ser>
        <c:ser>
          <c:idx val="3"/>
          <c:order val="3"/>
          <c:tx>
            <c:strRef>
              <c:f>'December 2013'!$E$2</c:f>
              <c:strCache>
                <c:ptCount val="1"/>
                <c:pt idx="0">
                  <c:v>LCL</c:v>
                </c:pt>
              </c:strCache>
            </c:strRef>
          </c:tx>
          <c:marker>
            <c:symbol val="none"/>
          </c:marker>
          <c:cat>
            <c:numRef>
              <c:f>'December 2013'!$A$3:$A$33</c:f>
              <c:numCache>
                <c:formatCode>yyyy\-mm\-dd;@</c:formatCode>
                <c:ptCount val="31"/>
                <c:pt idx="0">
                  <c:v>41609</c:v>
                </c:pt>
                <c:pt idx="1">
                  <c:v>41610</c:v>
                </c:pt>
                <c:pt idx="2">
                  <c:v>41611</c:v>
                </c:pt>
                <c:pt idx="3">
                  <c:v>41612</c:v>
                </c:pt>
                <c:pt idx="4">
                  <c:v>41613</c:v>
                </c:pt>
                <c:pt idx="5">
                  <c:v>41614</c:v>
                </c:pt>
                <c:pt idx="6">
                  <c:v>41615</c:v>
                </c:pt>
                <c:pt idx="7">
                  <c:v>41616</c:v>
                </c:pt>
                <c:pt idx="8">
                  <c:v>41617</c:v>
                </c:pt>
                <c:pt idx="9">
                  <c:v>41618</c:v>
                </c:pt>
                <c:pt idx="10">
                  <c:v>41619</c:v>
                </c:pt>
                <c:pt idx="11">
                  <c:v>41620</c:v>
                </c:pt>
                <c:pt idx="12">
                  <c:v>41621</c:v>
                </c:pt>
                <c:pt idx="13">
                  <c:v>41622</c:v>
                </c:pt>
                <c:pt idx="14">
                  <c:v>41623</c:v>
                </c:pt>
                <c:pt idx="15">
                  <c:v>41624</c:v>
                </c:pt>
                <c:pt idx="16">
                  <c:v>41625</c:v>
                </c:pt>
                <c:pt idx="17">
                  <c:v>41626</c:v>
                </c:pt>
                <c:pt idx="18">
                  <c:v>41627</c:v>
                </c:pt>
                <c:pt idx="19">
                  <c:v>41628</c:v>
                </c:pt>
                <c:pt idx="20">
                  <c:v>41629</c:v>
                </c:pt>
                <c:pt idx="21">
                  <c:v>41630</c:v>
                </c:pt>
                <c:pt idx="22">
                  <c:v>41631</c:v>
                </c:pt>
                <c:pt idx="23">
                  <c:v>41632</c:v>
                </c:pt>
                <c:pt idx="24">
                  <c:v>41633</c:v>
                </c:pt>
                <c:pt idx="25">
                  <c:v>41634</c:v>
                </c:pt>
                <c:pt idx="26">
                  <c:v>41635</c:v>
                </c:pt>
                <c:pt idx="27">
                  <c:v>41636</c:v>
                </c:pt>
                <c:pt idx="28">
                  <c:v>41637</c:v>
                </c:pt>
                <c:pt idx="29">
                  <c:v>41638</c:v>
                </c:pt>
                <c:pt idx="30">
                  <c:v>41639</c:v>
                </c:pt>
              </c:numCache>
            </c:numRef>
          </c:cat>
          <c:val>
            <c:numRef>
              <c:f>'December 2013'!$E$3:$E$33</c:f>
              <c:numCache>
                <c:formatCode>_(* #,##0.00_);_(* \(#,##0.00\);_(* "-"??_);_(@_)</c:formatCode>
                <c:ptCount val="31"/>
                <c:pt idx="0">
                  <c:v>-609.77389208040881</c:v>
                </c:pt>
                <c:pt idx="1">
                  <c:v>-609.77389208040881</c:v>
                </c:pt>
                <c:pt idx="2">
                  <c:v>-609.77389208040881</c:v>
                </c:pt>
                <c:pt idx="3">
                  <c:v>-609.77389208040881</c:v>
                </c:pt>
                <c:pt idx="4">
                  <c:v>-609.77389208040881</c:v>
                </c:pt>
                <c:pt idx="5">
                  <c:v>-609.77389208040881</c:v>
                </c:pt>
                <c:pt idx="6">
                  <c:v>-609.77389208040881</c:v>
                </c:pt>
                <c:pt idx="7">
                  <c:v>-609.77389208040881</c:v>
                </c:pt>
                <c:pt idx="8">
                  <c:v>-609.77389208040881</c:v>
                </c:pt>
                <c:pt idx="9">
                  <c:v>-609.77389208040881</c:v>
                </c:pt>
                <c:pt idx="10">
                  <c:v>-609.77389208040881</c:v>
                </c:pt>
                <c:pt idx="11">
                  <c:v>-609.77389208040881</c:v>
                </c:pt>
                <c:pt idx="12">
                  <c:v>-609.77389208040881</c:v>
                </c:pt>
                <c:pt idx="13">
                  <c:v>-609.77389208040881</c:v>
                </c:pt>
                <c:pt idx="14">
                  <c:v>-609.77389208040881</c:v>
                </c:pt>
                <c:pt idx="15">
                  <c:v>-609.77389208040881</c:v>
                </c:pt>
                <c:pt idx="16">
                  <c:v>-609.77389208040881</c:v>
                </c:pt>
                <c:pt idx="17">
                  <c:v>-609.77389208040881</c:v>
                </c:pt>
                <c:pt idx="18">
                  <c:v>-609.77389208040881</c:v>
                </c:pt>
                <c:pt idx="19">
                  <c:v>-609.77389208040881</c:v>
                </c:pt>
                <c:pt idx="20">
                  <c:v>-609.77389208040881</c:v>
                </c:pt>
                <c:pt idx="21">
                  <c:v>-609.77389208040881</c:v>
                </c:pt>
                <c:pt idx="22">
                  <c:v>-609.77389208040881</c:v>
                </c:pt>
                <c:pt idx="23">
                  <c:v>-609.77389208040881</c:v>
                </c:pt>
                <c:pt idx="24">
                  <c:v>-609.77389208040881</c:v>
                </c:pt>
                <c:pt idx="25">
                  <c:v>-609.77389208040881</c:v>
                </c:pt>
                <c:pt idx="26">
                  <c:v>-609.77389208040881</c:v>
                </c:pt>
                <c:pt idx="27">
                  <c:v>-609.77389208040881</c:v>
                </c:pt>
                <c:pt idx="28">
                  <c:v>-609.77389208040881</c:v>
                </c:pt>
                <c:pt idx="29">
                  <c:v>-609.77389208040881</c:v>
                </c:pt>
                <c:pt idx="30">
                  <c:v>-609.77389208040881</c:v>
                </c:pt>
              </c:numCache>
            </c:numRef>
          </c:val>
          <c:smooth val="0"/>
        </c:ser>
        <c:dLbls>
          <c:showLegendKey val="0"/>
          <c:showVal val="0"/>
          <c:showCatName val="0"/>
          <c:showSerName val="0"/>
          <c:showPercent val="0"/>
          <c:showBubbleSize val="0"/>
        </c:dLbls>
        <c:marker val="1"/>
        <c:smooth val="0"/>
        <c:axId val="233241600"/>
        <c:axId val="232211200"/>
      </c:lineChart>
      <c:dateAx>
        <c:axId val="233241600"/>
        <c:scaling>
          <c:orientation val="minMax"/>
        </c:scaling>
        <c:delete val="0"/>
        <c:axPos val="b"/>
        <c:numFmt formatCode="yyyy\-mm\-dd;@" sourceLinked="1"/>
        <c:majorTickMark val="out"/>
        <c:minorTickMark val="none"/>
        <c:tickLblPos val="nextTo"/>
        <c:crossAx val="232211200"/>
        <c:crosses val="autoZero"/>
        <c:auto val="1"/>
        <c:lblOffset val="100"/>
        <c:baseTimeUnit val="days"/>
        <c:majorUnit val="1"/>
        <c:majorTimeUnit val="days"/>
        <c:minorUnit val="1"/>
        <c:minorTimeUnit val="days"/>
      </c:dateAx>
      <c:valAx>
        <c:axId val="232211200"/>
        <c:scaling>
          <c:orientation val="minMax"/>
        </c:scaling>
        <c:delete val="0"/>
        <c:axPos val="l"/>
        <c:numFmt formatCode="General" sourceLinked="1"/>
        <c:majorTickMark val="out"/>
        <c:minorTickMark val="none"/>
        <c:tickLblPos val="nextTo"/>
        <c:crossAx val="233241600"/>
        <c:crosses val="autoZero"/>
        <c:crossBetween val="midCat"/>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'December 2013'!$H$21:$H$24</c:f>
              <c:numCache>
                <c:formatCode>General</c:formatCode>
                <c:ptCount val="4"/>
                <c:pt idx="0">
                  <c:v>500</c:v>
                </c:pt>
                <c:pt idx="1">
                  <c:v>1000</c:v>
                </c:pt>
                <c:pt idx="2">
                  <c:v>1500</c:v>
                </c:pt>
                <c:pt idx="3">
                  <c:v>2000</c:v>
                </c:pt>
              </c:numCache>
            </c:numRef>
          </c:cat>
          <c:val>
            <c:numRef>
              <c:f>'December 2013'!$I$21:$I$24</c:f>
              <c:numCache>
                <c:formatCode>General</c:formatCode>
                <c:ptCount val="4"/>
                <c:pt idx="0">
                  <c:v>11</c:v>
                </c:pt>
                <c:pt idx="1">
                  <c:v>9</c:v>
                </c:pt>
                <c:pt idx="2">
                  <c:v>10</c:v>
                </c:pt>
                <c:pt idx="3">
                  <c:v>1</c:v>
                </c:pt>
              </c:numCache>
            </c:numRef>
          </c:val>
        </c:ser>
        <c:dLbls>
          <c:showLegendKey val="0"/>
          <c:showVal val="0"/>
          <c:showCatName val="0"/>
          <c:showSerName val="0"/>
          <c:showPercent val="0"/>
          <c:showBubbleSize val="0"/>
        </c:dLbls>
        <c:gapWidth val="150"/>
        <c:axId val="232227584"/>
        <c:axId val="232229504"/>
      </c:barChart>
      <c:catAx>
        <c:axId val="232227584"/>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2229504"/>
        <c:crosses val="autoZero"/>
        <c:auto val="1"/>
        <c:lblAlgn val="ctr"/>
        <c:lblOffset val="100"/>
        <c:noMultiLvlLbl val="0"/>
      </c:catAx>
      <c:valAx>
        <c:axId val="232229504"/>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2227584"/>
        <c:crosses val="autoZero"/>
        <c:crossBetween val="between"/>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'January(probl.) 2014'!$B$2</c:f>
              <c:strCache>
                <c:ptCount val="1"/>
                <c:pt idx="0">
                  <c:v>Instances</c:v>
                </c:pt>
              </c:strCache>
            </c:strRef>
          </c:tx>
          <c:cat>
            <c:numRef>
              <c:f>'January(probl.) 2014'!$A$3:$A$32</c:f>
              <c:numCache>
                <c:formatCode>yyyy\-mm\-dd;@</c:formatCode>
                <c:ptCount val="30"/>
                <c:pt idx="0">
                  <c:v>41640</c:v>
                </c:pt>
                <c:pt idx="1">
                  <c:v>41642</c:v>
                </c:pt>
                <c:pt idx="2">
                  <c:v>41643</c:v>
                </c:pt>
                <c:pt idx="3">
                  <c:v>41644</c:v>
                </c:pt>
                <c:pt idx="4">
                  <c:v>41645</c:v>
                </c:pt>
                <c:pt idx="5">
                  <c:v>41646</c:v>
                </c:pt>
                <c:pt idx="6">
                  <c:v>41647</c:v>
                </c:pt>
                <c:pt idx="7">
                  <c:v>41648</c:v>
                </c:pt>
                <c:pt idx="8">
                  <c:v>41649</c:v>
                </c:pt>
                <c:pt idx="9">
                  <c:v>41650</c:v>
                </c:pt>
                <c:pt idx="10">
                  <c:v>41651</c:v>
                </c:pt>
                <c:pt idx="11">
                  <c:v>41652</c:v>
                </c:pt>
                <c:pt idx="12">
                  <c:v>41653</c:v>
                </c:pt>
                <c:pt idx="13">
                  <c:v>41654</c:v>
                </c:pt>
                <c:pt idx="14">
                  <c:v>41655</c:v>
                </c:pt>
                <c:pt idx="15">
                  <c:v>41656</c:v>
                </c:pt>
                <c:pt idx="16">
                  <c:v>41657</c:v>
                </c:pt>
                <c:pt idx="17">
                  <c:v>41658</c:v>
                </c:pt>
                <c:pt idx="18">
                  <c:v>41659</c:v>
                </c:pt>
                <c:pt idx="19">
                  <c:v>41660</c:v>
                </c:pt>
                <c:pt idx="20">
                  <c:v>41661</c:v>
                </c:pt>
                <c:pt idx="21">
                  <c:v>41662</c:v>
                </c:pt>
                <c:pt idx="22">
                  <c:v>41663</c:v>
                </c:pt>
                <c:pt idx="23">
                  <c:v>41664</c:v>
                </c:pt>
                <c:pt idx="24">
                  <c:v>41665</c:v>
                </c:pt>
                <c:pt idx="25">
                  <c:v>41666</c:v>
                </c:pt>
                <c:pt idx="26">
                  <c:v>41667</c:v>
                </c:pt>
                <c:pt idx="27">
                  <c:v>41668</c:v>
                </c:pt>
                <c:pt idx="28">
                  <c:v>41669</c:v>
                </c:pt>
                <c:pt idx="29">
                  <c:v>41670</c:v>
                </c:pt>
              </c:numCache>
            </c:numRef>
          </c:cat>
          <c:val>
            <c:numRef>
              <c:f>'January(probl.) 2014'!$B$3:$B$32</c:f>
              <c:numCache>
                <c:formatCode>General</c:formatCode>
                <c:ptCount val="30"/>
                <c:pt idx="0">
                  <c:v>4</c:v>
                </c:pt>
                <c:pt idx="1">
                  <c:v>256</c:v>
                </c:pt>
                <c:pt idx="2">
                  <c:v>482</c:v>
                </c:pt>
                <c:pt idx="3">
                  <c:v>474</c:v>
                </c:pt>
                <c:pt idx="4">
                  <c:v>713</c:v>
                </c:pt>
                <c:pt idx="5">
                  <c:v>751</c:v>
                </c:pt>
                <c:pt idx="6">
                  <c:v>1024</c:v>
                </c:pt>
                <c:pt idx="7">
                  <c:v>787</c:v>
                </c:pt>
                <c:pt idx="8">
                  <c:v>938</c:v>
                </c:pt>
                <c:pt idx="9">
                  <c:v>542</c:v>
                </c:pt>
                <c:pt idx="10">
                  <c:v>652</c:v>
                </c:pt>
                <c:pt idx="11">
                  <c:v>891</c:v>
                </c:pt>
                <c:pt idx="12">
                  <c:v>834</c:v>
                </c:pt>
                <c:pt idx="13">
                  <c:v>755</c:v>
                </c:pt>
                <c:pt idx="14">
                  <c:v>707</c:v>
                </c:pt>
                <c:pt idx="15">
                  <c:v>762</c:v>
                </c:pt>
                <c:pt idx="16">
                  <c:v>505</c:v>
                </c:pt>
                <c:pt idx="17">
                  <c:v>507</c:v>
                </c:pt>
                <c:pt idx="18">
                  <c:v>532</c:v>
                </c:pt>
                <c:pt idx="19">
                  <c:v>648</c:v>
                </c:pt>
                <c:pt idx="20">
                  <c:v>735</c:v>
                </c:pt>
                <c:pt idx="21">
                  <c:v>713</c:v>
                </c:pt>
                <c:pt idx="22">
                  <c:v>569</c:v>
                </c:pt>
                <c:pt idx="23">
                  <c:v>352</c:v>
                </c:pt>
                <c:pt idx="24">
                  <c:v>416</c:v>
                </c:pt>
                <c:pt idx="25">
                  <c:v>642</c:v>
                </c:pt>
                <c:pt idx="26">
                  <c:v>773</c:v>
                </c:pt>
                <c:pt idx="27">
                  <c:v>700</c:v>
                </c:pt>
                <c:pt idx="28">
                  <c:v>694</c:v>
                </c:pt>
                <c:pt idx="29">
                  <c:v>579</c:v>
                </c:pt>
              </c:numCache>
            </c:numRef>
          </c:val>
          <c:smooth val="0"/>
        </c:ser>
        <c:ser>
          <c:idx val="1"/>
          <c:order val="1"/>
          <c:tx>
            <c:strRef>
              <c:f>'January(probl.) 2014'!$C$2</c:f>
              <c:strCache>
                <c:ptCount val="1"/>
                <c:pt idx="0">
                  <c:v>Mean (CL)</c:v>
                </c:pt>
              </c:strCache>
            </c:strRef>
          </c:tx>
          <c:marker>
            <c:symbol val="none"/>
          </c:marker>
          <c:cat>
            <c:numRef>
              <c:f>'January(probl.) 2014'!$A$3:$A$32</c:f>
              <c:numCache>
                <c:formatCode>yyyy\-mm\-dd;@</c:formatCode>
                <c:ptCount val="30"/>
                <c:pt idx="0">
                  <c:v>41640</c:v>
                </c:pt>
                <c:pt idx="1">
                  <c:v>41642</c:v>
                </c:pt>
                <c:pt idx="2">
                  <c:v>41643</c:v>
                </c:pt>
                <c:pt idx="3">
                  <c:v>41644</c:v>
                </c:pt>
                <c:pt idx="4">
                  <c:v>41645</c:v>
                </c:pt>
                <c:pt idx="5">
                  <c:v>41646</c:v>
                </c:pt>
                <c:pt idx="6">
                  <c:v>41647</c:v>
                </c:pt>
                <c:pt idx="7">
                  <c:v>41648</c:v>
                </c:pt>
                <c:pt idx="8">
                  <c:v>41649</c:v>
                </c:pt>
                <c:pt idx="9">
                  <c:v>41650</c:v>
                </c:pt>
                <c:pt idx="10">
                  <c:v>41651</c:v>
                </c:pt>
                <c:pt idx="11">
                  <c:v>41652</c:v>
                </c:pt>
                <c:pt idx="12">
                  <c:v>41653</c:v>
                </c:pt>
                <c:pt idx="13">
                  <c:v>41654</c:v>
                </c:pt>
                <c:pt idx="14">
                  <c:v>41655</c:v>
                </c:pt>
                <c:pt idx="15">
                  <c:v>41656</c:v>
                </c:pt>
                <c:pt idx="16">
                  <c:v>41657</c:v>
                </c:pt>
                <c:pt idx="17">
                  <c:v>41658</c:v>
                </c:pt>
                <c:pt idx="18">
                  <c:v>41659</c:v>
                </c:pt>
                <c:pt idx="19">
                  <c:v>41660</c:v>
                </c:pt>
                <c:pt idx="20">
                  <c:v>41661</c:v>
                </c:pt>
                <c:pt idx="21">
                  <c:v>41662</c:v>
                </c:pt>
                <c:pt idx="22">
                  <c:v>41663</c:v>
                </c:pt>
                <c:pt idx="23">
                  <c:v>41664</c:v>
                </c:pt>
                <c:pt idx="24">
                  <c:v>41665</c:v>
                </c:pt>
                <c:pt idx="25">
                  <c:v>41666</c:v>
                </c:pt>
                <c:pt idx="26">
                  <c:v>41667</c:v>
                </c:pt>
                <c:pt idx="27">
                  <c:v>41668</c:v>
                </c:pt>
                <c:pt idx="28">
                  <c:v>41669</c:v>
                </c:pt>
                <c:pt idx="29">
                  <c:v>41670</c:v>
                </c:pt>
              </c:numCache>
            </c:numRef>
          </c:cat>
          <c:val>
            <c:numRef>
              <c:f>'January(probl.) 2014'!$C$3:$C$32</c:f>
              <c:numCache>
                <c:formatCode>_(* #,##0.00_);_(* \(#,##0.00\);_(* "-"??_);_(@_)</c:formatCode>
                <c:ptCount val="30"/>
                <c:pt idx="0">
                  <c:v>631.23333333333335</c:v>
                </c:pt>
                <c:pt idx="1">
                  <c:v>631.23333333333335</c:v>
                </c:pt>
                <c:pt idx="2">
                  <c:v>631.23333333333335</c:v>
                </c:pt>
                <c:pt idx="3">
                  <c:v>631.23333333333335</c:v>
                </c:pt>
                <c:pt idx="4">
                  <c:v>631.23333333333335</c:v>
                </c:pt>
                <c:pt idx="5">
                  <c:v>631.23333333333335</c:v>
                </c:pt>
                <c:pt idx="6">
                  <c:v>631.23333333333335</c:v>
                </c:pt>
                <c:pt idx="7">
                  <c:v>631.23333333333335</c:v>
                </c:pt>
                <c:pt idx="8">
                  <c:v>631.23333333333335</c:v>
                </c:pt>
                <c:pt idx="9">
                  <c:v>631.23333333333335</c:v>
                </c:pt>
                <c:pt idx="10">
                  <c:v>631.23333333333335</c:v>
                </c:pt>
                <c:pt idx="11">
                  <c:v>631.23333333333335</c:v>
                </c:pt>
                <c:pt idx="12">
                  <c:v>631.23333333333335</c:v>
                </c:pt>
                <c:pt idx="13">
                  <c:v>631.23333333333335</c:v>
                </c:pt>
                <c:pt idx="14">
                  <c:v>631.23333333333335</c:v>
                </c:pt>
                <c:pt idx="15">
                  <c:v>631.23333333333335</c:v>
                </c:pt>
                <c:pt idx="16">
                  <c:v>631.23333333333335</c:v>
                </c:pt>
                <c:pt idx="17">
                  <c:v>631.23333333333335</c:v>
                </c:pt>
                <c:pt idx="18">
                  <c:v>631.23333333333335</c:v>
                </c:pt>
                <c:pt idx="19">
                  <c:v>631.23333333333335</c:v>
                </c:pt>
                <c:pt idx="20">
                  <c:v>631.23333333333335</c:v>
                </c:pt>
                <c:pt idx="21">
                  <c:v>631.23333333333335</c:v>
                </c:pt>
                <c:pt idx="22">
                  <c:v>631.23333333333335</c:v>
                </c:pt>
                <c:pt idx="23">
                  <c:v>631.23333333333335</c:v>
                </c:pt>
                <c:pt idx="24">
                  <c:v>631.23333333333335</c:v>
                </c:pt>
                <c:pt idx="25">
                  <c:v>631.23333333333335</c:v>
                </c:pt>
                <c:pt idx="26">
                  <c:v>631.23333333333335</c:v>
                </c:pt>
                <c:pt idx="27">
                  <c:v>631.23333333333335</c:v>
                </c:pt>
                <c:pt idx="28">
                  <c:v>631.23333333333335</c:v>
                </c:pt>
                <c:pt idx="29">
                  <c:v>631.23333333333335</c:v>
                </c:pt>
              </c:numCache>
            </c:numRef>
          </c:val>
          <c:smooth val="0"/>
        </c:ser>
        <c:ser>
          <c:idx val="2"/>
          <c:order val="2"/>
          <c:tx>
            <c:strRef>
              <c:f>'January(probl.) 2014'!$D$2</c:f>
              <c:strCache>
                <c:ptCount val="1"/>
                <c:pt idx="0">
                  <c:v>UCL</c:v>
                </c:pt>
              </c:strCache>
            </c:strRef>
          </c:tx>
          <c:marker>
            <c:symbol val="none"/>
          </c:marker>
          <c:cat>
            <c:numRef>
              <c:f>'January(probl.) 2014'!$A$3:$A$32</c:f>
              <c:numCache>
                <c:formatCode>yyyy\-mm\-dd;@</c:formatCode>
                <c:ptCount val="30"/>
                <c:pt idx="0">
                  <c:v>41640</c:v>
                </c:pt>
                <c:pt idx="1">
                  <c:v>41642</c:v>
                </c:pt>
                <c:pt idx="2">
                  <c:v>41643</c:v>
                </c:pt>
                <c:pt idx="3">
                  <c:v>41644</c:v>
                </c:pt>
                <c:pt idx="4">
                  <c:v>41645</c:v>
                </c:pt>
                <c:pt idx="5">
                  <c:v>41646</c:v>
                </c:pt>
                <c:pt idx="6">
                  <c:v>41647</c:v>
                </c:pt>
                <c:pt idx="7">
                  <c:v>41648</c:v>
                </c:pt>
                <c:pt idx="8">
                  <c:v>41649</c:v>
                </c:pt>
                <c:pt idx="9">
                  <c:v>41650</c:v>
                </c:pt>
                <c:pt idx="10">
                  <c:v>41651</c:v>
                </c:pt>
                <c:pt idx="11">
                  <c:v>41652</c:v>
                </c:pt>
                <c:pt idx="12">
                  <c:v>41653</c:v>
                </c:pt>
                <c:pt idx="13">
                  <c:v>41654</c:v>
                </c:pt>
                <c:pt idx="14">
                  <c:v>41655</c:v>
                </c:pt>
                <c:pt idx="15">
                  <c:v>41656</c:v>
                </c:pt>
                <c:pt idx="16">
                  <c:v>41657</c:v>
                </c:pt>
                <c:pt idx="17">
                  <c:v>41658</c:v>
                </c:pt>
                <c:pt idx="18">
                  <c:v>41659</c:v>
                </c:pt>
                <c:pt idx="19">
                  <c:v>41660</c:v>
                </c:pt>
                <c:pt idx="20">
                  <c:v>41661</c:v>
                </c:pt>
                <c:pt idx="21">
                  <c:v>41662</c:v>
                </c:pt>
                <c:pt idx="22">
                  <c:v>41663</c:v>
                </c:pt>
                <c:pt idx="23">
                  <c:v>41664</c:v>
                </c:pt>
                <c:pt idx="24">
                  <c:v>41665</c:v>
                </c:pt>
                <c:pt idx="25">
                  <c:v>41666</c:v>
                </c:pt>
                <c:pt idx="26">
                  <c:v>41667</c:v>
                </c:pt>
                <c:pt idx="27">
                  <c:v>41668</c:v>
                </c:pt>
                <c:pt idx="28">
                  <c:v>41669</c:v>
                </c:pt>
                <c:pt idx="29">
                  <c:v>41670</c:v>
                </c:pt>
              </c:numCache>
            </c:numRef>
          </c:cat>
          <c:val>
            <c:numRef>
              <c:f>'January(probl.) 2014'!$D$3:$D$32</c:f>
              <c:numCache>
                <c:formatCode>_(* #,##0.00_);_(* \(#,##0.00\);_(* "-"??_);_(@_)</c:formatCode>
                <c:ptCount val="30"/>
                <c:pt idx="0">
                  <c:v>1253.7642714926487</c:v>
                </c:pt>
                <c:pt idx="1">
                  <c:v>1253.7642714926487</c:v>
                </c:pt>
                <c:pt idx="2">
                  <c:v>1253.7642714926487</c:v>
                </c:pt>
                <c:pt idx="3">
                  <c:v>1253.7642714926487</c:v>
                </c:pt>
                <c:pt idx="4">
                  <c:v>1253.7642714926487</c:v>
                </c:pt>
                <c:pt idx="5">
                  <c:v>1253.7642714926487</c:v>
                </c:pt>
                <c:pt idx="6">
                  <c:v>1253.7642714926487</c:v>
                </c:pt>
                <c:pt idx="7">
                  <c:v>1253.7642714926487</c:v>
                </c:pt>
                <c:pt idx="8">
                  <c:v>1253.7642714926487</c:v>
                </c:pt>
                <c:pt idx="9">
                  <c:v>1253.7642714926487</c:v>
                </c:pt>
                <c:pt idx="10">
                  <c:v>1253.7642714926487</c:v>
                </c:pt>
                <c:pt idx="11">
                  <c:v>1253.7642714926487</c:v>
                </c:pt>
                <c:pt idx="12">
                  <c:v>1253.7642714926487</c:v>
                </c:pt>
                <c:pt idx="13">
                  <c:v>1253.7642714926487</c:v>
                </c:pt>
                <c:pt idx="14">
                  <c:v>1253.7642714926487</c:v>
                </c:pt>
                <c:pt idx="15">
                  <c:v>1253.7642714926487</c:v>
                </c:pt>
                <c:pt idx="16">
                  <c:v>1253.7642714926487</c:v>
                </c:pt>
                <c:pt idx="17">
                  <c:v>1253.7642714926487</c:v>
                </c:pt>
                <c:pt idx="18">
                  <c:v>1253.7642714926487</c:v>
                </c:pt>
                <c:pt idx="19">
                  <c:v>1253.7642714926487</c:v>
                </c:pt>
                <c:pt idx="20">
                  <c:v>1253.7642714926487</c:v>
                </c:pt>
                <c:pt idx="21">
                  <c:v>1253.7642714926487</c:v>
                </c:pt>
                <c:pt idx="22">
                  <c:v>1253.7642714926487</c:v>
                </c:pt>
                <c:pt idx="23">
                  <c:v>1253.7642714926487</c:v>
                </c:pt>
                <c:pt idx="24">
                  <c:v>1253.7642714926487</c:v>
                </c:pt>
                <c:pt idx="25">
                  <c:v>1253.7642714926487</c:v>
                </c:pt>
                <c:pt idx="26">
                  <c:v>1253.7642714926487</c:v>
                </c:pt>
                <c:pt idx="27">
                  <c:v>1253.7642714926487</c:v>
                </c:pt>
                <c:pt idx="28">
                  <c:v>1253.7642714926487</c:v>
                </c:pt>
                <c:pt idx="29">
                  <c:v>1253.7642714926487</c:v>
                </c:pt>
              </c:numCache>
            </c:numRef>
          </c:val>
          <c:smooth val="0"/>
        </c:ser>
        <c:ser>
          <c:idx val="3"/>
          <c:order val="3"/>
          <c:tx>
            <c:strRef>
              <c:f>'January(probl.) 2014'!$E$2</c:f>
              <c:strCache>
                <c:ptCount val="1"/>
                <c:pt idx="0">
                  <c:v>LCL</c:v>
                </c:pt>
              </c:strCache>
            </c:strRef>
          </c:tx>
          <c:marker>
            <c:symbol val="none"/>
          </c:marker>
          <c:cat>
            <c:numRef>
              <c:f>'January(probl.) 2014'!$A$3:$A$32</c:f>
              <c:numCache>
                <c:formatCode>yyyy\-mm\-dd;@</c:formatCode>
                <c:ptCount val="30"/>
                <c:pt idx="0">
                  <c:v>41640</c:v>
                </c:pt>
                <c:pt idx="1">
                  <c:v>41642</c:v>
                </c:pt>
                <c:pt idx="2">
                  <c:v>41643</c:v>
                </c:pt>
                <c:pt idx="3">
                  <c:v>41644</c:v>
                </c:pt>
                <c:pt idx="4">
                  <c:v>41645</c:v>
                </c:pt>
                <c:pt idx="5">
                  <c:v>41646</c:v>
                </c:pt>
                <c:pt idx="6">
                  <c:v>41647</c:v>
                </c:pt>
                <c:pt idx="7">
                  <c:v>41648</c:v>
                </c:pt>
                <c:pt idx="8">
                  <c:v>41649</c:v>
                </c:pt>
                <c:pt idx="9">
                  <c:v>41650</c:v>
                </c:pt>
                <c:pt idx="10">
                  <c:v>41651</c:v>
                </c:pt>
                <c:pt idx="11">
                  <c:v>41652</c:v>
                </c:pt>
                <c:pt idx="12">
                  <c:v>41653</c:v>
                </c:pt>
                <c:pt idx="13">
                  <c:v>41654</c:v>
                </c:pt>
                <c:pt idx="14">
                  <c:v>41655</c:v>
                </c:pt>
                <c:pt idx="15">
                  <c:v>41656</c:v>
                </c:pt>
                <c:pt idx="16">
                  <c:v>41657</c:v>
                </c:pt>
                <c:pt idx="17">
                  <c:v>41658</c:v>
                </c:pt>
                <c:pt idx="18">
                  <c:v>41659</c:v>
                </c:pt>
                <c:pt idx="19">
                  <c:v>41660</c:v>
                </c:pt>
                <c:pt idx="20">
                  <c:v>41661</c:v>
                </c:pt>
                <c:pt idx="21">
                  <c:v>41662</c:v>
                </c:pt>
                <c:pt idx="22">
                  <c:v>41663</c:v>
                </c:pt>
                <c:pt idx="23">
                  <c:v>41664</c:v>
                </c:pt>
                <c:pt idx="24">
                  <c:v>41665</c:v>
                </c:pt>
                <c:pt idx="25">
                  <c:v>41666</c:v>
                </c:pt>
                <c:pt idx="26">
                  <c:v>41667</c:v>
                </c:pt>
                <c:pt idx="27">
                  <c:v>41668</c:v>
                </c:pt>
                <c:pt idx="28">
                  <c:v>41669</c:v>
                </c:pt>
                <c:pt idx="29">
                  <c:v>41670</c:v>
                </c:pt>
              </c:numCache>
            </c:numRef>
          </c:cat>
          <c:val>
            <c:numRef>
              <c:f>'January(probl.) 2014'!$E$3:$E$32</c:f>
              <c:numCache>
                <c:formatCode>_(* #,##0.00_);_(* \(#,##0.00\);_(* "-"??_);_(@_)</c:formatCode>
                <c:ptCount val="30"/>
                <c:pt idx="0">
                  <c:v>8.7023951740179655</c:v>
                </c:pt>
                <c:pt idx="1">
                  <c:v>8.7023951740179655</c:v>
                </c:pt>
                <c:pt idx="2">
                  <c:v>8.7023951740179655</c:v>
                </c:pt>
                <c:pt idx="3">
                  <c:v>8.7023951740179655</c:v>
                </c:pt>
                <c:pt idx="4">
                  <c:v>8.7023951740179655</c:v>
                </c:pt>
                <c:pt idx="5">
                  <c:v>8.7023951740179655</c:v>
                </c:pt>
                <c:pt idx="6">
                  <c:v>8.7023951740179655</c:v>
                </c:pt>
                <c:pt idx="7">
                  <c:v>8.7023951740179655</c:v>
                </c:pt>
                <c:pt idx="8">
                  <c:v>8.7023951740179655</c:v>
                </c:pt>
                <c:pt idx="9">
                  <c:v>8.7023951740179655</c:v>
                </c:pt>
                <c:pt idx="10">
                  <c:v>8.7023951740179655</c:v>
                </c:pt>
                <c:pt idx="11">
                  <c:v>8.7023951740179655</c:v>
                </c:pt>
                <c:pt idx="12">
                  <c:v>8.7023951740179655</c:v>
                </c:pt>
                <c:pt idx="13">
                  <c:v>8.7023951740179655</c:v>
                </c:pt>
                <c:pt idx="14">
                  <c:v>8.7023951740179655</c:v>
                </c:pt>
                <c:pt idx="15">
                  <c:v>8.7023951740179655</c:v>
                </c:pt>
                <c:pt idx="16">
                  <c:v>8.7023951740179655</c:v>
                </c:pt>
                <c:pt idx="17">
                  <c:v>8.7023951740179655</c:v>
                </c:pt>
                <c:pt idx="18">
                  <c:v>8.7023951740179655</c:v>
                </c:pt>
                <c:pt idx="19">
                  <c:v>8.7023951740179655</c:v>
                </c:pt>
                <c:pt idx="20">
                  <c:v>8.7023951740179655</c:v>
                </c:pt>
                <c:pt idx="21">
                  <c:v>8.7023951740179655</c:v>
                </c:pt>
                <c:pt idx="22">
                  <c:v>8.7023951740179655</c:v>
                </c:pt>
                <c:pt idx="23">
                  <c:v>8.7023951740179655</c:v>
                </c:pt>
                <c:pt idx="24">
                  <c:v>8.7023951740179655</c:v>
                </c:pt>
                <c:pt idx="25">
                  <c:v>8.7023951740179655</c:v>
                </c:pt>
                <c:pt idx="26">
                  <c:v>8.7023951740179655</c:v>
                </c:pt>
                <c:pt idx="27">
                  <c:v>8.7023951740179655</c:v>
                </c:pt>
                <c:pt idx="28">
                  <c:v>8.7023951740179655</c:v>
                </c:pt>
                <c:pt idx="29">
                  <c:v>8.7023951740179655</c:v>
                </c:pt>
              </c:numCache>
            </c:numRef>
          </c:val>
          <c:smooth val="0"/>
        </c:ser>
        <c:dLbls>
          <c:showLegendKey val="0"/>
          <c:showVal val="0"/>
          <c:showCatName val="0"/>
          <c:showSerName val="0"/>
          <c:showPercent val="0"/>
          <c:showBubbleSize val="0"/>
        </c:dLbls>
        <c:marker val="1"/>
        <c:smooth val="0"/>
        <c:axId val="232297984"/>
        <c:axId val="232299520"/>
      </c:lineChart>
      <c:dateAx>
        <c:axId val="232297984"/>
        <c:scaling>
          <c:orientation val="minMax"/>
        </c:scaling>
        <c:delete val="0"/>
        <c:axPos val="b"/>
        <c:numFmt formatCode="yyyy\-mm\-dd;@" sourceLinked="1"/>
        <c:majorTickMark val="out"/>
        <c:minorTickMark val="none"/>
        <c:tickLblPos val="nextTo"/>
        <c:crossAx val="232299520"/>
        <c:crosses val="autoZero"/>
        <c:auto val="1"/>
        <c:lblOffset val="100"/>
        <c:baseTimeUnit val="days"/>
        <c:majorUnit val="1"/>
        <c:majorTimeUnit val="days"/>
        <c:minorUnit val="1"/>
        <c:minorTimeUnit val="days"/>
      </c:dateAx>
      <c:valAx>
        <c:axId val="232299520"/>
        <c:scaling>
          <c:orientation val="minMax"/>
        </c:scaling>
        <c:delete val="0"/>
        <c:axPos val="l"/>
        <c:numFmt formatCode="General" sourceLinked="1"/>
        <c:majorTickMark val="out"/>
        <c:minorTickMark val="none"/>
        <c:tickLblPos val="nextTo"/>
        <c:crossAx val="232297984"/>
        <c:crosses val="autoZero"/>
        <c:crossBetween val="midCat"/>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'January(probl.) 2014'!$H$22:$H$27</c:f>
              <c:numCache>
                <c:formatCode>General</c:formatCode>
                <c:ptCount val="6"/>
                <c:pt idx="0">
                  <c:v>200</c:v>
                </c:pt>
                <c:pt idx="1">
                  <c:v>400</c:v>
                </c:pt>
                <c:pt idx="2">
                  <c:v>600</c:v>
                </c:pt>
                <c:pt idx="3">
                  <c:v>800</c:v>
                </c:pt>
                <c:pt idx="4">
                  <c:v>1000</c:v>
                </c:pt>
                <c:pt idx="5">
                  <c:v>1200</c:v>
                </c:pt>
              </c:numCache>
            </c:numRef>
          </c:cat>
          <c:val>
            <c:numRef>
              <c:f>'January(probl.) 2014'!$I$22:$I$27</c:f>
              <c:numCache>
                <c:formatCode>General</c:formatCode>
                <c:ptCount val="6"/>
                <c:pt idx="0">
                  <c:v>1</c:v>
                </c:pt>
                <c:pt idx="1">
                  <c:v>2</c:v>
                </c:pt>
                <c:pt idx="2">
                  <c:v>9</c:v>
                </c:pt>
                <c:pt idx="3">
                  <c:v>14</c:v>
                </c:pt>
                <c:pt idx="4">
                  <c:v>3</c:v>
                </c:pt>
                <c:pt idx="5">
                  <c:v>1</c:v>
                </c:pt>
              </c:numCache>
            </c:numRef>
          </c:val>
        </c:ser>
        <c:dLbls>
          <c:showLegendKey val="0"/>
          <c:showVal val="0"/>
          <c:showCatName val="0"/>
          <c:showSerName val="0"/>
          <c:showPercent val="0"/>
          <c:showBubbleSize val="0"/>
        </c:dLbls>
        <c:gapWidth val="150"/>
        <c:axId val="233090048"/>
        <c:axId val="233202816"/>
      </c:barChart>
      <c:catAx>
        <c:axId val="233090048"/>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3202816"/>
        <c:crosses val="autoZero"/>
        <c:auto val="1"/>
        <c:lblAlgn val="ctr"/>
        <c:lblOffset val="100"/>
        <c:noMultiLvlLbl val="0"/>
      </c:catAx>
      <c:valAx>
        <c:axId val="233202816"/>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3090048"/>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'January 2014'!$B$5</c:f>
              <c:strCache>
                <c:ptCount val="1"/>
                <c:pt idx="0">
                  <c:v>Instances</c:v>
                </c:pt>
              </c:strCache>
            </c:strRef>
          </c:tx>
          <c:cat>
            <c:numRef>
              <c:f>'January 2014'!$A$6:$A$36</c:f>
              <c:numCache>
                <c:formatCode>yyyy\-mm\-dd;@</c:formatCode>
                <c:ptCount val="31"/>
                <c:pt idx="0">
                  <c:v>41640</c:v>
                </c:pt>
                <c:pt idx="1">
                  <c:v>41641</c:v>
                </c:pt>
                <c:pt idx="2">
                  <c:v>41642</c:v>
                </c:pt>
                <c:pt idx="3">
                  <c:v>41643</c:v>
                </c:pt>
                <c:pt idx="4">
                  <c:v>41644</c:v>
                </c:pt>
                <c:pt idx="5">
                  <c:v>41645</c:v>
                </c:pt>
                <c:pt idx="6">
                  <c:v>41646</c:v>
                </c:pt>
                <c:pt idx="7">
                  <c:v>41647</c:v>
                </c:pt>
                <c:pt idx="8">
                  <c:v>41648</c:v>
                </c:pt>
                <c:pt idx="9">
                  <c:v>41649</c:v>
                </c:pt>
                <c:pt idx="10">
                  <c:v>41650</c:v>
                </c:pt>
                <c:pt idx="11">
                  <c:v>41651</c:v>
                </c:pt>
                <c:pt idx="12">
                  <c:v>41652</c:v>
                </c:pt>
                <c:pt idx="13">
                  <c:v>41653</c:v>
                </c:pt>
                <c:pt idx="14">
                  <c:v>41654</c:v>
                </c:pt>
                <c:pt idx="15">
                  <c:v>41655</c:v>
                </c:pt>
                <c:pt idx="16">
                  <c:v>41656</c:v>
                </c:pt>
                <c:pt idx="17">
                  <c:v>41657</c:v>
                </c:pt>
                <c:pt idx="18">
                  <c:v>41658</c:v>
                </c:pt>
                <c:pt idx="19">
                  <c:v>41659</c:v>
                </c:pt>
                <c:pt idx="20">
                  <c:v>41660</c:v>
                </c:pt>
                <c:pt idx="21">
                  <c:v>41661</c:v>
                </c:pt>
                <c:pt idx="22">
                  <c:v>41662</c:v>
                </c:pt>
                <c:pt idx="23">
                  <c:v>41663</c:v>
                </c:pt>
                <c:pt idx="24">
                  <c:v>41664</c:v>
                </c:pt>
                <c:pt idx="25">
                  <c:v>41665</c:v>
                </c:pt>
                <c:pt idx="26">
                  <c:v>41666</c:v>
                </c:pt>
                <c:pt idx="27">
                  <c:v>41667</c:v>
                </c:pt>
                <c:pt idx="28">
                  <c:v>41668</c:v>
                </c:pt>
                <c:pt idx="29">
                  <c:v>41669</c:v>
                </c:pt>
                <c:pt idx="30">
                  <c:v>41670</c:v>
                </c:pt>
              </c:numCache>
            </c:numRef>
          </c:cat>
          <c:val>
            <c:numRef>
              <c:f>'January 2014'!$B$6:$B$36</c:f>
              <c:numCache>
                <c:formatCode>0</c:formatCode>
                <c:ptCount val="31"/>
                <c:pt idx="0">
                  <c:v>227.83333333333334</c:v>
                </c:pt>
                <c:pt idx="1">
                  <c:v>367.66666666666669</c:v>
                </c:pt>
                <c:pt idx="2" formatCode="General">
                  <c:v>256</c:v>
                </c:pt>
                <c:pt idx="3" formatCode="General">
                  <c:v>482</c:v>
                </c:pt>
                <c:pt idx="4" formatCode="General">
                  <c:v>474</c:v>
                </c:pt>
                <c:pt idx="5" formatCode="General">
                  <c:v>713</c:v>
                </c:pt>
                <c:pt idx="6" formatCode="General">
                  <c:v>751</c:v>
                </c:pt>
                <c:pt idx="7" formatCode="General">
                  <c:v>1024</c:v>
                </c:pt>
                <c:pt idx="8" formatCode="General">
                  <c:v>787</c:v>
                </c:pt>
                <c:pt idx="9" formatCode="General">
                  <c:v>938</c:v>
                </c:pt>
                <c:pt idx="10" formatCode="General">
                  <c:v>542</c:v>
                </c:pt>
                <c:pt idx="11" formatCode="General">
                  <c:v>652</c:v>
                </c:pt>
                <c:pt idx="12" formatCode="General">
                  <c:v>891</c:v>
                </c:pt>
                <c:pt idx="13" formatCode="General">
                  <c:v>834</c:v>
                </c:pt>
                <c:pt idx="14" formatCode="General">
                  <c:v>755</c:v>
                </c:pt>
                <c:pt idx="15" formatCode="General">
                  <c:v>707</c:v>
                </c:pt>
                <c:pt idx="16" formatCode="General">
                  <c:v>762</c:v>
                </c:pt>
                <c:pt idx="17" formatCode="General">
                  <c:v>505</c:v>
                </c:pt>
                <c:pt idx="18" formatCode="General">
                  <c:v>507</c:v>
                </c:pt>
                <c:pt idx="19" formatCode="General">
                  <c:v>532</c:v>
                </c:pt>
                <c:pt idx="20" formatCode="General">
                  <c:v>648</c:v>
                </c:pt>
                <c:pt idx="21" formatCode="General">
                  <c:v>735</c:v>
                </c:pt>
                <c:pt idx="22" formatCode="General">
                  <c:v>713</c:v>
                </c:pt>
                <c:pt idx="23" formatCode="General">
                  <c:v>569</c:v>
                </c:pt>
                <c:pt idx="24" formatCode="General">
                  <c:v>352</c:v>
                </c:pt>
                <c:pt idx="25" formatCode="General">
                  <c:v>416</c:v>
                </c:pt>
                <c:pt idx="26" formatCode="General">
                  <c:v>642</c:v>
                </c:pt>
                <c:pt idx="27" formatCode="General">
                  <c:v>773</c:v>
                </c:pt>
                <c:pt idx="28" formatCode="General">
                  <c:v>700</c:v>
                </c:pt>
                <c:pt idx="29" formatCode="General">
                  <c:v>694</c:v>
                </c:pt>
                <c:pt idx="30" formatCode="General">
                  <c:v>579</c:v>
                </c:pt>
              </c:numCache>
            </c:numRef>
          </c:val>
          <c:smooth val="0"/>
        </c:ser>
        <c:ser>
          <c:idx val="1"/>
          <c:order val="1"/>
          <c:tx>
            <c:strRef>
              <c:f>'January 2014'!$C$5</c:f>
              <c:strCache>
                <c:ptCount val="1"/>
                <c:pt idx="0">
                  <c:v>Mean (CL)</c:v>
                </c:pt>
              </c:strCache>
            </c:strRef>
          </c:tx>
          <c:marker>
            <c:symbol val="none"/>
          </c:marker>
          <c:cat>
            <c:numRef>
              <c:f>'January 2014'!$A$6:$A$36</c:f>
              <c:numCache>
                <c:formatCode>yyyy\-mm\-dd;@</c:formatCode>
                <c:ptCount val="31"/>
                <c:pt idx="0">
                  <c:v>41640</c:v>
                </c:pt>
                <c:pt idx="1">
                  <c:v>41641</c:v>
                </c:pt>
                <c:pt idx="2">
                  <c:v>41642</c:v>
                </c:pt>
                <c:pt idx="3">
                  <c:v>41643</c:v>
                </c:pt>
                <c:pt idx="4">
                  <c:v>41644</c:v>
                </c:pt>
                <c:pt idx="5">
                  <c:v>41645</c:v>
                </c:pt>
                <c:pt idx="6">
                  <c:v>41646</c:v>
                </c:pt>
                <c:pt idx="7">
                  <c:v>41647</c:v>
                </c:pt>
                <c:pt idx="8">
                  <c:v>41648</c:v>
                </c:pt>
                <c:pt idx="9">
                  <c:v>41649</c:v>
                </c:pt>
                <c:pt idx="10">
                  <c:v>41650</c:v>
                </c:pt>
                <c:pt idx="11">
                  <c:v>41651</c:v>
                </c:pt>
                <c:pt idx="12">
                  <c:v>41652</c:v>
                </c:pt>
                <c:pt idx="13">
                  <c:v>41653</c:v>
                </c:pt>
                <c:pt idx="14">
                  <c:v>41654</c:v>
                </c:pt>
                <c:pt idx="15">
                  <c:v>41655</c:v>
                </c:pt>
                <c:pt idx="16">
                  <c:v>41656</c:v>
                </c:pt>
                <c:pt idx="17">
                  <c:v>41657</c:v>
                </c:pt>
                <c:pt idx="18">
                  <c:v>41658</c:v>
                </c:pt>
                <c:pt idx="19">
                  <c:v>41659</c:v>
                </c:pt>
                <c:pt idx="20">
                  <c:v>41660</c:v>
                </c:pt>
                <c:pt idx="21">
                  <c:v>41661</c:v>
                </c:pt>
                <c:pt idx="22">
                  <c:v>41662</c:v>
                </c:pt>
                <c:pt idx="23">
                  <c:v>41663</c:v>
                </c:pt>
                <c:pt idx="24">
                  <c:v>41664</c:v>
                </c:pt>
                <c:pt idx="25">
                  <c:v>41665</c:v>
                </c:pt>
                <c:pt idx="26">
                  <c:v>41666</c:v>
                </c:pt>
                <c:pt idx="27">
                  <c:v>41667</c:v>
                </c:pt>
                <c:pt idx="28">
                  <c:v>41668</c:v>
                </c:pt>
                <c:pt idx="29">
                  <c:v>41669</c:v>
                </c:pt>
                <c:pt idx="30">
                  <c:v>41670</c:v>
                </c:pt>
              </c:numCache>
            </c:numRef>
          </c:cat>
          <c:val>
            <c:numRef>
              <c:f>'January 2014'!$C$6:$C$36</c:f>
              <c:numCache>
                <c:formatCode>_(* #,##0.00_);_(* \(#,##0.00\);_(* "-"??_);_(@_)</c:formatCode>
                <c:ptCount val="31"/>
                <c:pt idx="0">
                  <c:v>629.95161290322585</c:v>
                </c:pt>
                <c:pt idx="1">
                  <c:v>629.95161290322585</c:v>
                </c:pt>
                <c:pt idx="2">
                  <c:v>629.95161290322585</c:v>
                </c:pt>
                <c:pt idx="3">
                  <c:v>629.95161290322585</c:v>
                </c:pt>
                <c:pt idx="4">
                  <c:v>629.95161290322585</c:v>
                </c:pt>
                <c:pt idx="5">
                  <c:v>629.95161290322585</c:v>
                </c:pt>
                <c:pt idx="6">
                  <c:v>629.95161290322585</c:v>
                </c:pt>
                <c:pt idx="7">
                  <c:v>629.95161290322585</c:v>
                </c:pt>
                <c:pt idx="8">
                  <c:v>629.95161290322585</c:v>
                </c:pt>
                <c:pt idx="9">
                  <c:v>629.95161290322585</c:v>
                </c:pt>
                <c:pt idx="10">
                  <c:v>629.95161290322585</c:v>
                </c:pt>
                <c:pt idx="11">
                  <c:v>629.95161290322585</c:v>
                </c:pt>
                <c:pt idx="12">
                  <c:v>629.95161290322585</c:v>
                </c:pt>
                <c:pt idx="13">
                  <c:v>629.95161290322585</c:v>
                </c:pt>
                <c:pt idx="14">
                  <c:v>629.95161290322585</c:v>
                </c:pt>
                <c:pt idx="15">
                  <c:v>629.95161290322585</c:v>
                </c:pt>
                <c:pt idx="16">
                  <c:v>629.95161290322585</c:v>
                </c:pt>
                <c:pt idx="17">
                  <c:v>629.95161290322585</c:v>
                </c:pt>
                <c:pt idx="18">
                  <c:v>629.95161290322585</c:v>
                </c:pt>
                <c:pt idx="19">
                  <c:v>629.95161290322585</c:v>
                </c:pt>
                <c:pt idx="20">
                  <c:v>629.95161290322585</c:v>
                </c:pt>
                <c:pt idx="21">
                  <c:v>629.95161290322585</c:v>
                </c:pt>
                <c:pt idx="22">
                  <c:v>629.95161290322585</c:v>
                </c:pt>
                <c:pt idx="23">
                  <c:v>629.95161290322585</c:v>
                </c:pt>
                <c:pt idx="24">
                  <c:v>629.95161290322585</c:v>
                </c:pt>
                <c:pt idx="25">
                  <c:v>629.95161290322585</c:v>
                </c:pt>
                <c:pt idx="26">
                  <c:v>629.95161290322585</c:v>
                </c:pt>
                <c:pt idx="27">
                  <c:v>629.95161290322585</c:v>
                </c:pt>
                <c:pt idx="28">
                  <c:v>629.95161290322585</c:v>
                </c:pt>
                <c:pt idx="29">
                  <c:v>629.95161290322585</c:v>
                </c:pt>
                <c:pt idx="30">
                  <c:v>629.95161290322585</c:v>
                </c:pt>
              </c:numCache>
            </c:numRef>
          </c:val>
          <c:smooth val="0"/>
        </c:ser>
        <c:ser>
          <c:idx val="2"/>
          <c:order val="2"/>
          <c:tx>
            <c:strRef>
              <c:f>'January 2014'!$D$5</c:f>
              <c:strCache>
                <c:ptCount val="1"/>
                <c:pt idx="0">
                  <c:v>UCL</c:v>
                </c:pt>
              </c:strCache>
            </c:strRef>
          </c:tx>
          <c:marker>
            <c:symbol val="none"/>
          </c:marker>
          <c:cat>
            <c:numRef>
              <c:f>'January 2014'!$A$6:$A$36</c:f>
              <c:numCache>
                <c:formatCode>yyyy\-mm\-dd;@</c:formatCode>
                <c:ptCount val="31"/>
                <c:pt idx="0">
                  <c:v>41640</c:v>
                </c:pt>
                <c:pt idx="1">
                  <c:v>41641</c:v>
                </c:pt>
                <c:pt idx="2">
                  <c:v>41642</c:v>
                </c:pt>
                <c:pt idx="3">
                  <c:v>41643</c:v>
                </c:pt>
                <c:pt idx="4">
                  <c:v>41644</c:v>
                </c:pt>
                <c:pt idx="5">
                  <c:v>41645</c:v>
                </c:pt>
                <c:pt idx="6">
                  <c:v>41646</c:v>
                </c:pt>
                <c:pt idx="7">
                  <c:v>41647</c:v>
                </c:pt>
                <c:pt idx="8">
                  <c:v>41648</c:v>
                </c:pt>
                <c:pt idx="9">
                  <c:v>41649</c:v>
                </c:pt>
                <c:pt idx="10">
                  <c:v>41650</c:v>
                </c:pt>
                <c:pt idx="11">
                  <c:v>41651</c:v>
                </c:pt>
                <c:pt idx="12">
                  <c:v>41652</c:v>
                </c:pt>
                <c:pt idx="13">
                  <c:v>41653</c:v>
                </c:pt>
                <c:pt idx="14">
                  <c:v>41654</c:v>
                </c:pt>
                <c:pt idx="15">
                  <c:v>41655</c:v>
                </c:pt>
                <c:pt idx="16">
                  <c:v>41656</c:v>
                </c:pt>
                <c:pt idx="17">
                  <c:v>41657</c:v>
                </c:pt>
                <c:pt idx="18">
                  <c:v>41658</c:v>
                </c:pt>
                <c:pt idx="19">
                  <c:v>41659</c:v>
                </c:pt>
                <c:pt idx="20">
                  <c:v>41660</c:v>
                </c:pt>
                <c:pt idx="21">
                  <c:v>41661</c:v>
                </c:pt>
                <c:pt idx="22">
                  <c:v>41662</c:v>
                </c:pt>
                <c:pt idx="23">
                  <c:v>41663</c:v>
                </c:pt>
                <c:pt idx="24">
                  <c:v>41664</c:v>
                </c:pt>
                <c:pt idx="25">
                  <c:v>41665</c:v>
                </c:pt>
                <c:pt idx="26">
                  <c:v>41666</c:v>
                </c:pt>
                <c:pt idx="27">
                  <c:v>41667</c:v>
                </c:pt>
                <c:pt idx="28">
                  <c:v>41668</c:v>
                </c:pt>
                <c:pt idx="29">
                  <c:v>41669</c:v>
                </c:pt>
                <c:pt idx="30">
                  <c:v>41670</c:v>
                </c:pt>
              </c:numCache>
            </c:numRef>
          </c:cat>
          <c:val>
            <c:numRef>
              <c:f>'January 2014'!$D$6:$D$36</c:f>
              <c:numCache>
                <c:formatCode>_(* #,##0.00_);_(* \(#,##0.00\);_(* "-"??_);_(@_)</c:formatCode>
                <c:ptCount val="31"/>
                <c:pt idx="0">
                  <c:v>1201.1297986670672</c:v>
                </c:pt>
                <c:pt idx="1">
                  <c:v>1201.1297986670672</c:v>
                </c:pt>
                <c:pt idx="2">
                  <c:v>1201.1297986670672</c:v>
                </c:pt>
                <c:pt idx="3">
                  <c:v>1201.1297986670672</c:v>
                </c:pt>
                <c:pt idx="4">
                  <c:v>1201.1297986670672</c:v>
                </c:pt>
                <c:pt idx="5">
                  <c:v>1201.1297986670672</c:v>
                </c:pt>
                <c:pt idx="6">
                  <c:v>1201.1297986670672</c:v>
                </c:pt>
                <c:pt idx="7">
                  <c:v>1201.1297986670672</c:v>
                </c:pt>
                <c:pt idx="8">
                  <c:v>1201.1297986670672</c:v>
                </c:pt>
                <c:pt idx="9">
                  <c:v>1201.1297986670672</c:v>
                </c:pt>
                <c:pt idx="10">
                  <c:v>1201.1297986670672</c:v>
                </c:pt>
                <c:pt idx="11">
                  <c:v>1201.1297986670672</c:v>
                </c:pt>
                <c:pt idx="12">
                  <c:v>1201.1297986670672</c:v>
                </c:pt>
                <c:pt idx="13">
                  <c:v>1201.1297986670672</c:v>
                </c:pt>
                <c:pt idx="14">
                  <c:v>1201.1297986670672</c:v>
                </c:pt>
                <c:pt idx="15">
                  <c:v>1201.1297986670672</c:v>
                </c:pt>
                <c:pt idx="16">
                  <c:v>1201.1297986670672</c:v>
                </c:pt>
                <c:pt idx="17">
                  <c:v>1201.1297986670672</c:v>
                </c:pt>
                <c:pt idx="18">
                  <c:v>1201.1297986670672</c:v>
                </c:pt>
                <c:pt idx="19">
                  <c:v>1201.1297986670672</c:v>
                </c:pt>
                <c:pt idx="20">
                  <c:v>1201.1297986670672</c:v>
                </c:pt>
                <c:pt idx="21">
                  <c:v>1201.1297986670672</c:v>
                </c:pt>
                <c:pt idx="22">
                  <c:v>1201.1297986670672</c:v>
                </c:pt>
                <c:pt idx="23">
                  <c:v>1201.1297986670672</c:v>
                </c:pt>
                <c:pt idx="24">
                  <c:v>1201.1297986670672</c:v>
                </c:pt>
                <c:pt idx="25">
                  <c:v>1201.1297986670672</c:v>
                </c:pt>
                <c:pt idx="26">
                  <c:v>1201.1297986670672</c:v>
                </c:pt>
                <c:pt idx="27">
                  <c:v>1201.1297986670672</c:v>
                </c:pt>
                <c:pt idx="28">
                  <c:v>1201.1297986670672</c:v>
                </c:pt>
                <c:pt idx="29">
                  <c:v>1201.1297986670672</c:v>
                </c:pt>
                <c:pt idx="30">
                  <c:v>1201.1297986670672</c:v>
                </c:pt>
              </c:numCache>
            </c:numRef>
          </c:val>
          <c:smooth val="0"/>
        </c:ser>
        <c:ser>
          <c:idx val="3"/>
          <c:order val="3"/>
          <c:tx>
            <c:strRef>
              <c:f>'January 2014'!$E$5</c:f>
              <c:strCache>
                <c:ptCount val="1"/>
                <c:pt idx="0">
                  <c:v>LCL</c:v>
                </c:pt>
              </c:strCache>
            </c:strRef>
          </c:tx>
          <c:marker>
            <c:symbol val="none"/>
          </c:marker>
          <c:cat>
            <c:numRef>
              <c:f>'January 2014'!$A$6:$A$36</c:f>
              <c:numCache>
                <c:formatCode>yyyy\-mm\-dd;@</c:formatCode>
                <c:ptCount val="31"/>
                <c:pt idx="0">
                  <c:v>41640</c:v>
                </c:pt>
                <c:pt idx="1">
                  <c:v>41641</c:v>
                </c:pt>
                <c:pt idx="2">
                  <c:v>41642</c:v>
                </c:pt>
                <c:pt idx="3">
                  <c:v>41643</c:v>
                </c:pt>
                <c:pt idx="4">
                  <c:v>41644</c:v>
                </c:pt>
                <c:pt idx="5">
                  <c:v>41645</c:v>
                </c:pt>
                <c:pt idx="6">
                  <c:v>41646</c:v>
                </c:pt>
                <c:pt idx="7">
                  <c:v>41647</c:v>
                </c:pt>
                <c:pt idx="8">
                  <c:v>41648</c:v>
                </c:pt>
                <c:pt idx="9">
                  <c:v>41649</c:v>
                </c:pt>
                <c:pt idx="10">
                  <c:v>41650</c:v>
                </c:pt>
                <c:pt idx="11">
                  <c:v>41651</c:v>
                </c:pt>
                <c:pt idx="12">
                  <c:v>41652</c:v>
                </c:pt>
                <c:pt idx="13">
                  <c:v>41653</c:v>
                </c:pt>
                <c:pt idx="14">
                  <c:v>41654</c:v>
                </c:pt>
                <c:pt idx="15">
                  <c:v>41655</c:v>
                </c:pt>
                <c:pt idx="16">
                  <c:v>41656</c:v>
                </c:pt>
                <c:pt idx="17">
                  <c:v>41657</c:v>
                </c:pt>
                <c:pt idx="18">
                  <c:v>41658</c:v>
                </c:pt>
                <c:pt idx="19">
                  <c:v>41659</c:v>
                </c:pt>
                <c:pt idx="20">
                  <c:v>41660</c:v>
                </c:pt>
                <c:pt idx="21">
                  <c:v>41661</c:v>
                </c:pt>
                <c:pt idx="22">
                  <c:v>41662</c:v>
                </c:pt>
                <c:pt idx="23">
                  <c:v>41663</c:v>
                </c:pt>
                <c:pt idx="24">
                  <c:v>41664</c:v>
                </c:pt>
                <c:pt idx="25">
                  <c:v>41665</c:v>
                </c:pt>
                <c:pt idx="26">
                  <c:v>41666</c:v>
                </c:pt>
                <c:pt idx="27">
                  <c:v>41667</c:v>
                </c:pt>
                <c:pt idx="28">
                  <c:v>41668</c:v>
                </c:pt>
                <c:pt idx="29">
                  <c:v>41669</c:v>
                </c:pt>
                <c:pt idx="30">
                  <c:v>41670</c:v>
                </c:pt>
              </c:numCache>
            </c:numRef>
          </c:cat>
          <c:val>
            <c:numRef>
              <c:f>'January 2014'!$E$6:$E$36</c:f>
              <c:numCache>
                <c:formatCode>_(* #,##0.00_);_(* \(#,##0.00\);_(* "-"??_);_(@_)</c:formatCode>
                <c:ptCount val="31"/>
                <c:pt idx="0">
                  <c:v>58.773427139384466</c:v>
                </c:pt>
                <c:pt idx="1">
                  <c:v>58.773427139384466</c:v>
                </c:pt>
                <c:pt idx="2">
                  <c:v>58.773427139384466</c:v>
                </c:pt>
                <c:pt idx="3">
                  <c:v>58.773427139384466</c:v>
                </c:pt>
                <c:pt idx="4">
                  <c:v>58.773427139384466</c:v>
                </c:pt>
                <c:pt idx="5">
                  <c:v>58.773427139384466</c:v>
                </c:pt>
                <c:pt idx="6">
                  <c:v>58.773427139384466</c:v>
                </c:pt>
                <c:pt idx="7">
                  <c:v>58.773427139384466</c:v>
                </c:pt>
                <c:pt idx="8">
                  <c:v>58.773427139384466</c:v>
                </c:pt>
                <c:pt idx="9">
                  <c:v>58.773427139384466</c:v>
                </c:pt>
                <c:pt idx="10">
                  <c:v>58.773427139384466</c:v>
                </c:pt>
                <c:pt idx="11">
                  <c:v>58.773427139384466</c:v>
                </c:pt>
                <c:pt idx="12">
                  <c:v>58.773427139384466</c:v>
                </c:pt>
                <c:pt idx="13">
                  <c:v>58.773427139384466</c:v>
                </c:pt>
                <c:pt idx="14">
                  <c:v>58.773427139384466</c:v>
                </c:pt>
                <c:pt idx="15">
                  <c:v>58.773427139384466</c:v>
                </c:pt>
                <c:pt idx="16">
                  <c:v>58.773427139384466</c:v>
                </c:pt>
                <c:pt idx="17">
                  <c:v>58.773427139384466</c:v>
                </c:pt>
                <c:pt idx="18">
                  <c:v>58.773427139384466</c:v>
                </c:pt>
                <c:pt idx="19">
                  <c:v>58.773427139384466</c:v>
                </c:pt>
                <c:pt idx="20">
                  <c:v>58.773427139384466</c:v>
                </c:pt>
                <c:pt idx="21">
                  <c:v>58.773427139384466</c:v>
                </c:pt>
                <c:pt idx="22">
                  <c:v>58.773427139384466</c:v>
                </c:pt>
                <c:pt idx="23">
                  <c:v>58.773427139384466</c:v>
                </c:pt>
                <c:pt idx="24">
                  <c:v>58.773427139384466</c:v>
                </c:pt>
                <c:pt idx="25">
                  <c:v>58.773427139384466</c:v>
                </c:pt>
                <c:pt idx="26">
                  <c:v>58.773427139384466</c:v>
                </c:pt>
                <c:pt idx="27">
                  <c:v>58.773427139384466</c:v>
                </c:pt>
                <c:pt idx="28">
                  <c:v>58.773427139384466</c:v>
                </c:pt>
                <c:pt idx="29">
                  <c:v>58.773427139384466</c:v>
                </c:pt>
                <c:pt idx="30">
                  <c:v>58.773427139384466</c:v>
                </c:pt>
              </c:numCache>
            </c:numRef>
          </c:val>
          <c:smooth val="0"/>
        </c:ser>
        <c:dLbls>
          <c:showLegendKey val="0"/>
          <c:showVal val="0"/>
          <c:showCatName val="0"/>
          <c:showSerName val="0"/>
          <c:showPercent val="0"/>
          <c:showBubbleSize val="0"/>
        </c:dLbls>
        <c:marker val="1"/>
        <c:smooth val="0"/>
        <c:axId val="237127552"/>
        <c:axId val="237129088"/>
      </c:lineChart>
      <c:dateAx>
        <c:axId val="237127552"/>
        <c:scaling>
          <c:orientation val="minMax"/>
        </c:scaling>
        <c:delete val="0"/>
        <c:axPos val="b"/>
        <c:numFmt formatCode="yyyy\-mm\-dd;@" sourceLinked="1"/>
        <c:majorTickMark val="out"/>
        <c:minorTickMark val="none"/>
        <c:tickLblPos val="nextTo"/>
        <c:crossAx val="237129088"/>
        <c:crosses val="autoZero"/>
        <c:auto val="1"/>
        <c:lblOffset val="100"/>
        <c:baseTimeUnit val="days"/>
        <c:majorUnit val="1"/>
        <c:majorTimeUnit val="days"/>
        <c:minorUnit val="1"/>
        <c:minorTimeUnit val="days"/>
      </c:dateAx>
      <c:valAx>
        <c:axId val="237129088"/>
        <c:scaling>
          <c:orientation val="minMax"/>
        </c:scaling>
        <c:delete val="0"/>
        <c:axPos val="l"/>
        <c:numFmt formatCode="0" sourceLinked="1"/>
        <c:majorTickMark val="out"/>
        <c:minorTickMark val="none"/>
        <c:tickLblPos val="nextTo"/>
        <c:crossAx val="237127552"/>
        <c:crosses val="autoZero"/>
        <c:crossBetween val="midCat"/>
      </c:valAx>
    </c:plotArea>
    <c:legend>
      <c:legendPos val="r"/>
      <c:layout/>
      <c:overlay val="0"/>
    </c:legend>
    <c:plotVisOnly val="1"/>
    <c:dispBlanksAs val="gap"/>
    <c:showDLblsOverMax val="0"/>
  </c:chart>
  <c:spPr>
    <a:ln>
      <a:solidFill>
        <a:schemeClr val="bg2">
          <a:lumMod val="50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'January 2014'!$G$27:$G$31</c:f>
              <c:numCache>
                <c:formatCode>General</c:formatCode>
                <c:ptCount val="5"/>
                <c:pt idx="0">
                  <c:v>400</c:v>
                </c:pt>
                <c:pt idx="1">
                  <c:v>600</c:v>
                </c:pt>
                <c:pt idx="2">
                  <c:v>800</c:v>
                </c:pt>
                <c:pt idx="3">
                  <c:v>1000</c:v>
                </c:pt>
                <c:pt idx="4">
                  <c:v>1200</c:v>
                </c:pt>
              </c:numCache>
            </c:numRef>
          </c:cat>
          <c:val>
            <c:numRef>
              <c:f>'January 2014'!$H$27:$H$31</c:f>
              <c:numCache>
                <c:formatCode>General</c:formatCode>
                <c:ptCount val="5"/>
                <c:pt idx="0">
                  <c:v>3</c:v>
                </c:pt>
                <c:pt idx="1">
                  <c:v>9</c:v>
                </c:pt>
                <c:pt idx="2">
                  <c:v>14</c:v>
                </c:pt>
                <c:pt idx="3">
                  <c:v>3</c:v>
                </c:pt>
                <c:pt idx="4">
                  <c:v>1</c:v>
                </c:pt>
              </c:numCache>
            </c:numRef>
          </c:val>
        </c:ser>
        <c:dLbls>
          <c:showLegendKey val="0"/>
          <c:showVal val="0"/>
          <c:showCatName val="0"/>
          <c:showSerName val="0"/>
          <c:showPercent val="0"/>
          <c:showBubbleSize val="0"/>
        </c:dLbls>
        <c:gapWidth val="150"/>
        <c:axId val="222941184"/>
        <c:axId val="222943104"/>
      </c:barChart>
      <c:catAx>
        <c:axId val="222941184"/>
        <c:scaling>
          <c:orientation val="minMax"/>
        </c:scaling>
        <c:delete val="0"/>
        <c:axPos val="b"/>
        <c:title>
          <c:tx>
            <c:rich>
              <a:bodyPr/>
              <a:lstStyle/>
              <a:p>
                <a:pPr>
                  <a:defRPr/>
                </a:pPr>
                <a:r>
                  <a:rPr lang="en-GB"/>
                  <a:t>0</a:t>
                </a:r>
              </a:p>
            </c:rich>
          </c:tx>
          <c:layout/>
          <c:overlay val="0"/>
        </c:title>
        <c:numFmt formatCode="General" sourceLinked="1"/>
        <c:majorTickMark val="out"/>
        <c:minorTickMark val="none"/>
        <c:tickLblPos val="nextTo"/>
        <c:crossAx val="222943104"/>
        <c:crosses val="autoZero"/>
        <c:auto val="1"/>
        <c:lblAlgn val="ctr"/>
        <c:lblOffset val="100"/>
        <c:noMultiLvlLbl val="0"/>
      </c:catAx>
      <c:valAx>
        <c:axId val="222943104"/>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22941184"/>
        <c:crosses val="autoZero"/>
        <c:crossBetween val="between"/>
      </c:valAx>
    </c:plotArea>
    <c:plotVisOnly val="1"/>
    <c:dispBlanksAs val="gap"/>
    <c:showDLblsOverMax val="0"/>
  </c:chart>
  <c:spPr>
    <a:ln>
      <a:solidFill>
        <a:schemeClr val="bg2">
          <a:lumMod val="50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'February 2014'!$B$2</c:f>
              <c:strCache>
                <c:ptCount val="1"/>
                <c:pt idx="0">
                  <c:v>Instances</c:v>
                </c:pt>
              </c:strCache>
            </c:strRef>
          </c:tx>
          <c:cat>
            <c:numRef>
              <c:f>'February 2014'!$A$3:$A$30</c:f>
              <c:numCache>
                <c:formatCode>yyyy\-mm\-dd;@</c:formatCode>
                <c:ptCount val="28"/>
                <c:pt idx="0">
                  <c:v>41671</c:v>
                </c:pt>
                <c:pt idx="1">
                  <c:v>41672</c:v>
                </c:pt>
                <c:pt idx="2">
                  <c:v>41673</c:v>
                </c:pt>
                <c:pt idx="3">
                  <c:v>41674</c:v>
                </c:pt>
                <c:pt idx="4">
                  <c:v>41675</c:v>
                </c:pt>
                <c:pt idx="5">
                  <c:v>41676</c:v>
                </c:pt>
                <c:pt idx="6">
                  <c:v>41677</c:v>
                </c:pt>
                <c:pt idx="7">
                  <c:v>41678</c:v>
                </c:pt>
                <c:pt idx="8">
                  <c:v>41679</c:v>
                </c:pt>
                <c:pt idx="9">
                  <c:v>41680</c:v>
                </c:pt>
                <c:pt idx="10">
                  <c:v>41681</c:v>
                </c:pt>
                <c:pt idx="11">
                  <c:v>41682</c:v>
                </c:pt>
                <c:pt idx="12">
                  <c:v>41683</c:v>
                </c:pt>
                <c:pt idx="13">
                  <c:v>41684</c:v>
                </c:pt>
                <c:pt idx="14">
                  <c:v>41685</c:v>
                </c:pt>
                <c:pt idx="15">
                  <c:v>41686</c:v>
                </c:pt>
                <c:pt idx="16">
                  <c:v>41687</c:v>
                </c:pt>
                <c:pt idx="17">
                  <c:v>41688</c:v>
                </c:pt>
                <c:pt idx="18">
                  <c:v>41689</c:v>
                </c:pt>
                <c:pt idx="19">
                  <c:v>41690</c:v>
                </c:pt>
                <c:pt idx="20">
                  <c:v>41691</c:v>
                </c:pt>
                <c:pt idx="21">
                  <c:v>41692</c:v>
                </c:pt>
                <c:pt idx="22">
                  <c:v>41693</c:v>
                </c:pt>
                <c:pt idx="23">
                  <c:v>41694</c:v>
                </c:pt>
                <c:pt idx="24">
                  <c:v>41695</c:v>
                </c:pt>
                <c:pt idx="25">
                  <c:v>41696</c:v>
                </c:pt>
                <c:pt idx="26">
                  <c:v>41697</c:v>
                </c:pt>
                <c:pt idx="27">
                  <c:v>41698</c:v>
                </c:pt>
              </c:numCache>
            </c:numRef>
          </c:cat>
          <c:val>
            <c:numRef>
              <c:f>'February 2014'!$B$3:$B$30</c:f>
              <c:numCache>
                <c:formatCode>General</c:formatCode>
                <c:ptCount val="28"/>
                <c:pt idx="0">
                  <c:v>365</c:v>
                </c:pt>
                <c:pt idx="1">
                  <c:v>429</c:v>
                </c:pt>
                <c:pt idx="2">
                  <c:v>513</c:v>
                </c:pt>
                <c:pt idx="3">
                  <c:v>711</c:v>
                </c:pt>
                <c:pt idx="4">
                  <c:v>933</c:v>
                </c:pt>
                <c:pt idx="5">
                  <c:v>826</c:v>
                </c:pt>
                <c:pt idx="6">
                  <c:v>770</c:v>
                </c:pt>
                <c:pt idx="7">
                  <c:v>481</c:v>
                </c:pt>
                <c:pt idx="8">
                  <c:v>595</c:v>
                </c:pt>
                <c:pt idx="9">
                  <c:v>841</c:v>
                </c:pt>
                <c:pt idx="10">
                  <c:v>803</c:v>
                </c:pt>
                <c:pt idx="11">
                  <c:v>889</c:v>
                </c:pt>
                <c:pt idx="12">
                  <c:v>856</c:v>
                </c:pt>
                <c:pt idx="13">
                  <c:v>877</c:v>
                </c:pt>
                <c:pt idx="14">
                  <c:v>483</c:v>
                </c:pt>
                <c:pt idx="15">
                  <c:v>654</c:v>
                </c:pt>
                <c:pt idx="16">
                  <c:v>743</c:v>
                </c:pt>
                <c:pt idx="17">
                  <c:v>1043</c:v>
                </c:pt>
                <c:pt idx="18">
                  <c:v>1224</c:v>
                </c:pt>
                <c:pt idx="19">
                  <c:v>775</c:v>
                </c:pt>
                <c:pt idx="20">
                  <c:v>563</c:v>
                </c:pt>
                <c:pt idx="21">
                  <c:v>391</c:v>
                </c:pt>
                <c:pt idx="22">
                  <c:v>524</c:v>
                </c:pt>
                <c:pt idx="23">
                  <c:v>738</c:v>
                </c:pt>
                <c:pt idx="24">
                  <c:v>986</c:v>
                </c:pt>
                <c:pt idx="25">
                  <c:v>923</c:v>
                </c:pt>
                <c:pt idx="26">
                  <c:v>966</c:v>
                </c:pt>
                <c:pt idx="27">
                  <c:v>757</c:v>
                </c:pt>
              </c:numCache>
            </c:numRef>
          </c:val>
          <c:smooth val="0"/>
        </c:ser>
        <c:ser>
          <c:idx val="1"/>
          <c:order val="1"/>
          <c:tx>
            <c:strRef>
              <c:f>'February 2014'!$C$2</c:f>
              <c:strCache>
                <c:ptCount val="1"/>
                <c:pt idx="0">
                  <c:v>Mean (CL)</c:v>
                </c:pt>
              </c:strCache>
            </c:strRef>
          </c:tx>
          <c:marker>
            <c:symbol val="none"/>
          </c:marker>
          <c:cat>
            <c:numRef>
              <c:f>'February 2014'!$A$3:$A$30</c:f>
              <c:numCache>
                <c:formatCode>yyyy\-mm\-dd;@</c:formatCode>
                <c:ptCount val="28"/>
                <c:pt idx="0">
                  <c:v>41671</c:v>
                </c:pt>
                <c:pt idx="1">
                  <c:v>41672</c:v>
                </c:pt>
                <c:pt idx="2">
                  <c:v>41673</c:v>
                </c:pt>
                <c:pt idx="3">
                  <c:v>41674</c:v>
                </c:pt>
                <c:pt idx="4">
                  <c:v>41675</c:v>
                </c:pt>
                <c:pt idx="5">
                  <c:v>41676</c:v>
                </c:pt>
                <c:pt idx="6">
                  <c:v>41677</c:v>
                </c:pt>
                <c:pt idx="7">
                  <c:v>41678</c:v>
                </c:pt>
                <c:pt idx="8">
                  <c:v>41679</c:v>
                </c:pt>
                <c:pt idx="9">
                  <c:v>41680</c:v>
                </c:pt>
                <c:pt idx="10">
                  <c:v>41681</c:v>
                </c:pt>
                <c:pt idx="11">
                  <c:v>41682</c:v>
                </c:pt>
                <c:pt idx="12">
                  <c:v>41683</c:v>
                </c:pt>
                <c:pt idx="13">
                  <c:v>41684</c:v>
                </c:pt>
                <c:pt idx="14">
                  <c:v>41685</c:v>
                </c:pt>
                <c:pt idx="15">
                  <c:v>41686</c:v>
                </c:pt>
                <c:pt idx="16">
                  <c:v>41687</c:v>
                </c:pt>
                <c:pt idx="17">
                  <c:v>41688</c:v>
                </c:pt>
                <c:pt idx="18">
                  <c:v>41689</c:v>
                </c:pt>
                <c:pt idx="19">
                  <c:v>41690</c:v>
                </c:pt>
                <c:pt idx="20">
                  <c:v>41691</c:v>
                </c:pt>
                <c:pt idx="21">
                  <c:v>41692</c:v>
                </c:pt>
                <c:pt idx="22">
                  <c:v>41693</c:v>
                </c:pt>
                <c:pt idx="23">
                  <c:v>41694</c:v>
                </c:pt>
                <c:pt idx="24">
                  <c:v>41695</c:v>
                </c:pt>
                <c:pt idx="25">
                  <c:v>41696</c:v>
                </c:pt>
                <c:pt idx="26">
                  <c:v>41697</c:v>
                </c:pt>
                <c:pt idx="27">
                  <c:v>41698</c:v>
                </c:pt>
              </c:numCache>
            </c:numRef>
          </c:cat>
          <c:val>
            <c:numRef>
              <c:f>'February 2014'!$C$3:$C$30</c:f>
              <c:numCache>
                <c:formatCode>_(* #,##0.00_);_(* \(#,##0.00\);_(* "-"??_);_(@_)</c:formatCode>
                <c:ptCount val="28"/>
                <c:pt idx="0">
                  <c:v>737.82142857142856</c:v>
                </c:pt>
                <c:pt idx="1">
                  <c:v>737.82142857142856</c:v>
                </c:pt>
                <c:pt idx="2">
                  <c:v>737.82142857142856</c:v>
                </c:pt>
                <c:pt idx="3">
                  <c:v>737.82142857142856</c:v>
                </c:pt>
                <c:pt idx="4">
                  <c:v>737.82142857142856</c:v>
                </c:pt>
                <c:pt idx="5">
                  <c:v>737.82142857142856</c:v>
                </c:pt>
                <c:pt idx="6">
                  <c:v>737.82142857142856</c:v>
                </c:pt>
                <c:pt idx="7">
                  <c:v>737.82142857142856</c:v>
                </c:pt>
                <c:pt idx="8">
                  <c:v>737.82142857142856</c:v>
                </c:pt>
                <c:pt idx="9">
                  <c:v>737.82142857142856</c:v>
                </c:pt>
                <c:pt idx="10">
                  <c:v>737.82142857142856</c:v>
                </c:pt>
                <c:pt idx="11">
                  <c:v>737.82142857142856</c:v>
                </c:pt>
                <c:pt idx="12">
                  <c:v>737.82142857142856</c:v>
                </c:pt>
                <c:pt idx="13">
                  <c:v>737.82142857142856</c:v>
                </c:pt>
                <c:pt idx="14">
                  <c:v>737.82142857142856</c:v>
                </c:pt>
                <c:pt idx="15">
                  <c:v>737.82142857142856</c:v>
                </c:pt>
                <c:pt idx="16">
                  <c:v>737.82142857142856</c:v>
                </c:pt>
                <c:pt idx="17">
                  <c:v>737.82142857142856</c:v>
                </c:pt>
                <c:pt idx="18">
                  <c:v>737.82142857142856</c:v>
                </c:pt>
                <c:pt idx="19">
                  <c:v>737.82142857142856</c:v>
                </c:pt>
                <c:pt idx="20">
                  <c:v>737.82142857142856</c:v>
                </c:pt>
                <c:pt idx="21">
                  <c:v>737.82142857142856</c:v>
                </c:pt>
                <c:pt idx="22">
                  <c:v>737.82142857142856</c:v>
                </c:pt>
                <c:pt idx="23">
                  <c:v>737.82142857142856</c:v>
                </c:pt>
                <c:pt idx="24">
                  <c:v>737.82142857142856</c:v>
                </c:pt>
                <c:pt idx="25">
                  <c:v>737.82142857142856</c:v>
                </c:pt>
                <c:pt idx="26">
                  <c:v>737.82142857142856</c:v>
                </c:pt>
                <c:pt idx="27">
                  <c:v>737.82142857142856</c:v>
                </c:pt>
              </c:numCache>
            </c:numRef>
          </c:val>
          <c:smooth val="0"/>
        </c:ser>
        <c:ser>
          <c:idx val="2"/>
          <c:order val="2"/>
          <c:tx>
            <c:strRef>
              <c:f>'February 2014'!$D$2</c:f>
              <c:strCache>
                <c:ptCount val="1"/>
                <c:pt idx="0">
                  <c:v>UCL</c:v>
                </c:pt>
              </c:strCache>
            </c:strRef>
          </c:tx>
          <c:marker>
            <c:symbol val="none"/>
          </c:marker>
          <c:cat>
            <c:numRef>
              <c:f>'February 2014'!$A$3:$A$30</c:f>
              <c:numCache>
                <c:formatCode>yyyy\-mm\-dd;@</c:formatCode>
                <c:ptCount val="28"/>
                <c:pt idx="0">
                  <c:v>41671</c:v>
                </c:pt>
                <c:pt idx="1">
                  <c:v>41672</c:v>
                </c:pt>
                <c:pt idx="2">
                  <c:v>41673</c:v>
                </c:pt>
                <c:pt idx="3">
                  <c:v>41674</c:v>
                </c:pt>
                <c:pt idx="4">
                  <c:v>41675</c:v>
                </c:pt>
                <c:pt idx="5">
                  <c:v>41676</c:v>
                </c:pt>
                <c:pt idx="6">
                  <c:v>41677</c:v>
                </c:pt>
                <c:pt idx="7">
                  <c:v>41678</c:v>
                </c:pt>
                <c:pt idx="8">
                  <c:v>41679</c:v>
                </c:pt>
                <c:pt idx="9">
                  <c:v>41680</c:v>
                </c:pt>
                <c:pt idx="10">
                  <c:v>41681</c:v>
                </c:pt>
                <c:pt idx="11">
                  <c:v>41682</c:v>
                </c:pt>
                <c:pt idx="12">
                  <c:v>41683</c:v>
                </c:pt>
                <c:pt idx="13">
                  <c:v>41684</c:v>
                </c:pt>
                <c:pt idx="14">
                  <c:v>41685</c:v>
                </c:pt>
                <c:pt idx="15">
                  <c:v>41686</c:v>
                </c:pt>
                <c:pt idx="16">
                  <c:v>41687</c:v>
                </c:pt>
                <c:pt idx="17">
                  <c:v>41688</c:v>
                </c:pt>
                <c:pt idx="18">
                  <c:v>41689</c:v>
                </c:pt>
                <c:pt idx="19">
                  <c:v>41690</c:v>
                </c:pt>
                <c:pt idx="20">
                  <c:v>41691</c:v>
                </c:pt>
                <c:pt idx="21">
                  <c:v>41692</c:v>
                </c:pt>
                <c:pt idx="22">
                  <c:v>41693</c:v>
                </c:pt>
                <c:pt idx="23">
                  <c:v>41694</c:v>
                </c:pt>
                <c:pt idx="24">
                  <c:v>41695</c:v>
                </c:pt>
                <c:pt idx="25">
                  <c:v>41696</c:v>
                </c:pt>
                <c:pt idx="26">
                  <c:v>41697</c:v>
                </c:pt>
                <c:pt idx="27">
                  <c:v>41698</c:v>
                </c:pt>
              </c:numCache>
            </c:numRef>
          </c:cat>
          <c:val>
            <c:numRef>
              <c:f>'February 2014'!$D$3:$D$30</c:f>
              <c:numCache>
                <c:formatCode>_(* #,##0.00_);_(* \(#,##0.00\);_(* "-"??_);_(@_)</c:formatCode>
                <c:ptCount val="28"/>
                <c:pt idx="0">
                  <c:v>1380.1438053529678</c:v>
                </c:pt>
                <c:pt idx="1">
                  <c:v>1380.1438053529678</c:v>
                </c:pt>
                <c:pt idx="2">
                  <c:v>1380.1438053529678</c:v>
                </c:pt>
                <c:pt idx="3">
                  <c:v>1380.1438053529678</c:v>
                </c:pt>
                <c:pt idx="4">
                  <c:v>1380.1438053529678</c:v>
                </c:pt>
                <c:pt idx="5">
                  <c:v>1380.1438053529678</c:v>
                </c:pt>
                <c:pt idx="6">
                  <c:v>1380.1438053529678</c:v>
                </c:pt>
                <c:pt idx="7">
                  <c:v>1380.1438053529678</c:v>
                </c:pt>
                <c:pt idx="8">
                  <c:v>1380.1438053529678</c:v>
                </c:pt>
                <c:pt idx="9">
                  <c:v>1380.1438053529678</c:v>
                </c:pt>
                <c:pt idx="10">
                  <c:v>1380.1438053529678</c:v>
                </c:pt>
                <c:pt idx="11">
                  <c:v>1380.1438053529678</c:v>
                </c:pt>
                <c:pt idx="12">
                  <c:v>1380.1438053529678</c:v>
                </c:pt>
                <c:pt idx="13">
                  <c:v>1380.1438053529678</c:v>
                </c:pt>
                <c:pt idx="14">
                  <c:v>1380.1438053529678</c:v>
                </c:pt>
                <c:pt idx="15">
                  <c:v>1380.1438053529678</c:v>
                </c:pt>
                <c:pt idx="16">
                  <c:v>1380.1438053529678</c:v>
                </c:pt>
                <c:pt idx="17">
                  <c:v>1380.1438053529678</c:v>
                </c:pt>
                <c:pt idx="18">
                  <c:v>1380.1438053529678</c:v>
                </c:pt>
                <c:pt idx="19">
                  <c:v>1380.1438053529678</c:v>
                </c:pt>
                <c:pt idx="20">
                  <c:v>1380.1438053529678</c:v>
                </c:pt>
                <c:pt idx="21">
                  <c:v>1380.1438053529678</c:v>
                </c:pt>
                <c:pt idx="22">
                  <c:v>1380.1438053529678</c:v>
                </c:pt>
                <c:pt idx="23">
                  <c:v>1380.1438053529678</c:v>
                </c:pt>
                <c:pt idx="24">
                  <c:v>1380.1438053529678</c:v>
                </c:pt>
                <c:pt idx="25">
                  <c:v>1380.1438053529678</c:v>
                </c:pt>
                <c:pt idx="26">
                  <c:v>1380.1438053529678</c:v>
                </c:pt>
                <c:pt idx="27">
                  <c:v>1380.1438053529678</c:v>
                </c:pt>
              </c:numCache>
            </c:numRef>
          </c:val>
          <c:smooth val="0"/>
        </c:ser>
        <c:ser>
          <c:idx val="3"/>
          <c:order val="3"/>
          <c:tx>
            <c:strRef>
              <c:f>'February 2014'!$E$2</c:f>
              <c:strCache>
                <c:ptCount val="1"/>
                <c:pt idx="0">
                  <c:v>LCL</c:v>
                </c:pt>
              </c:strCache>
            </c:strRef>
          </c:tx>
          <c:marker>
            <c:symbol val="none"/>
          </c:marker>
          <c:cat>
            <c:numRef>
              <c:f>'February 2014'!$A$3:$A$30</c:f>
              <c:numCache>
                <c:formatCode>yyyy\-mm\-dd;@</c:formatCode>
                <c:ptCount val="28"/>
                <c:pt idx="0">
                  <c:v>41671</c:v>
                </c:pt>
                <c:pt idx="1">
                  <c:v>41672</c:v>
                </c:pt>
                <c:pt idx="2">
                  <c:v>41673</c:v>
                </c:pt>
                <c:pt idx="3">
                  <c:v>41674</c:v>
                </c:pt>
                <c:pt idx="4">
                  <c:v>41675</c:v>
                </c:pt>
                <c:pt idx="5">
                  <c:v>41676</c:v>
                </c:pt>
                <c:pt idx="6">
                  <c:v>41677</c:v>
                </c:pt>
                <c:pt idx="7">
                  <c:v>41678</c:v>
                </c:pt>
                <c:pt idx="8">
                  <c:v>41679</c:v>
                </c:pt>
                <c:pt idx="9">
                  <c:v>41680</c:v>
                </c:pt>
                <c:pt idx="10">
                  <c:v>41681</c:v>
                </c:pt>
                <c:pt idx="11">
                  <c:v>41682</c:v>
                </c:pt>
                <c:pt idx="12">
                  <c:v>41683</c:v>
                </c:pt>
                <c:pt idx="13">
                  <c:v>41684</c:v>
                </c:pt>
                <c:pt idx="14">
                  <c:v>41685</c:v>
                </c:pt>
                <c:pt idx="15">
                  <c:v>41686</c:v>
                </c:pt>
                <c:pt idx="16">
                  <c:v>41687</c:v>
                </c:pt>
                <c:pt idx="17">
                  <c:v>41688</c:v>
                </c:pt>
                <c:pt idx="18">
                  <c:v>41689</c:v>
                </c:pt>
                <c:pt idx="19">
                  <c:v>41690</c:v>
                </c:pt>
                <c:pt idx="20">
                  <c:v>41691</c:v>
                </c:pt>
                <c:pt idx="21">
                  <c:v>41692</c:v>
                </c:pt>
                <c:pt idx="22">
                  <c:v>41693</c:v>
                </c:pt>
                <c:pt idx="23">
                  <c:v>41694</c:v>
                </c:pt>
                <c:pt idx="24">
                  <c:v>41695</c:v>
                </c:pt>
                <c:pt idx="25">
                  <c:v>41696</c:v>
                </c:pt>
                <c:pt idx="26">
                  <c:v>41697</c:v>
                </c:pt>
                <c:pt idx="27">
                  <c:v>41698</c:v>
                </c:pt>
              </c:numCache>
            </c:numRef>
          </c:cat>
          <c:val>
            <c:numRef>
              <c:f>'February 2014'!$E$3:$E$30</c:f>
              <c:numCache>
                <c:formatCode>_(* #,##0.00_);_(* \(#,##0.00\);_(* "-"??_);_(@_)</c:formatCode>
                <c:ptCount val="28"/>
                <c:pt idx="0">
                  <c:v>95.49905178988945</c:v>
                </c:pt>
                <c:pt idx="1">
                  <c:v>95.49905178988945</c:v>
                </c:pt>
                <c:pt idx="2">
                  <c:v>95.49905178988945</c:v>
                </c:pt>
                <c:pt idx="3">
                  <c:v>95.49905178988945</c:v>
                </c:pt>
                <c:pt idx="4">
                  <c:v>95.49905178988945</c:v>
                </c:pt>
                <c:pt idx="5">
                  <c:v>95.49905178988945</c:v>
                </c:pt>
                <c:pt idx="6">
                  <c:v>95.49905178988945</c:v>
                </c:pt>
                <c:pt idx="7">
                  <c:v>95.49905178988945</c:v>
                </c:pt>
                <c:pt idx="8">
                  <c:v>95.49905178988945</c:v>
                </c:pt>
                <c:pt idx="9">
                  <c:v>95.49905178988945</c:v>
                </c:pt>
                <c:pt idx="10">
                  <c:v>95.49905178988945</c:v>
                </c:pt>
                <c:pt idx="11">
                  <c:v>95.49905178988945</c:v>
                </c:pt>
                <c:pt idx="12">
                  <c:v>95.49905178988945</c:v>
                </c:pt>
                <c:pt idx="13">
                  <c:v>95.49905178988945</c:v>
                </c:pt>
                <c:pt idx="14">
                  <c:v>95.49905178988945</c:v>
                </c:pt>
                <c:pt idx="15">
                  <c:v>95.49905178988945</c:v>
                </c:pt>
                <c:pt idx="16">
                  <c:v>95.49905178988945</c:v>
                </c:pt>
                <c:pt idx="17">
                  <c:v>95.49905178988945</c:v>
                </c:pt>
                <c:pt idx="18">
                  <c:v>95.49905178988945</c:v>
                </c:pt>
                <c:pt idx="19">
                  <c:v>95.49905178988945</c:v>
                </c:pt>
                <c:pt idx="20">
                  <c:v>95.49905178988945</c:v>
                </c:pt>
                <c:pt idx="21">
                  <c:v>95.49905178988945</c:v>
                </c:pt>
                <c:pt idx="22">
                  <c:v>95.49905178988945</c:v>
                </c:pt>
                <c:pt idx="23">
                  <c:v>95.49905178988945</c:v>
                </c:pt>
                <c:pt idx="24">
                  <c:v>95.49905178988945</c:v>
                </c:pt>
                <c:pt idx="25">
                  <c:v>95.49905178988945</c:v>
                </c:pt>
                <c:pt idx="26">
                  <c:v>95.49905178988945</c:v>
                </c:pt>
                <c:pt idx="27">
                  <c:v>95.49905178988945</c:v>
                </c:pt>
              </c:numCache>
            </c:numRef>
          </c:val>
          <c:smooth val="0"/>
        </c:ser>
        <c:dLbls>
          <c:showLegendKey val="0"/>
          <c:showVal val="0"/>
          <c:showCatName val="0"/>
          <c:showSerName val="0"/>
          <c:showPercent val="0"/>
          <c:showBubbleSize val="0"/>
        </c:dLbls>
        <c:marker val="1"/>
        <c:smooth val="0"/>
        <c:axId val="233512960"/>
        <c:axId val="233514496"/>
      </c:lineChart>
      <c:dateAx>
        <c:axId val="233512960"/>
        <c:scaling>
          <c:orientation val="minMax"/>
        </c:scaling>
        <c:delete val="0"/>
        <c:axPos val="b"/>
        <c:numFmt formatCode="yyyy\-mm\-dd;@" sourceLinked="1"/>
        <c:majorTickMark val="out"/>
        <c:minorTickMark val="none"/>
        <c:tickLblPos val="nextTo"/>
        <c:crossAx val="233514496"/>
        <c:crosses val="autoZero"/>
        <c:auto val="1"/>
        <c:lblOffset val="100"/>
        <c:baseTimeUnit val="days"/>
      </c:dateAx>
      <c:valAx>
        <c:axId val="233514496"/>
        <c:scaling>
          <c:orientation val="minMax"/>
        </c:scaling>
        <c:delete val="0"/>
        <c:axPos val="l"/>
        <c:numFmt formatCode="General" sourceLinked="1"/>
        <c:majorTickMark val="out"/>
        <c:minorTickMark val="none"/>
        <c:tickLblPos val="nextTo"/>
        <c:crossAx val="233512960"/>
        <c:crosses val="autoZero"/>
        <c:crossBetween val="between"/>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'June 2013'!$H$21:$H$24</c:f>
              <c:numCache>
                <c:formatCode>General</c:formatCode>
                <c:ptCount val="4"/>
                <c:pt idx="0">
                  <c:v>20</c:v>
                </c:pt>
                <c:pt idx="1">
                  <c:v>40</c:v>
                </c:pt>
                <c:pt idx="2">
                  <c:v>60</c:v>
                </c:pt>
                <c:pt idx="3">
                  <c:v>80</c:v>
                </c:pt>
              </c:numCache>
            </c:numRef>
          </c:cat>
          <c:val>
            <c:numRef>
              <c:f>'June 2013'!$I$21:$I$24</c:f>
              <c:numCache>
                <c:formatCode>General</c:formatCode>
                <c:ptCount val="4"/>
                <c:pt idx="0">
                  <c:v>8</c:v>
                </c:pt>
                <c:pt idx="1">
                  <c:v>6</c:v>
                </c:pt>
                <c:pt idx="2">
                  <c:v>5</c:v>
                </c:pt>
                <c:pt idx="3">
                  <c:v>1</c:v>
                </c:pt>
              </c:numCache>
            </c:numRef>
          </c:val>
        </c:ser>
        <c:dLbls>
          <c:showLegendKey val="0"/>
          <c:showVal val="0"/>
          <c:showCatName val="0"/>
          <c:showSerName val="0"/>
          <c:showPercent val="0"/>
          <c:showBubbleSize val="0"/>
        </c:dLbls>
        <c:gapWidth val="150"/>
        <c:axId val="232438016"/>
        <c:axId val="232440192"/>
      </c:barChart>
      <c:catAx>
        <c:axId val="232438016"/>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2440192"/>
        <c:crosses val="autoZero"/>
        <c:auto val="1"/>
        <c:lblAlgn val="ctr"/>
        <c:lblOffset val="100"/>
        <c:noMultiLvlLbl val="0"/>
      </c:catAx>
      <c:valAx>
        <c:axId val="232440192"/>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2438016"/>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'February 2014'!$H$22:$H$27</c:f>
              <c:numCache>
                <c:formatCode>General</c:formatCode>
                <c:ptCount val="6"/>
                <c:pt idx="0">
                  <c:v>400</c:v>
                </c:pt>
                <c:pt idx="1">
                  <c:v>600</c:v>
                </c:pt>
                <c:pt idx="2">
                  <c:v>800</c:v>
                </c:pt>
                <c:pt idx="3">
                  <c:v>1000</c:v>
                </c:pt>
                <c:pt idx="4">
                  <c:v>1200</c:v>
                </c:pt>
                <c:pt idx="5">
                  <c:v>1400</c:v>
                </c:pt>
              </c:numCache>
            </c:numRef>
          </c:cat>
          <c:val>
            <c:numRef>
              <c:f>'February 2014'!$I$22:$I$27</c:f>
              <c:numCache>
                <c:formatCode>General</c:formatCode>
                <c:ptCount val="6"/>
                <c:pt idx="0">
                  <c:v>2</c:v>
                </c:pt>
                <c:pt idx="1">
                  <c:v>7</c:v>
                </c:pt>
                <c:pt idx="2">
                  <c:v>7</c:v>
                </c:pt>
                <c:pt idx="3">
                  <c:v>10</c:v>
                </c:pt>
                <c:pt idx="4">
                  <c:v>1</c:v>
                </c:pt>
                <c:pt idx="5">
                  <c:v>1</c:v>
                </c:pt>
              </c:numCache>
            </c:numRef>
          </c:val>
        </c:ser>
        <c:dLbls>
          <c:showLegendKey val="0"/>
          <c:showVal val="0"/>
          <c:showCatName val="0"/>
          <c:showSerName val="0"/>
          <c:showPercent val="0"/>
          <c:showBubbleSize val="0"/>
        </c:dLbls>
        <c:gapWidth val="150"/>
        <c:axId val="233559552"/>
        <c:axId val="233561472"/>
      </c:barChart>
      <c:catAx>
        <c:axId val="233559552"/>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3561472"/>
        <c:crosses val="autoZero"/>
        <c:auto val="1"/>
        <c:lblAlgn val="ctr"/>
        <c:lblOffset val="100"/>
        <c:noMultiLvlLbl val="0"/>
      </c:catAx>
      <c:valAx>
        <c:axId val="233561472"/>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3559552"/>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'March 2014'!$B$2</c:f>
              <c:strCache>
                <c:ptCount val="1"/>
                <c:pt idx="0">
                  <c:v>Instances</c:v>
                </c:pt>
              </c:strCache>
            </c:strRef>
          </c:tx>
          <c:cat>
            <c:numRef>
              <c:f>'March 2014'!$A$3:$A$33</c:f>
              <c:numCache>
                <c:formatCode>yyyy\-mm\-dd;@</c:formatCode>
                <c:ptCount val="31"/>
                <c:pt idx="0">
                  <c:v>41699</c:v>
                </c:pt>
                <c:pt idx="1">
                  <c:v>41700</c:v>
                </c:pt>
                <c:pt idx="2">
                  <c:v>41701</c:v>
                </c:pt>
                <c:pt idx="3">
                  <c:v>41702</c:v>
                </c:pt>
                <c:pt idx="4">
                  <c:v>41703</c:v>
                </c:pt>
                <c:pt idx="5">
                  <c:v>41704</c:v>
                </c:pt>
                <c:pt idx="6">
                  <c:v>41705</c:v>
                </c:pt>
                <c:pt idx="7">
                  <c:v>41706</c:v>
                </c:pt>
                <c:pt idx="8">
                  <c:v>41707</c:v>
                </c:pt>
                <c:pt idx="9">
                  <c:v>41708</c:v>
                </c:pt>
                <c:pt idx="10">
                  <c:v>41709</c:v>
                </c:pt>
                <c:pt idx="11">
                  <c:v>41710</c:v>
                </c:pt>
                <c:pt idx="12">
                  <c:v>41711</c:v>
                </c:pt>
                <c:pt idx="13">
                  <c:v>41712</c:v>
                </c:pt>
                <c:pt idx="14">
                  <c:v>41713</c:v>
                </c:pt>
                <c:pt idx="15">
                  <c:v>41714</c:v>
                </c:pt>
                <c:pt idx="16">
                  <c:v>41715</c:v>
                </c:pt>
                <c:pt idx="17">
                  <c:v>41716</c:v>
                </c:pt>
                <c:pt idx="18">
                  <c:v>41717</c:v>
                </c:pt>
                <c:pt idx="19">
                  <c:v>41718</c:v>
                </c:pt>
                <c:pt idx="20">
                  <c:v>41719</c:v>
                </c:pt>
                <c:pt idx="21">
                  <c:v>41720</c:v>
                </c:pt>
                <c:pt idx="22">
                  <c:v>41721</c:v>
                </c:pt>
                <c:pt idx="23">
                  <c:v>41722</c:v>
                </c:pt>
                <c:pt idx="24">
                  <c:v>41723</c:v>
                </c:pt>
                <c:pt idx="25">
                  <c:v>41724</c:v>
                </c:pt>
                <c:pt idx="26">
                  <c:v>41725</c:v>
                </c:pt>
                <c:pt idx="27">
                  <c:v>41726</c:v>
                </c:pt>
                <c:pt idx="28">
                  <c:v>41727</c:v>
                </c:pt>
                <c:pt idx="29">
                  <c:v>41728</c:v>
                </c:pt>
                <c:pt idx="30">
                  <c:v>41729</c:v>
                </c:pt>
              </c:numCache>
            </c:numRef>
          </c:cat>
          <c:val>
            <c:numRef>
              <c:f>'March 2014'!$B$3:$B$33</c:f>
              <c:numCache>
                <c:formatCode>General</c:formatCode>
                <c:ptCount val="31"/>
                <c:pt idx="0">
                  <c:v>541</c:v>
                </c:pt>
                <c:pt idx="1">
                  <c:v>715</c:v>
                </c:pt>
                <c:pt idx="2">
                  <c:v>730</c:v>
                </c:pt>
                <c:pt idx="3">
                  <c:v>786</c:v>
                </c:pt>
                <c:pt idx="4">
                  <c:v>854</c:v>
                </c:pt>
                <c:pt idx="5">
                  <c:v>833</c:v>
                </c:pt>
                <c:pt idx="6">
                  <c:v>798</c:v>
                </c:pt>
                <c:pt idx="7">
                  <c:v>387</c:v>
                </c:pt>
                <c:pt idx="8">
                  <c:v>644</c:v>
                </c:pt>
                <c:pt idx="9">
                  <c:v>849</c:v>
                </c:pt>
                <c:pt idx="10">
                  <c:v>793</c:v>
                </c:pt>
                <c:pt idx="11">
                  <c:v>1199</c:v>
                </c:pt>
                <c:pt idx="12">
                  <c:v>983</c:v>
                </c:pt>
                <c:pt idx="13">
                  <c:v>780</c:v>
                </c:pt>
                <c:pt idx="14">
                  <c:v>446</c:v>
                </c:pt>
                <c:pt idx="15">
                  <c:v>448</c:v>
                </c:pt>
                <c:pt idx="16">
                  <c:v>811</c:v>
                </c:pt>
                <c:pt idx="17">
                  <c:v>839</c:v>
                </c:pt>
                <c:pt idx="18">
                  <c:v>870</c:v>
                </c:pt>
                <c:pt idx="19">
                  <c:v>765</c:v>
                </c:pt>
                <c:pt idx="20">
                  <c:v>637</c:v>
                </c:pt>
                <c:pt idx="21">
                  <c:v>499</c:v>
                </c:pt>
                <c:pt idx="22">
                  <c:v>460</c:v>
                </c:pt>
                <c:pt idx="23">
                  <c:v>713</c:v>
                </c:pt>
                <c:pt idx="24">
                  <c:v>718</c:v>
                </c:pt>
                <c:pt idx="25">
                  <c:v>967</c:v>
                </c:pt>
                <c:pt idx="26">
                  <c:v>889</c:v>
                </c:pt>
                <c:pt idx="27">
                  <c:v>871</c:v>
                </c:pt>
                <c:pt idx="28">
                  <c:v>419</c:v>
                </c:pt>
                <c:pt idx="29">
                  <c:v>520</c:v>
                </c:pt>
                <c:pt idx="30">
                  <c:v>898</c:v>
                </c:pt>
              </c:numCache>
            </c:numRef>
          </c:val>
          <c:smooth val="0"/>
        </c:ser>
        <c:ser>
          <c:idx val="1"/>
          <c:order val="1"/>
          <c:tx>
            <c:strRef>
              <c:f>'March 2014'!$C$2</c:f>
              <c:strCache>
                <c:ptCount val="1"/>
                <c:pt idx="0">
                  <c:v>Mean (CL)</c:v>
                </c:pt>
              </c:strCache>
            </c:strRef>
          </c:tx>
          <c:marker>
            <c:symbol val="none"/>
          </c:marker>
          <c:cat>
            <c:numRef>
              <c:f>'March 2014'!$A$3:$A$33</c:f>
              <c:numCache>
                <c:formatCode>yyyy\-mm\-dd;@</c:formatCode>
                <c:ptCount val="31"/>
                <c:pt idx="0">
                  <c:v>41699</c:v>
                </c:pt>
                <c:pt idx="1">
                  <c:v>41700</c:v>
                </c:pt>
                <c:pt idx="2">
                  <c:v>41701</c:v>
                </c:pt>
                <c:pt idx="3">
                  <c:v>41702</c:v>
                </c:pt>
                <c:pt idx="4">
                  <c:v>41703</c:v>
                </c:pt>
                <c:pt idx="5">
                  <c:v>41704</c:v>
                </c:pt>
                <c:pt idx="6">
                  <c:v>41705</c:v>
                </c:pt>
                <c:pt idx="7">
                  <c:v>41706</c:v>
                </c:pt>
                <c:pt idx="8">
                  <c:v>41707</c:v>
                </c:pt>
                <c:pt idx="9">
                  <c:v>41708</c:v>
                </c:pt>
                <c:pt idx="10">
                  <c:v>41709</c:v>
                </c:pt>
                <c:pt idx="11">
                  <c:v>41710</c:v>
                </c:pt>
                <c:pt idx="12">
                  <c:v>41711</c:v>
                </c:pt>
                <c:pt idx="13">
                  <c:v>41712</c:v>
                </c:pt>
                <c:pt idx="14">
                  <c:v>41713</c:v>
                </c:pt>
                <c:pt idx="15">
                  <c:v>41714</c:v>
                </c:pt>
                <c:pt idx="16">
                  <c:v>41715</c:v>
                </c:pt>
                <c:pt idx="17">
                  <c:v>41716</c:v>
                </c:pt>
                <c:pt idx="18">
                  <c:v>41717</c:v>
                </c:pt>
                <c:pt idx="19">
                  <c:v>41718</c:v>
                </c:pt>
                <c:pt idx="20">
                  <c:v>41719</c:v>
                </c:pt>
                <c:pt idx="21">
                  <c:v>41720</c:v>
                </c:pt>
                <c:pt idx="22">
                  <c:v>41721</c:v>
                </c:pt>
                <c:pt idx="23">
                  <c:v>41722</c:v>
                </c:pt>
                <c:pt idx="24">
                  <c:v>41723</c:v>
                </c:pt>
                <c:pt idx="25">
                  <c:v>41724</c:v>
                </c:pt>
                <c:pt idx="26">
                  <c:v>41725</c:v>
                </c:pt>
                <c:pt idx="27">
                  <c:v>41726</c:v>
                </c:pt>
                <c:pt idx="28">
                  <c:v>41727</c:v>
                </c:pt>
                <c:pt idx="29">
                  <c:v>41728</c:v>
                </c:pt>
                <c:pt idx="30">
                  <c:v>41729</c:v>
                </c:pt>
              </c:numCache>
            </c:numRef>
          </c:cat>
          <c:val>
            <c:numRef>
              <c:f>'March 2014'!$C$3:$C$33</c:f>
              <c:numCache>
                <c:formatCode>_(* #,##0.00_);_(* \(#,##0.00\);_(* "-"??_);_(@_)</c:formatCode>
                <c:ptCount val="31"/>
                <c:pt idx="0">
                  <c:v>731.0322580645161</c:v>
                </c:pt>
                <c:pt idx="1">
                  <c:v>731.0322580645161</c:v>
                </c:pt>
                <c:pt idx="2">
                  <c:v>731.0322580645161</c:v>
                </c:pt>
                <c:pt idx="3">
                  <c:v>731.0322580645161</c:v>
                </c:pt>
                <c:pt idx="4">
                  <c:v>731.0322580645161</c:v>
                </c:pt>
                <c:pt idx="5">
                  <c:v>731.0322580645161</c:v>
                </c:pt>
                <c:pt idx="6">
                  <c:v>731.0322580645161</c:v>
                </c:pt>
                <c:pt idx="7">
                  <c:v>731.0322580645161</c:v>
                </c:pt>
                <c:pt idx="8">
                  <c:v>731.0322580645161</c:v>
                </c:pt>
                <c:pt idx="9">
                  <c:v>731.0322580645161</c:v>
                </c:pt>
                <c:pt idx="10">
                  <c:v>731.0322580645161</c:v>
                </c:pt>
                <c:pt idx="11">
                  <c:v>731.0322580645161</c:v>
                </c:pt>
                <c:pt idx="12">
                  <c:v>731.0322580645161</c:v>
                </c:pt>
                <c:pt idx="13">
                  <c:v>731.0322580645161</c:v>
                </c:pt>
                <c:pt idx="14">
                  <c:v>731.0322580645161</c:v>
                </c:pt>
                <c:pt idx="15">
                  <c:v>731.0322580645161</c:v>
                </c:pt>
                <c:pt idx="16">
                  <c:v>731.0322580645161</c:v>
                </c:pt>
                <c:pt idx="17">
                  <c:v>731.0322580645161</c:v>
                </c:pt>
                <c:pt idx="18">
                  <c:v>731.0322580645161</c:v>
                </c:pt>
                <c:pt idx="19">
                  <c:v>731.0322580645161</c:v>
                </c:pt>
                <c:pt idx="20">
                  <c:v>731.0322580645161</c:v>
                </c:pt>
                <c:pt idx="21">
                  <c:v>731.0322580645161</c:v>
                </c:pt>
                <c:pt idx="22">
                  <c:v>731.0322580645161</c:v>
                </c:pt>
                <c:pt idx="23">
                  <c:v>731.0322580645161</c:v>
                </c:pt>
                <c:pt idx="24">
                  <c:v>731.0322580645161</c:v>
                </c:pt>
                <c:pt idx="25">
                  <c:v>731.0322580645161</c:v>
                </c:pt>
                <c:pt idx="26">
                  <c:v>731.0322580645161</c:v>
                </c:pt>
                <c:pt idx="27">
                  <c:v>731.0322580645161</c:v>
                </c:pt>
                <c:pt idx="28">
                  <c:v>731.0322580645161</c:v>
                </c:pt>
                <c:pt idx="29">
                  <c:v>731.0322580645161</c:v>
                </c:pt>
                <c:pt idx="30">
                  <c:v>731.0322580645161</c:v>
                </c:pt>
              </c:numCache>
            </c:numRef>
          </c:val>
          <c:smooth val="0"/>
        </c:ser>
        <c:ser>
          <c:idx val="2"/>
          <c:order val="2"/>
          <c:tx>
            <c:strRef>
              <c:f>'March 2014'!$D$2</c:f>
              <c:strCache>
                <c:ptCount val="1"/>
                <c:pt idx="0">
                  <c:v>UCL</c:v>
                </c:pt>
              </c:strCache>
            </c:strRef>
          </c:tx>
          <c:marker>
            <c:symbol val="none"/>
          </c:marker>
          <c:cat>
            <c:numRef>
              <c:f>'March 2014'!$A$3:$A$33</c:f>
              <c:numCache>
                <c:formatCode>yyyy\-mm\-dd;@</c:formatCode>
                <c:ptCount val="31"/>
                <c:pt idx="0">
                  <c:v>41699</c:v>
                </c:pt>
                <c:pt idx="1">
                  <c:v>41700</c:v>
                </c:pt>
                <c:pt idx="2">
                  <c:v>41701</c:v>
                </c:pt>
                <c:pt idx="3">
                  <c:v>41702</c:v>
                </c:pt>
                <c:pt idx="4">
                  <c:v>41703</c:v>
                </c:pt>
                <c:pt idx="5">
                  <c:v>41704</c:v>
                </c:pt>
                <c:pt idx="6">
                  <c:v>41705</c:v>
                </c:pt>
                <c:pt idx="7">
                  <c:v>41706</c:v>
                </c:pt>
                <c:pt idx="8">
                  <c:v>41707</c:v>
                </c:pt>
                <c:pt idx="9">
                  <c:v>41708</c:v>
                </c:pt>
                <c:pt idx="10">
                  <c:v>41709</c:v>
                </c:pt>
                <c:pt idx="11">
                  <c:v>41710</c:v>
                </c:pt>
                <c:pt idx="12">
                  <c:v>41711</c:v>
                </c:pt>
                <c:pt idx="13">
                  <c:v>41712</c:v>
                </c:pt>
                <c:pt idx="14">
                  <c:v>41713</c:v>
                </c:pt>
                <c:pt idx="15">
                  <c:v>41714</c:v>
                </c:pt>
                <c:pt idx="16">
                  <c:v>41715</c:v>
                </c:pt>
                <c:pt idx="17">
                  <c:v>41716</c:v>
                </c:pt>
                <c:pt idx="18">
                  <c:v>41717</c:v>
                </c:pt>
                <c:pt idx="19">
                  <c:v>41718</c:v>
                </c:pt>
                <c:pt idx="20">
                  <c:v>41719</c:v>
                </c:pt>
                <c:pt idx="21">
                  <c:v>41720</c:v>
                </c:pt>
                <c:pt idx="22">
                  <c:v>41721</c:v>
                </c:pt>
                <c:pt idx="23">
                  <c:v>41722</c:v>
                </c:pt>
                <c:pt idx="24">
                  <c:v>41723</c:v>
                </c:pt>
                <c:pt idx="25">
                  <c:v>41724</c:v>
                </c:pt>
                <c:pt idx="26">
                  <c:v>41725</c:v>
                </c:pt>
                <c:pt idx="27">
                  <c:v>41726</c:v>
                </c:pt>
                <c:pt idx="28">
                  <c:v>41727</c:v>
                </c:pt>
                <c:pt idx="29">
                  <c:v>41728</c:v>
                </c:pt>
                <c:pt idx="30">
                  <c:v>41729</c:v>
                </c:pt>
              </c:numCache>
            </c:numRef>
          </c:cat>
          <c:val>
            <c:numRef>
              <c:f>'March 2014'!$D$3:$D$33</c:f>
              <c:numCache>
                <c:formatCode>_(* #,##0.00_);_(* \(#,##0.00\);_(* "-"??_);_(@_)</c:formatCode>
                <c:ptCount val="31"/>
                <c:pt idx="0">
                  <c:v>1306.654261051355</c:v>
                </c:pt>
                <c:pt idx="1">
                  <c:v>1306.654261051355</c:v>
                </c:pt>
                <c:pt idx="2">
                  <c:v>1306.654261051355</c:v>
                </c:pt>
                <c:pt idx="3">
                  <c:v>1306.654261051355</c:v>
                </c:pt>
                <c:pt idx="4">
                  <c:v>1306.654261051355</c:v>
                </c:pt>
                <c:pt idx="5">
                  <c:v>1306.654261051355</c:v>
                </c:pt>
                <c:pt idx="6">
                  <c:v>1306.654261051355</c:v>
                </c:pt>
                <c:pt idx="7">
                  <c:v>1306.654261051355</c:v>
                </c:pt>
                <c:pt idx="8">
                  <c:v>1306.654261051355</c:v>
                </c:pt>
                <c:pt idx="9">
                  <c:v>1306.654261051355</c:v>
                </c:pt>
                <c:pt idx="10">
                  <c:v>1306.654261051355</c:v>
                </c:pt>
                <c:pt idx="11">
                  <c:v>1306.654261051355</c:v>
                </c:pt>
                <c:pt idx="12">
                  <c:v>1306.654261051355</c:v>
                </c:pt>
                <c:pt idx="13">
                  <c:v>1306.654261051355</c:v>
                </c:pt>
                <c:pt idx="14">
                  <c:v>1306.654261051355</c:v>
                </c:pt>
                <c:pt idx="15">
                  <c:v>1306.654261051355</c:v>
                </c:pt>
                <c:pt idx="16">
                  <c:v>1306.654261051355</c:v>
                </c:pt>
                <c:pt idx="17">
                  <c:v>1306.654261051355</c:v>
                </c:pt>
                <c:pt idx="18">
                  <c:v>1306.654261051355</c:v>
                </c:pt>
                <c:pt idx="19">
                  <c:v>1306.654261051355</c:v>
                </c:pt>
                <c:pt idx="20">
                  <c:v>1306.654261051355</c:v>
                </c:pt>
                <c:pt idx="21">
                  <c:v>1306.654261051355</c:v>
                </c:pt>
                <c:pt idx="22">
                  <c:v>1306.654261051355</c:v>
                </c:pt>
                <c:pt idx="23">
                  <c:v>1306.654261051355</c:v>
                </c:pt>
                <c:pt idx="24">
                  <c:v>1306.654261051355</c:v>
                </c:pt>
                <c:pt idx="25">
                  <c:v>1306.654261051355</c:v>
                </c:pt>
                <c:pt idx="26">
                  <c:v>1306.654261051355</c:v>
                </c:pt>
                <c:pt idx="27">
                  <c:v>1306.654261051355</c:v>
                </c:pt>
                <c:pt idx="28">
                  <c:v>1306.654261051355</c:v>
                </c:pt>
                <c:pt idx="29">
                  <c:v>1306.654261051355</c:v>
                </c:pt>
                <c:pt idx="30">
                  <c:v>1306.654261051355</c:v>
                </c:pt>
              </c:numCache>
            </c:numRef>
          </c:val>
          <c:smooth val="0"/>
        </c:ser>
        <c:ser>
          <c:idx val="3"/>
          <c:order val="3"/>
          <c:tx>
            <c:strRef>
              <c:f>'March 2014'!$E$2</c:f>
              <c:strCache>
                <c:ptCount val="1"/>
                <c:pt idx="0">
                  <c:v>LCL</c:v>
                </c:pt>
              </c:strCache>
            </c:strRef>
          </c:tx>
          <c:marker>
            <c:symbol val="none"/>
          </c:marker>
          <c:cat>
            <c:numRef>
              <c:f>'March 2014'!$A$3:$A$33</c:f>
              <c:numCache>
                <c:formatCode>yyyy\-mm\-dd;@</c:formatCode>
                <c:ptCount val="31"/>
                <c:pt idx="0">
                  <c:v>41699</c:v>
                </c:pt>
                <c:pt idx="1">
                  <c:v>41700</c:v>
                </c:pt>
                <c:pt idx="2">
                  <c:v>41701</c:v>
                </c:pt>
                <c:pt idx="3">
                  <c:v>41702</c:v>
                </c:pt>
                <c:pt idx="4">
                  <c:v>41703</c:v>
                </c:pt>
                <c:pt idx="5">
                  <c:v>41704</c:v>
                </c:pt>
                <c:pt idx="6">
                  <c:v>41705</c:v>
                </c:pt>
                <c:pt idx="7">
                  <c:v>41706</c:v>
                </c:pt>
                <c:pt idx="8">
                  <c:v>41707</c:v>
                </c:pt>
                <c:pt idx="9">
                  <c:v>41708</c:v>
                </c:pt>
                <c:pt idx="10">
                  <c:v>41709</c:v>
                </c:pt>
                <c:pt idx="11">
                  <c:v>41710</c:v>
                </c:pt>
                <c:pt idx="12">
                  <c:v>41711</c:v>
                </c:pt>
                <c:pt idx="13">
                  <c:v>41712</c:v>
                </c:pt>
                <c:pt idx="14">
                  <c:v>41713</c:v>
                </c:pt>
                <c:pt idx="15">
                  <c:v>41714</c:v>
                </c:pt>
                <c:pt idx="16">
                  <c:v>41715</c:v>
                </c:pt>
                <c:pt idx="17">
                  <c:v>41716</c:v>
                </c:pt>
                <c:pt idx="18">
                  <c:v>41717</c:v>
                </c:pt>
                <c:pt idx="19">
                  <c:v>41718</c:v>
                </c:pt>
                <c:pt idx="20">
                  <c:v>41719</c:v>
                </c:pt>
                <c:pt idx="21">
                  <c:v>41720</c:v>
                </c:pt>
                <c:pt idx="22">
                  <c:v>41721</c:v>
                </c:pt>
                <c:pt idx="23">
                  <c:v>41722</c:v>
                </c:pt>
                <c:pt idx="24">
                  <c:v>41723</c:v>
                </c:pt>
                <c:pt idx="25">
                  <c:v>41724</c:v>
                </c:pt>
                <c:pt idx="26">
                  <c:v>41725</c:v>
                </c:pt>
                <c:pt idx="27">
                  <c:v>41726</c:v>
                </c:pt>
                <c:pt idx="28">
                  <c:v>41727</c:v>
                </c:pt>
                <c:pt idx="29">
                  <c:v>41728</c:v>
                </c:pt>
                <c:pt idx="30">
                  <c:v>41729</c:v>
                </c:pt>
              </c:numCache>
            </c:numRef>
          </c:cat>
          <c:val>
            <c:numRef>
              <c:f>'March 2014'!$E$3:$E$33</c:f>
              <c:numCache>
                <c:formatCode>_(* #,##0.00_);_(* \(#,##0.00\);_(* "-"??_);_(@_)</c:formatCode>
                <c:ptCount val="31"/>
                <c:pt idx="0">
                  <c:v>155.41025507767722</c:v>
                </c:pt>
                <c:pt idx="1">
                  <c:v>155.41025507767722</c:v>
                </c:pt>
                <c:pt idx="2">
                  <c:v>155.41025507767722</c:v>
                </c:pt>
                <c:pt idx="3">
                  <c:v>155.41025507767722</c:v>
                </c:pt>
                <c:pt idx="4">
                  <c:v>155.41025507767722</c:v>
                </c:pt>
                <c:pt idx="5">
                  <c:v>155.41025507767722</c:v>
                </c:pt>
                <c:pt idx="6">
                  <c:v>155.41025507767722</c:v>
                </c:pt>
                <c:pt idx="7">
                  <c:v>155.41025507767722</c:v>
                </c:pt>
                <c:pt idx="8">
                  <c:v>155.41025507767722</c:v>
                </c:pt>
                <c:pt idx="9">
                  <c:v>155.41025507767722</c:v>
                </c:pt>
                <c:pt idx="10">
                  <c:v>155.41025507767722</c:v>
                </c:pt>
                <c:pt idx="11">
                  <c:v>155.41025507767722</c:v>
                </c:pt>
                <c:pt idx="12">
                  <c:v>155.41025507767722</c:v>
                </c:pt>
                <c:pt idx="13">
                  <c:v>155.41025507767722</c:v>
                </c:pt>
                <c:pt idx="14">
                  <c:v>155.41025507767722</c:v>
                </c:pt>
                <c:pt idx="15">
                  <c:v>155.41025507767722</c:v>
                </c:pt>
                <c:pt idx="16">
                  <c:v>155.41025507767722</c:v>
                </c:pt>
                <c:pt idx="17">
                  <c:v>155.41025507767722</c:v>
                </c:pt>
                <c:pt idx="18">
                  <c:v>155.41025507767722</c:v>
                </c:pt>
                <c:pt idx="19">
                  <c:v>155.41025507767722</c:v>
                </c:pt>
                <c:pt idx="20">
                  <c:v>155.41025507767722</c:v>
                </c:pt>
                <c:pt idx="21">
                  <c:v>155.41025507767722</c:v>
                </c:pt>
                <c:pt idx="22">
                  <c:v>155.41025507767722</c:v>
                </c:pt>
                <c:pt idx="23">
                  <c:v>155.41025507767722</c:v>
                </c:pt>
                <c:pt idx="24">
                  <c:v>155.41025507767722</c:v>
                </c:pt>
                <c:pt idx="25">
                  <c:v>155.41025507767722</c:v>
                </c:pt>
                <c:pt idx="26">
                  <c:v>155.41025507767722</c:v>
                </c:pt>
                <c:pt idx="27">
                  <c:v>155.41025507767722</c:v>
                </c:pt>
                <c:pt idx="28">
                  <c:v>155.41025507767722</c:v>
                </c:pt>
                <c:pt idx="29">
                  <c:v>155.41025507767722</c:v>
                </c:pt>
                <c:pt idx="30">
                  <c:v>155.41025507767722</c:v>
                </c:pt>
              </c:numCache>
            </c:numRef>
          </c:val>
          <c:smooth val="0"/>
        </c:ser>
        <c:dLbls>
          <c:showLegendKey val="0"/>
          <c:showVal val="0"/>
          <c:showCatName val="0"/>
          <c:showSerName val="0"/>
          <c:showPercent val="0"/>
          <c:showBubbleSize val="0"/>
        </c:dLbls>
        <c:marker val="1"/>
        <c:smooth val="0"/>
        <c:axId val="233392384"/>
        <c:axId val="233394176"/>
      </c:lineChart>
      <c:dateAx>
        <c:axId val="233392384"/>
        <c:scaling>
          <c:orientation val="minMax"/>
        </c:scaling>
        <c:delete val="0"/>
        <c:axPos val="b"/>
        <c:numFmt formatCode="yyyy\-mm\-dd;@" sourceLinked="1"/>
        <c:majorTickMark val="out"/>
        <c:minorTickMark val="none"/>
        <c:tickLblPos val="nextTo"/>
        <c:crossAx val="233394176"/>
        <c:crosses val="autoZero"/>
        <c:auto val="1"/>
        <c:lblOffset val="100"/>
        <c:baseTimeUnit val="days"/>
        <c:majorUnit val="1"/>
        <c:majorTimeUnit val="days"/>
        <c:minorUnit val="1"/>
        <c:minorTimeUnit val="days"/>
      </c:dateAx>
      <c:valAx>
        <c:axId val="233394176"/>
        <c:scaling>
          <c:orientation val="minMax"/>
        </c:scaling>
        <c:delete val="0"/>
        <c:axPos val="l"/>
        <c:numFmt formatCode="General" sourceLinked="1"/>
        <c:majorTickMark val="out"/>
        <c:minorTickMark val="none"/>
        <c:tickLblPos val="nextTo"/>
        <c:crossAx val="233392384"/>
        <c:crosses val="autoZero"/>
        <c:crossBetween val="between"/>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'March 2014'!$H$23:$H$27</c:f>
              <c:numCache>
                <c:formatCode>General</c:formatCode>
                <c:ptCount val="5"/>
                <c:pt idx="0">
                  <c:v>400</c:v>
                </c:pt>
                <c:pt idx="1">
                  <c:v>600</c:v>
                </c:pt>
                <c:pt idx="2">
                  <c:v>800</c:v>
                </c:pt>
                <c:pt idx="3">
                  <c:v>1000</c:v>
                </c:pt>
                <c:pt idx="4">
                  <c:v>1200</c:v>
                </c:pt>
              </c:numCache>
            </c:numRef>
          </c:cat>
          <c:val>
            <c:numRef>
              <c:f>'March 2014'!$I$23:$I$27</c:f>
              <c:numCache>
                <c:formatCode>General</c:formatCode>
                <c:ptCount val="5"/>
                <c:pt idx="0">
                  <c:v>1</c:v>
                </c:pt>
                <c:pt idx="1">
                  <c:v>7</c:v>
                </c:pt>
                <c:pt idx="2">
                  <c:v>11</c:v>
                </c:pt>
                <c:pt idx="3">
                  <c:v>11</c:v>
                </c:pt>
                <c:pt idx="4">
                  <c:v>1</c:v>
                </c:pt>
              </c:numCache>
            </c:numRef>
          </c:val>
        </c:ser>
        <c:dLbls>
          <c:showLegendKey val="0"/>
          <c:showVal val="0"/>
          <c:showCatName val="0"/>
          <c:showSerName val="0"/>
          <c:showPercent val="0"/>
          <c:showBubbleSize val="0"/>
        </c:dLbls>
        <c:gapWidth val="150"/>
        <c:axId val="232263680"/>
        <c:axId val="232265600"/>
      </c:barChart>
      <c:catAx>
        <c:axId val="232263680"/>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2265600"/>
        <c:crosses val="autoZero"/>
        <c:auto val="1"/>
        <c:lblAlgn val="ctr"/>
        <c:lblOffset val="100"/>
        <c:noMultiLvlLbl val="0"/>
      </c:catAx>
      <c:valAx>
        <c:axId val="232265600"/>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2263680"/>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'April 2014'!$B$2</c:f>
              <c:strCache>
                <c:ptCount val="1"/>
                <c:pt idx="0">
                  <c:v>Instances</c:v>
                </c:pt>
              </c:strCache>
            </c:strRef>
          </c:tx>
          <c:cat>
            <c:numRef>
              <c:f>'April 2014'!$A$3:$A$32</c:f>
              <c:numCache>
                <c:formatCode>yyyy\-mm\-dd;@</c:formatCode>
                <c:ptCount val="30"/>
                <c:pt idx="0">
                  <c:v>41730</c:v>
                </c:pt>
                <c:pt idx="1">
                  <c:v>41731</c:v>
                </c:pt>
                <c:pt idx="2">
                  <c:v>41732</c:v>
                </c:pt>
                <c:pt idx="3">
                  <c:v>41733</c:v>
                </c:pt>
                <c:pt idx="4">
                  <c:v>41734</c:v>
                </c:pt>
                <c:pt idx="5">
                  <c:v>41735</c:v>
                </c:pt>
                <c:pt idx="6">
                  <c:v>41736</c:v>
                </c:pt>
                <c:pt idx="7">
                  <c:v>41737</c:v>
                </c:pt>
                <c:pt idx="8">
                  <c:v>41738</c:v>
                </c:pt>
                <c:pt idx="9">
                  <c:v>41739</c:v>
                </c:pt>
                <c:pt idx="10">
                  <c:v>41740</c:v>
                </c:pt>
                <c:pt idx="11">
                  <c:v>41741</c:v>
                </c:pt>
                <c:pt idx="12">
                  <c:v>41742</c:v>
                </c:pt>
                <c:pt idx="13">
                  <c:v>41743</c:v>
                </c:pt>
                <c:pt idx="14">
                  <c:v>41744</c:v>
                </c:pt>
                <c:pt idx="15">
                  <c:v>41745</c:v>
                </c:pt>
                <c:pt idx="16">
                  <c:v>41746</c:v>
                </c:pt>
                <c:pt idx="17">
                  <c:v>41747</c:v>
                </c:pt>
                <c:pt idx="18">
                  <c:v>41748</c:v>
                </c:pt>
                <c:pt idx="19">
                  <c:v>41749</c:v>
                </c:pt>
                <c:pt idx="20">
                  <c:v>41750</c:v>
                </c:pt>
                <c:pt idx="21">
                  <c:v>41751</c:v>
                </c:pt>
                <c:pt idx="22">
                  <c:v>41752</c:v>
                </c:pt>
                <c:pt idx="23">
                  <c:v>41753</c:v>
                </c:pt>
                <c:pt idx="24">
                  <c:v>41754</c:v>
                </c:pt>
                <c:pt idx="25">
                  <c:v>41755</c:v>
                </c:pt>
                <c:pt idx="26">
                  <c:v>41756</c:v>
                </c:pt>
                <c:pt idx="27">
                  <c:v>41757</c:v>
                </c:pt>
                <c:pt idx="28">
                  <c:v>41758</c:v>
                </c:pt>
                <c:pt idx="29">
                  <c:v>41759</c:v>
                </c:pt>
              </c:numCache>
            </c:numRef>
          </c:cat>
          <c:val>
            <c:numRef>
              <c:f>'April 2014'!$B$3:$B$32</c:f>
              <c:numCache>
                <c:formatCode>General</c:formatCode>
                <c:ptCount val="30"/>
                <c:pt idx="0">
                  <c:v>724</c:v>
                </c:pt>
                <c:pt idx="1">
                  <c:v>819</c:v>
                </c:pt>
                <c:pt idx="2">
                  <c:v>1131</c:v>
                </c:pt>
                <c:pt idx="3">
                  <c:v>758</c:v>
                </c:pt>
                <c:pt idx="4">
                  <c:v>403</c:v>
                </c:pt>
                <c:pt idx="5">
                  <c:v>726</c:v>
                </c:pt>
                <c:pt idx="6">
                  <c:v>1061</c:v>
                </c:pt>
                <c:pt idx="7">
                  <c:v>980</c:v>
                </c:pt>
                <c:pt idx="8">
                  <c:v>1030</c:v>
                </c:pt>
                <c:pt idx="9">
                  <c:v>974</c:v>
                </c:pt>
                <c:pt idx="10">
                  <c:v>603</c:v>
                </c:pt>
                <c:pt idx="11">
                  <c:v>384</c:v>
                </c:pt>
                <c:pt idx="12">
                  <c:v>549</c:v>
                </c:pt>
                <c:pt idx="13">
                  <c:v>664</c:v>
                </c:pt>
                <c:pt idx="14">
                  <c:v>1049</c:v>
                </c:pt>
                <c:pt idx="15">
                  <c:v>846</c:v>
                </c:pt>
                <c:pt idx="16">
                  <c:v>722</c:v>
                </c:pt>
                <c:pt idx="17">
                  <c:v>825</c:v>
                </c:pt>
                <c:pt idx="18">
                  <c:v>566</c:v>
                </c:pt>
                <c:pt idx="19">
                  <c:v>633</c:v>
                </c:pt>
                <c:pt idx="20">
                  <c:v>865</c:v>
                </c:pt>
                <c:pt idx="21">
                  <c:v>894</c:v>
                </c:pt>
                <c:pt idx="22">
                  <c:v>823</c:v>
                </c:pt>
                <c:pt idx="23">
                  <c:v>844</c:v>
                </c:pt>
                <c:pt idx="24">
                  <c:v>852</c:v>
                </c:pt>
                <c:pt idx="25">
                  <c:v>541</c:v>
                </c:pt>
                <c:pt idx="26">
                  <c:v>492</c:v>
                </c:pt>
                <c:pt idx="27">
                  <c:v>742</c:v>
                </c:pt>
                <c:pt idx="28">
                  <c:v>874</c:v>
                </c:pt>
                <c:pt idx="29">
                  <c:v>880</c:v>
                </c:pt>
              </c:numCache>
            </c:numRef>
          </c:val>
          <c:smooth val="0"/>
        </c:ser>
        <c:ser>
          <c:idx val="1"/>
          <c:order val="1"/>
          <c:tx>
            <c:strRef>
              <c:f>'April 2014'!$C$2</c:f>
              <c:strCache>
                <c:ptCount val="1"/>
                <c:pt idx="0">
                  <c:v>Mean (CL)</c:v>
                </c:pt>
              </c:strCache>
            </c:strRef>
          </c:tx>
          <c:marker>
            <c:symbol val="none"/>
          </c:marker>
          <c:cat>
            <c:numRef>
              <c:f>'April 2014'!$A$3:$A$32</c:f>
              <c:numCache>
                <c:formatCode>yyyy\-mm\-dd;@</c:formatCode>
                <c:ptCount val="30"/>
                <c:pt idx="0">
                  <c:v>41730</c:v>
                </c:pt>
                <c:pt idx="1">
                  <c:v>41731</c:v>
                </c:pt>
                <c:pt idx="2">
                  <c:v>41732</c:v>
                </c:pt>
                <c:pt idx="3">
                  <c:v>41733</c:v>
                </c:pt>
                <c:pt idx="4">
                  <c:v>41734</c:v>
                </c:pt>
                <c:pt idx="5">
                  <c:v>41735</c:v>
                </c:pt>
                <c:pt idx="6">
                  <c:v>41736</c:v>
                </c:pt>
                <c:pt idx="7">
                  <c:v>41737</c:v>
                </c:pt>
                <c:pt idx="8">
                  <c:v>41738</c:v>
                </c:pt>
                <c:pt idx="9">
                  <c:v>41739</c:v>
                </c:pt>
                <c:pt idx="10">
                  <c:v>41740</c:v>
                </c:pt>
                <c:pt idx="11">
                  <c:v>41741</c:v>
                </c:pt>
                <c:pt idx="12">
                  <c:v>41742</c:v>
                </c:pt>
                <c:pt idx="13">
                  <c:v>41743</c:v>
                </c:pt>
                <c:pt idx="14">
                  <c:v>41744</c:v>
                </c:pt>
                <c:pt idx="15">
                  <c:v>41745</c:v>
                </c:pt>
                <c:pt idx="16">
                  <c:v>41746</c:v>
                </c:pt>
                <c:pt idx="17">
                  <c:v>41747</c:v>
                </c:pt>
                <c:pt idx="18">
                  <c:v>41748</c:v>
                </c:pt>
                <c:pt idx="19">
                  <c:v>41749</c:v>
                </c:pt>
                <c:pt idx="20">
                  <c:v>41750</c:v>
                </c:pt>
                <c:pt idx="21">
                  <c:v>41751</c:v>
                </c:pt>
                <c:pt idx="22">
                  <c:v>41752</c:v>
                </c:pt>
                <c:pt idx="23">
                  <c:v>41753</c:v>
                </c:pt>
                <c:pt idx="24">
                  <c:v>41754</c:v>
                </c:pt>
                <c:pt idx="25">
                  <c:v>41755</c:v>
                </c:pt>
                <c:pt idx="26">
                  <c:v>41756</c:v>
                </c:pt>
                <c:pt idx="27">
                  <c:v>41757</c:v>
                </c:pt>
                <c:pt idx="28">
                  <c:v>41758</c:v>
                </c:pt>
                <c:pt idx="29">
                  <c:v>41759</c:v>
                </c:pt>
              </c:numCache>
            </c:numRef>
          </c:cat>
          <c:val>
            <c:numRef>
              <c:f>'April 2014'!$C$3:$C$32</c:f>
              <c:numCache>
                <c:formatCode>_(* #,##0.00_);_(* \(#,##0.00\);_(* "-"??_);_(@_)</c:formatCode>
                <c:ptCount val="30"/>
                <c:pt idx="0">
                  <c:v>775.13333333333333</c:v>
                </c:pt>
                <c:pt idx="1">
                  <c:v>775.13333333333333</c:v>
                </c:pt>
                <c:pt idx="2">
                  <c:v>775.13333333333333</c:v>
                </c:pt>
                <c:pt idx="3">
                  <c:v>775.13333333333333</c:v>
                </c:pt>
                <c:pt idx="4">
                  <c:v>775.13333333333333</c:v>
                </c:pt>
                <c:pt idx="5">
                  <c:v>775.13333333333333</c:v>
                </c:pt>
                <c:pt idx="6">
                  <c:v>775.13333333333333</c:v>
                </c:pt>
                <c:pt idx="7">
                  <c:v>775.13333333333333</c:v>
                </c:pt>
                <c:pt idx="8">
                  <c:v>775.13333333333333</c:v>
                </c:pt>
                <c:pt idx="9">
                  <c:v>775.13333333333333</c:v>
                </c:pt>
                <c:pt idx="10">
                  <c:v>775.13333333333333</c:v>
                </c:pt>
                <c:pt idx="11">
                  <c:v>775.13333333333333</c:v>
                </c:pt>
                <c:pt idx="12">
                  <c:v>775.13333333333333</c:v>
                </c:pt>
                <c:pt idx="13">
                  <c:v>775.13333333333333</c:v>
                </c:pt>
                <c:pt idx="14">
                  <c:v>775.13333333333333</c:v>
                </c:pt>
                <c:pt idx="15">
                  <c:v>775.13333333333333</c:v>
                </c:pt>
                <c:pt idx="16">
                  <c:v>775.13333333333333</c:v>
                </c:pt>
                <c:pt idx="17">
                  <c:v>775.13333333333333</c:v>
                </c:pt>
                <c:pt idx="18">
                  <c:v>775.13333333333333</c:v>
                </c:pt>
                <c:pt idx="19">
                  <c:v>775.13333333333333</c:v>
                </c:pt>
                <c:pt idx="20">
                  <c:v>775.13333333333333</c:v>
                </c:pt>
                <c:pt idx="21">
                  <c:v>775.13333333333333</c:v>
                </c:pt>
                <c:pt idx="22">
                  <c:v>775.13333333333333</c:v>
                </c:pt>
                <c:pt idx="23">
                  <c:v>775.13333333333333</c:v>
                </c:pt>
                <c:pt idx="24">
                  <c:v>775.13333333333333</c:v>
                </c:pt>
                <c:pt idx="25">
                  <c:v>775.13333333333333</c:v>
                </c:pt>
                <c:pt idx="26">
                  <c:v>775.13333333333333</c:v>
                </c:pt>
                <c:pt idx="27">
                  <c:v>775.13333333333333</c:v>
                </c:pt>
                <c:pt idx="28">
                  <c:v>775.13333333333333</c:v>
                </c:pt>
                <c:pt idx="29">
                  <c:v>775.13333333333333</c:v>
                </c:pt>
              </c:numCache>
            </c:numRef>
          </c:val>
          <c:smooth val="0"/>
        </c:ser>
        <c:ser>
          <c:idx val="2"/>
          <c:order val="2"/>
          <c:tx>
            <c:strRef>
              <c:f>'April 2014'!$D$2</c:f>
              <c:strCache>
                <c:ptCount val="1"/>
                <c:pt idx="0">
                  <c:v>UCL</c:v>
                </c:pt>
              </c:strCache>
            </c:strRef>
          </c:tx>
          <c:marker>
            <c:symbol val="none"/>
          </c:marker>
          <c:cat>
            <c:numRef>
              <c:f>'April 2014'!$A$3:$A$32</c:f>
              <c:numCache>
                <c:formatCode>yyyy\-mm\-dd;@</c:formatCode>
                <c:ptCount val="30"/>
                <c:pt idx="0">
                  <c:v>41730</c:v>
                </c:pt>
                <c:pt idx="1">
                  <c:v>41731</c:v>
                </c:pt>
                <c:pt idx="2">
                  <c:v>41732</c:v>
                </c:pt>
                <c:pt idx="3">
                  <c:v>41733</c:v>
                </c:pt>
                <c:pt idx="4">
                  <c:v>41734</c:v>
                </c:pt>
                <c:pt idx="5">
                  <c:v>41735</c:v>
                </c:pt>
                <c:pt idx="6">
                  <c:v>41736</c:v>
                </c:pt>
                <c:pt idx="7">
                  <c:v>41737</c:v>
                </c:pt>
                <c:pt idx="8">
                  <c:v>41738</c:v>
                </c:pt>
                <c:pt idx="9">
                  <c:v>41739</c:v>
                </c:pt>
                <c:pt idx="10">
                  <c:v>41740</c:v>
                </c:pt>
                <c:pt idx="11">
                  <c:v>41741</c:v>
                </c:pt>
                <c:pt idx="12">
                  <c:v>41742</c:v>
                </c:pt>
                <c:pt idx="13">
                  <c:v>41743</c:v>
                </c:pt>
                <c:pt idx="14">
                  <c:v>41744</c:v>
                </c:pt>
                <c:pt idx="15">
                  <c:v>41745</c:v>
                </c:pt>
                <c:pt idx="16">
                  <c:v>41746</c:v>
                </c:pt>
                <c:pt idx="17">
                  <c:v>41747</c:v>
                </c:pt>
                <c:pt idx="18">
                  <c:v>41748</c:v>
                </c:pt>
                <c:pt idx="19">
                  <c:v>41749</c:v>
                </c:pt>
                <c:pt idx="20">
                  <c:v>41750</c:v>
                </c:pt>
                <c:pt idx="21">
                  <c:v>41751</c:v>
                </c:pt>
                <c:pt idx="22">
                  <c:v>41752</c:v>
                </c:pt>
                <c:pt idx="23">
                  <c:v>41753</c:v>
                </c:pt>
                <c:pt idx="24">
                  <c:v>41754</c:v>
                </c:pt>
                <c:pt idx="25">
                  <c:v>41755</c:v>
                </c:pt>
                <c:pt idx="26">
                  <c:v>41756</c:v>
                </c:pt>
                <c:pt idx="27">
                  <c:v>41757</c:v>
                </c:pt>
                <c:pt idx="28">
                  <c:v>41758</c:v>
                </c:pt>
                <c:pt idx="29">
                  <c:v>41759</c:v>
                </c:pt>
              </c:numCache>
            </c:numRef>
          </c:cat>
          <c:val>
            <c:numRef>
              <c:f>'April 2014'!$D$3:$D$32</c:f>
              <c:numCache>
                <c:formatCode>_(* #,##0.00_);_(* \(#,##0.00\);_(* "-"??_);_(@_)</c:formatCode>
                <c:ptCount val="30"/>
                <c:pt idx="0">
                  <c:v>1356.1987400618282</c:v>
                </c:pt>
                <c:pt idx="1">
                  <c:v>1356.1987400618282</c:v>
                </c:pt>
                <c:pt idx="2">
                  <c:v>1356.1987400618282</c:v>
                </c:pt>
                <c:pt idx="3">
                  <c:v>1356.1987400618282</c:v>
                </c:pt>
                <c:pt idx="4">
                  <c:v>1356.1987400618282</c:v>
                </c:pt>
                <c:pt idx="5">
                  <c:v>1356.1987400618282</c:v>
                </c:pt>
                <c:pt idx="6">
                  <c:v>1356.1987400618282</c:v>
                </c:pt>
                <c:pt idx="7">
                  <c:v>1356.1987400618282</c:v>
                </c:pt>
                <c:pt idx="8">
                  <c:v>1356.1987400618282</c:v>
                </c:pt>
                <c:pt idx="9">
                  <c:v>1356.1987400618282</c:v>
                </c:pt>
                <c:pt idx="10">
                  <c:v>1356.1987400618282</c:v>
                </c:pt>
                <c:pt idx="11">
                  <c:v>1356.1987400618282</c:v>
                </c:pt>
                <c:pt idx="12">
                  <c:v>1356.1987400618282</c:v>
                </c:pt>
                <c:pt idx="13">
                  <c:v>1356.1987400618282</c:v>
                </c:pt>
                <c:pt idx="14">
                  <c:v>1356.1987400618282</c:v>
                </c:pt>
                <c:pt idx="15">
                  <c:v>1356.1987400618282</c:v>
                </c:pt>
                <c:pt idx="16">
                  <c:v>1356.1987400618282</c:v>
                </c:pt>
                <c:pt idx="17">
                  <c:v>1356.1987400618282</c:v>
                </c:pt>
                <c:pt idx="18">
                  <c:v>1356.1987400618282</c:v>
                </c:pt>
                <c:pt idx="19">
                  <c:v>1356.1987400618282</c:v>
                </c:pt>
                <c:pt idx="20">
                  <c:v>1356.1987400618282</c:v>
                </c:pt>
                <c:pt idx="21">
                  <c:v>1356.1987400618282</c:v>
                </c:pt>
                <c:pt idx="22">
                  <c:v>1356.1987400618282</c:v>
                </c:pt>
                <c:pt idx="23">
                  <c:v>1356.1987400618282</c:v>
                </c:pt>
                <c:pt idx="24">
                  <c:v>1356.1987400618282</c:v>
                </c:pt>
                <c:pt idx="25">
                  <c:v>1356.1987400618282</c:v>
                </c:pt>
                <c:pt idx="26">
                  <c:v>1356.1987400618282</c:v>
                </c:pt>
                <c:pt idx="27">
                  <c:v>1356.1987400618282</c:v>
                </c:pt>
                <c:pt idx="28">
                  <c:v>1356.1987400618282</c:v>
                </c:pt>
                <c:pt idx="29">
                  <c:v>1356.1987400618282</c:v>
                </c:pt>
              </c:numCache>
            </c:numRef>
          </c:val>
          <c:smooth val="0"/>
        </c:ser>
        <c:ser>
          <c:idx val="3"/>
          <c:order val="3"/>
          <c:tx>
            <c:strRef>
              <c:f>'April 2014'!$E$2</c:f>
              <c:strCache>
                <c:ptCount val="1"/>
                <c:pt idx="0">
                  <c:v>LCL</c:v>
                </c:pt>
              </c:strCache>
            </c:strRef>
          </c:tx>
          <c:marker>
            <c:symbol val="none"/>
          </c:marker>
          <c:cat>
            <c:numRef>
              <c:f>'April 2014'!$A$3:$A$32</c:f>
              <c:numCache>
                <c:formatCode>yyyy\-mm\-dd;@</c:formatCode>
                <c:ptCount val="30"/>
                <c:pt idx="0">
                  <c:v>41730</c:v>
                </c:pt>
                <c:pt idx="1">
                  <c:v>41731</c:v>
                </c:pt>
                <c:pt idx="2">
                  <c:v>41732</c:v>
                </c:pt>
                <c:pt idx="3">
                  <c:v>41733</c:v>
                </c:pt>
                <c:pt idx="4">
                  <c:v>41734</c:v>
                </c:pt>
                <c:pt idx="5">
                  <c:v>41735</c:v>
                </c:pt>
                <c:pt idx="6">
                  <c:v>41736</c:v>
                </c:pt>
                <c:pt idx="7">
                  <c:v>41737</c:v>
                </c:pt>
                <c:pt idx="8">
                  <c:v>41738</c:v>
                </c:pt>
                <c:pt idx="9">
                  <c:v>41739</c:v>
                </c:pt>
                <c:pt idx="10">
                  <c:v>41740</c:v>
                </c:pt>
                <c:pt idx="11">
                  <c:v>41741</c:v>
                </c:pt>
                <c:pt idx="12">
                  <c:v>41742</c:v>
                </c:pt>
                <c:pt idx="13">
                  <c:v>41743</c:v>
                </c:pt>
                <c:pt idx="14">
                  <c:v>41744</c:v>
                </c:pt>
                <c:pt idx="15">
                  <c:v>41745</c:v>
                </c:pt>
                <c:pt idx="16">
                  <c:v>41746</c:v>
                </c:pt>
                <c:pt idx="17">
                  <c:v>41747</c:v>
                </c:pt>
                <c:pt idx="18">
                  <c:v>41748</c:v>
                </c:pt>
                <c:pt idx="19">
                  <c:v>41749</c:v>
                </c:pt>
                <c:pt idx="20">
                  <c:v>41750</c:v>
                </c:pt>
                <c:pt idx="21">
                  <c:v>41751</c:v>
                </c:pt>
                <c:pt idx="22">
                  <c:v>41752</c:v>
                </c:pt>
                <c:pt idx="23">
                  <c:v>41753</c:v>
                </c:pt>
                <c:pt idx="24">
                  <c:v>41754</c:v>
                </c:pt>
                <c:pt idx="25">
                  <c:v>41755</c:v>
                </c:pt>
                <c:pt idx="26">
                  <c:v>41756</c:v>
                </c:pt>
                <c:pt idx="27">
                  <c:v>41757</c:v>
                </c:pt>
                <c:pt idx="28">
                  <c:v>41758</c:v>
                </c:pt>
                <c:pt idx="29">
                  <c:v>41759</c:v>
                </c:pt>
              </c:numCache>
            </c:numRef>
          </c:cat>
          <c:val>
            <c:numRef>
              <c:f>'April 2014'!$E$3:$E$32</c:f>
              <c:numCache>
                <c:formatCode>_(* #,##0.00_);_(* \(#,##0.00\);_(* "-"??_);_(@_)</c:formatCode>
                <c:ptCount val="30"/>
                <c:pt idx="0">
                  <c:v>194.06792660483848</c:v>
                </c:pt>
                <c:pt idx="1">
                  <c:v>194.06792660483848</c:v>
                </c:pt>
                <c:pt idx="2">
                  <c:v>194.06792660483848</c:v>
                </c:pt>
                <c:pt idx="3">
                  <c:v>194.06792660483848</c:v>
                </c:pt>
                <c:pt idx="4">
                  <c:v>194.06792660483848</c:v>
                </c:pt>
                <c:pt idx="5">
                  <c:v>194.06792660483848</c:v>
                </c:pt>
                <c:pt idx="6">
                  <c:v>194.06792660483848</c:v>
                </c:pt>
                <c:pt idx="7">
                  <c:v>194.06792660483848</c:v>
                </c:pt>
                <c:pt idx="8">
                  <c:v>194.06792660483848</c:v>
                </c:pt>
                <c:pt idx="9">
                  <c:v>194.06792660483848</c:v>
                </c:pt>
                <c:pt idx="10">
                  <c:v>194.06792660483848</c:v>
                </c:pt>
                <c:pt idx="11">
                  <c:v>194.06792660483848</c:v>
                </c:pt>
                <c:pt idx="12">
                  <c:v>194.06792660483848</c:v>
                </c:pt>
                <c:pt idx="13">
                  <c:v>194.06792660483848</c:v>
                </c:pt>
                <c:pt idx="14">
                  <c:v>194.06792660483848</c:v>
                </c:pt>
                <c:pt idx="15">
                  <c:v>194.06792660483848</c:v>
                </c:pt>
                <c:pt idx="16">
                  <c:v>194.06792660483848</c:v>
                </c:pt>
                <c:pt idx="17">
                  <c:v>194.06792660483848</c:v>
                </c:pt>
                <c:pt idx="18">
                  <c:v>194.06792660483848</c:v>
                </c:pt>
                <c:pt idx="19">
                  <c:v>194.06792660483848</c:v>
                </c:pt>
                <c:pt idx="20">
                  <c:v>194.06792660483848</c:v>
                </c:pt>
                <c:pt idx="21">
                  <c:v>194.06792660483848</c:v>
                </c:pt>
                <c:pt idx="22">
                  <c:v>194.06792660483848</c:v>
                </c:pt>
                <c:pt idx="23">
                  <c:v>194.06792660483848</c:v>
                </c:pt>
                <c:pt idx="24">
                  <c:v>194.06792660483848</c:v>
                </c:pt>
                <c:pt idx="25">
                  <c:v>194.06792660483848</c:v>
                </c:pt>
                <c:pt idx="26">
                  <c:v>194.06792660483848</c:v>
                </c:pt>
                <c:pt idx="27">
                  <c:v>194.06792660483848</c:v>
                </c:pt>
                <c:pt idx="28">
                  <c:v>194.06792660483848</c:v>
                </c:pt>
                <c:pt idx="29">
                  <c:v>194.06792660483848</c:v>
                </c:pt>
              </c:numCache>
            </c:numRef>
          </c:val>
          <c:smooth val="0"/>
        </c:ser>
        <c:dLbls>
          <c:showLegendKey val="0"/>
          <c:showVal val="0"/>
          <c:showCatName val="0"/>
          <c:showSerName val="0"/>
          <c:showPercent val="0"/>
          <c:showBubbleSize val="0"/>
        </c:dLbls>
        <c:marker val="1"/>
        <c:smooth val="0"/>
        <c:axId val="233349888"/>
        <c:axId val="233351424"/>
      </c:lineChart>
      <c:dateAx>
        <c:axId val="233349888"/>
        <c:scaling>
          <c:orientation val="minMax"/>
        </c:scaling>
        <c:delete val="0"/>
        <c:axPos val="b"/>
        <c:numFmt formatCode="yyyy\-mm\-dd;@" sourceLinked="1"/>
        <c:majorTickMark val="out"/>
        <c:minorTickMark val="none"/>
        <c:tickLblPos val="nextTo"/>
        <c:crossAx val="233351424"/>
        <c:crosses val="autoZero"/>
        <c:auto val="1"/>
        <c:lblOffset val="100"/>
        <c:baseTimeUnit val="days"/>
        <c:majorUnit val="1"/>
        <c:majorTimeUnit val="days"/>
        <c:minorUnit val="1"/>
        <c:minorTimeUnit val="days"/>
      </c:dateAx>
      <c:valAx>
        <c:axId val="233351424"/>
        <c:scaling>
          <c:orientation val="minMax"/>
        </c:scaling>
        <c:delete val="0"/>
        <c:axPos val="l"/>
        <c:numFmt formatCode="General" sourceLinked="1"/>
        <c:majorTickMark val="out"/>
        <c:minorTickMark val="none"/>
        <c:tickLblPos val="nextTo"/>
        <c:crossAx val="233349888"/>
        <c:crosses val="autoZero"/>
        <c:crossBetween val="midCat"/>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'April 2014'!$H$23:$H$27</c:f>
              <c:numCache>
                <c:formatCode>General</c:formatCode>
                <c:ptCount val="5"/>
                <c:pt idx="0">
                  <c:v>400</c:v>
                </c:pt>
                <c:pt idx="1">
                  <c:v>600</c:v>
                </c:pt>
                <c:pt idx="2">
                  <c:v>800</c:v>
                </c:pt>
                <c:pt idx="3">
                  <c:v>1000</c:v>
                </c:pt>
                <c:pt idx="4">
                  <c:v>1200</c:v>
                </c:pt>
              </c:numCache>
            </c:numRef>
          </c:cat>
          <c:val>
            <c:numRef>
              <c:f>'April 2014'!$I$23:$I$27</c:f>
              <c:numCache>
                <c:formatCode>General</c:formatCode>
                <c:ptCount val="5"/>
                <c:pt idx="0">
                  <c:v>1</c:v>
                </c:pt>
                <c:pt idx="1">
                  <c:v>5</c:v>
                </c:pt>
                <c:pt idx="2">
                  <c:v>8</c:v>
                </c:pt>
                <c:pt idx="3">
                  <c:v>12</c:v>
                </c:pt>
                <c:pt idx="4">
                  <c:v>4</c:v>
                </c:pt>
              </c:numCache>
            </c:numRef>
          </c:val>
        </c:ser>
        <c:dLbls>
          <c:showLegendKey val="0"/>
          <c:showVal val="0"/>
          <c:showCatName val="0"/>
          <c:showSerName val="0"/>
          <c:showPercent val="0"/>
          <c:showBubbleSize val="0"/>
        </c:dLbls>
        <c:gapWidth val="150"/>
        <c:axId val="233965824"/>
        <c:axId val="233976192"/>
      </c:barChart>
      <c:catAx>
        <c:axId val="233965824"/>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3976192"/>
        <c:crosses val="autoZero"/>
        <c:auto val="1"/>
        <c:lblAlgn val="ctr"/>
        <c:lblOffset val="100"/>
        <c:noMultiLvlLbl val="0"/>
      </c:catAx>
      <c:valAx>
        <c:axId val="233976192"/>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3965824"/>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'May 2014'!$B$2</c:f>
              <c:strCache>
                <c:ptCount val="1"/>
                <c:pt idx="0">
                  <c:v>Instances</c:v>
                </c:pt>
              </c:strCache>
            </c:strRef>
          </c:tx>
          <c:cat>
            <c:numRef>
              <c:f>'May 2014'!$A$3:$A$33</c:f>
              <c:numCache>
                <c:formatCode>yyyy\-mm\-dd;@</c:formatCode>
                <c:ptCount val="31"/>
                <c:pt idx="0">
                  <c:v>41760</c:v>
                </c:pt>
                <c:pt idx="1">
                  <c:v>41761</c:v>
                </c:pt>
                <c:pt idx="2">
                  <c:v>41762</c:v>
                </c:pt>
                <c:pt idx="3">
                  <c:v>41763</c:v>
                </c:pt>
                <c:pt idx="4">
                  <c:v>41764</c:v>
                </c:pt>
                <c:pt idx="5">
                  <c:v>41765</c:v>
                </c:pt>
                <c:pt idx="6">
                  <c:v>41766</c:v>
                </c:pt>
                <c:pt idx="7">
                  <c:v>41767</c:v>
                </c:pt>
                <c:pt idx="8">
                  <c:v>41768</c:v>
                </c:pt>
                <c:pt idx="9">
                  <c:v>41769</c:v>
                </c:pt>
                <c:pt idx="10">
                  <c:v>41770</c:v>
                </c:pt>
                <c:pt idx="11">
                  <c:v>41771</c:v>
                </c:pt>
                <c:pt idx="12">
                  <c:v>41772</c:v>
                </c:pt>
                <c:pt idx="13">
                  <c:v>41773</c:v>
                </c:pt>
                <c:pt idx="14">
                  <c:v>41774</c:v>
                </c:pt>
                <c:pt idx="15">
                  <c:v>41775</c:v>
                </c:pt>
                <c:pt idx="16">
                  <c:v>41776</c:v>
                </c:pt>
                <c:pt idx="17">
                  <c:v>41777</c:v>
                </c:pt>
                <c:pt idx="18">
                  <c:v>41778</c:v>
                </c:pt>
                <c:pt idx="19">
                  <c:v>41779</c:v>
                </c:pt>
                <c:pt idx="20">
                  <c:v>41780</c:v>
                </c:pt>
                <c:pt idx="21">
                  <c:v>41781</c:v>
                </c:pt>
                <c:pt idx="22">
                  <c:v>41782</c:v>
                </c:pt>
                <c:pt idx="23">
                  <c:v>41783</c:v>
                </c:pt>
                <c:pt idx="24">
                  <c:v>41784</c:v>
                </c:pt>
                <c:pt idx="25">
                  <c:v>41785</c:v>
                </c:pt>
                <c:pt idx="26">
                  <c:v>41786</c:v>
                </c:pt>
                <c:pt idx="27">
                  <c:v>41787</c:v>
                </c:pt>
                <c:pt idx="28">
                  <c:v>41788</c:v>
                </c:pt>
                <c:pt idx="29">
                  <c:v>41789</c:v>
                </c:pt>
                <c:pt idx="30">
                  <c:v>41790</c:v>
                </c:pt>
              </c:numCache>
            </c:numRef>
          </c:cat>
          <c:val>
            <c:numRef>
              <c:f>'May 2014'!$B$3:$B$33</c:f>
              <c:numCache>
                <c:formatCode>General</c:formatCode>
                <c:ptCount val="31"/>
                <c:pt idx="0">
                  <c:v>617</c:v>
                </c:pt>
                <c:pt idx="1">
                  <c:v>838</c:v>
                </c:pt>
                <c:pt idx="2">
                  <c:v>486</c:v>
                </c:pt>
                <c:pt idx="3">
                  <c:v>640</c:v>
                </c:pt>
                <c:pt idx="4">
                  <c:v>863</c:v>
                </c:pt>
                <c:pt idx="5">
                  <c:v>642</c:v>
                </c:pt>
                <c:pt idx="6">
                  <c:v>808</c:v>
                </c:pt>
                <c:pt idx="7">
                  <c:v>818</c:v>
                </c:pt>
                <c:pt idx="8">
                  <c:v>607</c:v>
                </c:pt>
                <c:pt idx="9">
                  <c:v>361</c:v>
                </c:pt>
                <c:pt idx="10">
                  <c:v>522</c:v>
                </c:pt>
                <c:pt idx="11">
                  <c:v>574</c:v>
                </c:pt>
                <c:pt idx="12">
                  <c:v>501</c:v>
                </c:pt>
                <c:pt idx="13">
                  <c:v>621</c:v>
                </c:pt>
                <c:pt idx="14">
                  <c:v>519</c:v>
                </c:pt>
                <c:pt idx="15">
                  <c:v>522</c:v>
                </c:pt>
                <c:pt idx="16">
                  <c:v>378</c:v>
                </c:pt>
                <c:pt idx="17">
                  <c:v>442</c:v>
                </c:pt>
                <c:pt idx="18">
                  <c:v>598</c:v>
                </c:pt>
                <c:pt idx="19">
                  <c:v>634</c:v>
                </c:pt>
                <c:pt idx="20">
                  <c:v>605</c:v>
                </c:pt>
                <c:pt idx="21">
                  <c:v>775</c:v>
                </c:pt>
                <c:pt idx="22">
                  <c:v>567</c:v>
                </c:pt>
                <c:pt idx="23">
                  <c:v>468</c:v>
                </c:pt>
                <c:pt idx="24">
                  <c:v>490</c:v>
                </c:pt>
                <c:pt idx="25">
                  <c:v>455</c:v>
                </c:pt>
                <c:pt idx="26">
                  <c:v>602</c:v>
                </c:pt>
                <c:pt idx="27">
                  <c:v>723</c:v>
                </c:pt>
                <c:pt idx="28">
                  <c:v>523</c:v>
                </c:pt>
                <c:pt idx="29">
                  <c:v>458</c:v>
                </c:pt>
                <c:pt idx="30">
                  <c:v>397</c:v>
                </c:pt>
              </c:numCache>
            </c:numRef>
          </c:val>
          <c:smooth val="0"/>
        </c:ser>
        <c:ser>
          <c:idx val="1"/>
          <c:order val="1"/>
          <c:tx>
            <c:strRef>
              <c:f>'May 2014'!$C$2</c:f>
              <c:strCache>
                <c:ptCount val="1"/>
                <c:pt idx="0">
                  <c:v>Mean (CL)</c:v>
                </c:pt>
              </c:strCache>
            </c:strRef>
          </c:tx>
          <c:marker>
            <c:symbol val="none"/>
          </c:marker>
          <c:cat>
            <c:numRef>
              <c:f>'May 2014'!$A$3:$A$33</c:f>
              <c:numCache>
                <c:formatCode>yyyy\-mm\-dd;@</c:formatCode>
                <c:ptCount val="31"/>
                <c:pt idx="0">
                  <c:v>41760</c:v>
                </c:pt>
                <c:pt idx="1">
                  <c:v>41761</c:v>
                </c:pt>
                <c:pt idx="2">
                  <c:v>41762</c:v>
                </c:pt>
                <c:pt idx="3">
                  <c:v>41763</c:v>
                </c:pt>
                <c:pt idx="4">
                  <c:v>41764</c:v>
                </c:pt>
                <c:pt idx="5">
                  <c:v>41765</c:v>
                </c:pt>
                <c:pt idx="6">
                  <c:v>41766</c:v>
                </c:pt>
                <c:pt idx="7">
                  <c:v>41767</c:v>
                </c:pt>
                <c:pt idx="8">
                  <c:v>41768</c:v>
                </c:pt>
                <c:pt idx="9">
                  <c:v>41769</c:v>
                </c:pt>
                <c:pt idx="10">
                  <c:v>41770</c:v>
                </c:pt>
                <c:pt idx="11">
                  <c:v>41771</c:v>
                </c:pt>
                <c:pt idx="12">
                  <c:v>41772</c:v>
                </c:pt>
                <c:pt idx="13">
                  <c:v>41773</c:v>
                </c:pt>
                <c:pt idx="14">
                  <c:v>41774</c:v>
                </c:pt>
                <c:pt idx="15">
                  <c:v>41775</c:v>
                </c:pt>
                <c:pt idx="16">
                  <c:v>41776</c:v>
                </c:pt>
                <c:pt idx="17">
                  <c:v>41777</c:v>
                </c:pt>
                <c:pt idx="18">
                  <c:v>41778</c:v>
                </c:pt>
                <c:pt idx="19">
                  <c:v>41779</c:v>
                </c:pt>
                <c:pt idx="20">
                  <c:v>41780</c:v>
                </c:pt>
                <c:pt idx="21">
                  <c:v>41781</c:v>
                </c:pt>
                <c:pt idx="22">
                  <c:v>41782</c:v>
                </c:pt>
                <c:pt idx="23">
                  <c:v>41783</c:v>
                </c:pt>
                <c:pt idx="24">
                  <c:v>41784</c:v>
                </c:pt>
                <c:pt idx="25">
                  <c:v>41785</c:v>
                </c:pt>
                <c:pt idx="26">
                  <c:v>41786</c:v>
                </c:pt>
                <c:pt idx="27">
                  <c:v>41787</c:v>
                </c:pt>
                <c:pt idx="28">
                  <c:v>41788</c:v>
                </c:pt>
                <c:pt idx="29">
                  <c:v>41789</c:v>
                </c:pt>
                <c:pt idx="30">
                  <c:v>41790</c:v>
                </c:pt>
              </c:numCache>
            </c:numRef>
          </c:cat>
          <c:val>
            <c:numRef>
              <c:f>'May 2014'!$C$3:$C$33</c:f>
              <c:numCache>
                <c:formatCode>_(* #,##0.00_);_(* \(#,##0.00\);_(* "-"??_);_(@_)</c:formatCode>
                <c:ptCount val="31"/>
                <c:pt idx="0">
                  <c:v>582.38709677419354</c:v>
                </c:pt>
                <c:pt idx="1">
                  <c:v>582.38709677419354</c:v>
                </c:pt>
                <c:pt idx="2">
                  <c:v>582.38709677419354</c:v>
                </c:pt>
                <c:pt idx="3">
                  <c:v>582.38709677419354</c:v>
                </c:pt>
                <c:pt idx="4">
                  <c:v>582.38709677419354</c:v>
                </c:pt>
                <c:pt idx="5">
                  <c:v>582.38709677419354</c:v>
                </c:pt>
                <c:pt idx="6">
                  <c:v>582.38709677419354</c:v>
                </c:pt>
                <c:pt idx="7">
                  <c:v>582.38709677419354</c:v>
                </c:pt>
                <c:pt idx="8">
                  <c:v>582.38709677419354</c:v>
                </c:pt>
                <c:pt idx="9">
                  <c:v>582.38709677419354</c:v>
                </c:pt>
                <c:pt idx="10">
                  <c:v>582.38709677419354</c:v>
                </c:pt>
                <c:pt idx="11">
                  <c:v>582.38709677419354</c:v>
                </c:pt>
                <c:pt idx="12">
                  <c:v>582.38709677419354</c:v>
                </c:pt>
                <c:pt idx="13">
                  <c:v>582.38709677419354</c:v>
                </c:pt>
                <c:pt idx="14">
                  <c:v>582.38709677419354</c:v>
                </c:pt>
                <c:pt idx="15">
                  <c:v>582.38709677419354</c:v>
                </c:pt>
                <c:pt idx="16">
                  <c:v>582.38709677419354</c:v>
                </c:pt>
                <c:pt idx="17">
                  <c:v>582.38709677419354</c:v>
                </c:pt>
                <c:pt idx="18">
                  <c:v>582.38709677419354</c:v>
                </c:pt>
                <c:pt idx="19">
                  <c:v>582.38709677419354</c:v>
                </c:pt>
                <c:pt idx="20">
                  <c:v>582.38709677419354</c:v>
                </c:pt>
                <c:pt idx="21">
                  <c:v>582.38709677419354</c:v>
                </c:pt>
                <c:pt idx="22">
                  <c:v>582.38709677419354</c:v>
                </c:pt>
                <c:pt idx="23">
                  <c:v>582.38709677419354</c:v>
                </c:pt>
                <c:pt idx="24">
                  <c:v>582.38709677419354</c:v>
                </c:pt>
                <c:pt idx="25">
                  <c:v>582.38709677419354</c:v>
                </c:pt>
                <c:pt idx="26">
                  <c:v>582.38709677419354</c:v>
                </c:pt>
                <c:pt idx="27">
                  <c:v>582.38709677419354</c:v>
                </c:pt>
                <c:pt idx="28">
                  <c:v>582.38709677419354</c:v>
                </c:pt>
                <c:pt idx="29">
                  <c:v>582.38709677419354</c:v>
                </c:pt>
                <c:pt idx="30">
                  <c:v>582.38709677419354</c:v>
                </c:pt>
              </c:numCache>
            </c:numRef>
          </c:val>
          <c:smooth val="0"/>
        </c:ser>
        <c:ser>
          <c:idx val="2"/>
          <c:order val="2"/>
          <c:tx>
            <c:strRef>
              <c:f>'May 2014'!$D$2</c:f>
              <c:strCache>
                <c:ptCount val="1"/>
                <c:pt idx="0">
                  <c:v>UCL</c:v>
                </c:pt>
              </c:strCache>
            </c:strRef>
          </c:tx>
          <c:marker>
            <c:symbol val="none"/>
          </c:marker>
          <c:cat>
            <c:numRef>
              <c:f>'May 2014'!$A$3:$A$33</c:f>
              <c:numCache>
                <c:formatCode>yyyy\-mm\-dd;@</c:formatCode>
                <c:ptCount val="31"/>
                <c:pt idx="0">
                  <c:v>41760</c:v>
                </c:pt>
                <c:pt idx="1">
                  <c:v>41761</c:v>
                </c:pt>
                <c:pt idx="2">
                  <c:v>41762</c:v>
                </c:pt>
                <c:pt idx="3">
                  <c:v>41763</c:v>
                </c:pt>
                <c:pt idx="4">
                  <c:v>41764</c:v>
                </c:pt>
                <c:pt idx="5">
                  <c:v>41765</c:v>
                </c:pt>
                <c:pt idx="6">
                  <c:v>41766</c:v>
                </c:pt>
                <c:pt idx="7">
                  <c:v>41767</c:v>
                </c:pt>
                <c:pt idx="8">
                  <c:v>41768</c:v>
                </c:pt>
                <c:pt idx="9">
                  <c:v>41769</c:v>
                </c:pt>
                <c:pt idx="10">
                  <c:v>41770</c:v>
                </c:pt>
                <c:pt idx="11">
                  <c:v>41771</c:v>
                </c:pt>
                <c:pt idx="12">
                  <c:v>41772</c:v>
                </c:pt>
                <c:pt idx="13">
                  <c:v>41773</c:v>
                </c:pt>
                <c:pt idx="14">
                  <c:v>41774</c:v>
                </c:pt>
                <c:pt idx="15">
                  <c:v>41775</c:v>
                </c:pt>
                <c:pt idx="16">
                  <c:v>41776</c:v>
                </c:pt>
                <c:pt idx="17">
                  <c:v>41777</c:v>
                </c:pt>
                <c:pt idx="18">
                  <c:v>41778</c:v>
                </c:pt>
                <c:pt idx="19">
                  <c:v>41779</c:v>
                </c:pt>
                <c:pt idx="20">
                  <c:v>41780</c:v>
                </c:pt>
                <c:pt idx="21">
                  <c:v>41781</c:v>
                </c:pt>
                <c:pt idx="22">
                  <c:v>41782</c:v>
                </c:pt>
                <c:pt idx="23">
                  <c:v>41783</c:v>
                </c:pt>
                <c:pt idx="24">
                  <c:v>41784</c:v>
                </c:pt>
                <c:pt idx="25">
                  <c:v>41785</c:v>
                </c:pt>
                <c:pt idx="26">
                  <c:v>41786</c:v>
                </c:pt>
                <c:pt idx="27">
                  <c:v>41787</c:v>
                </c:pt>
                <c:pt idx="28">
                  <c:v>41788</c:v>
                </c:pt>
                <c:pt idx="29">
                  <c:v>41789</c:v>
                </c:pt>
                <c:pt idx="30">
                  <c:v>41790</c:v>
                </c:pt>
              </c:numCache>
            </c:numRef>
          </c:cat>
          <c:val>
            <c:numRef>
              <c:f>'May 2014'!$D$3:$D$33</c:f>
              <c:numCache>
                <c:formatCode>_(* #,##0.00_);_(* \(#,##0.00\);_(* "-"??_);_(@_)</c:formatCode>
                <c:ptCount val="31"/>
                <c:pt idx="0">
                  <c:v>988.80363980807772</c:v>
                </c:pt>
                <c:pt idx="1">
                  <c:v>988.80363980807772</c:v>
                </c:pt>
                <c:pt idx="2">
                  <c:v>988.80363980807772</c:v>
                </c:pt>
                <c:pt idx="3">
                  <c:v>988.80363980807772</c:v>
                </c:pt>
                <c:pt idx="4">
                  <c:v>988.80363980807772</c:v>
                </c:pt>
                <c:pt idx="5">
                  <c:v>988.80363980807772</c:v>
                </c:pt>
                <c:pt idx="6">
                  <c:v>988.80363980807772</c:v>
                </c:pt>
                <c:pt idx="7">
                  <c:v>988.80363980807772</c:v>
                </c:pt>
                <c:pt idx="8">
                  <c:v>988.80363980807772</c:v>
                </c:pt>
                <c:pt idx="9">
                  <c:v>988.80363980807772</c:v>
                </c:pt>
                <c:pt idx="10">
                  <c:v>988.80363980807772</c:v>
                </c:pt>
                <c:pt idx="11">
                  <c:v>988.80363980807772</c:v>
                </c:pt>
                <c:pt idx="12">
                  <c:v>988.80363980807772</c:v>
                </c:pt>
                <c:pt idx="13">
                  <c:v>988.80363980807772</c:v>
                </c:pt>
                <c:pt idx="14">
                  <c:v>988.80363980807772</c:v>
                </c:pt>
                <c:pt idx="15">
                  <c:v>988.80363980807772</c:v>
                </c:pt>
                <c:pt idx="16">
                  <c:v>988.80363980807772</c:v>
                </c:pt>
                <c:pt idx="17">
                  <c:v>988.80363980807772</c:v>
                </c:pt>
                <c:pt idx="18">
                  <c:v>988.80363980807772</c:v>
                </c:pt>
                <c:pt idx="19">
                  <c:v>988.80363980807772</c:v>
                </c:pt>
                <c:pt idx="20">
                  <c:v>988.80363980807772</c:v>
                </c:pt>
                <c:pt idx="21">
                  <c:v>988.80363980807772</c:v>
                </c:pt>
                <c:pt idx="22">
                  <c:v>988.80363980807772</c:v>
                </c:pt>
                <c:pt idx="23">
                  <c:v>988.80363980807772</c:v>
                </c:pt>
                <c:pt idx="24">
                  <c:v>988.80363980807772</c:v>
                </c:pt>
                <c:pt idx="25">
                  <c:v>988.80363980807772</c:v>
                </c:pt>
                <c:pt idx="26">
                  <c:v>988.80363980807772</c:v>
                </c:pt>
                <c:pt idx="27">
                  <c:v>988.80363980807772</c:v>
                </c:pt>
                <c:pt idx="28">
                  <c:v>988.80363980807772</c:v>
                </c:pt>
                <c:pt idx="29">
                  <c:v>988.80363980807772</c:v>
                </c:pt>
                <c:pt idx="30">
                  <c:v>988.80363980807772</c:v>
                </c:pt>
              </c:numCache>
            </c:numRef>
          </c:val>
          <c:smooth val="0"/>
        </c:ser>
        <c:ser>
          <c:idx val="3"/>
          <c:order val="3"/>
          <c:tx>
            <c:strRef>
              <c:f>'May 2014'!$E$2</c:f>
              <c:strCache>
                <c:ptCount val="1"/>
                <c:pt idx="0">
                  <c:v>LCL</c:v>
                </c:pt>
              </c:strCache>
            </c:strRef>
          </c:tx>
          <c:marker>
            <c:symbol val="none"/>
          </c:marker>
          <c:cat>
            <c:numRef>
              <c:f>'May 2014'!$A$3:$A$33</c:f>
              <c:numCache>
                <c:formatCode>yyyy\-mm\-dd;@</c:formatCode>
                <c:ptCount val="31"/>
                <c:pt idx="0">
                  <c:v>41760</c:v>
                </c:pt>
                <c:pt idx="1">
                  <c:v>41761</c:v>
                </c:pt>
                <c:pt idx="2">
                  <c:v>41762</c:v>
                </c:pt>
                <c:pt idx="3">
                  <c:v>41763</c:v>
                </c:pt>
                <c:pt idx="4">
                  <c:v>41764</c:v>
                </c:pt>
                <c:pt idx="5">
                  <c:v>41765</c:v>
                </c:pt>
                <c:pt idx="6">
                  <c:v>41766</c:v>
                </c:pt>
                <c:pt idx="7">
                  <c:v>41767</c:v>
                </c:pt>
                <c:pt idx="8">
                  <c:v>41768</c:v>
                </c:pt>
                <c:pt idx="9">
                  <c:v>41769</c:v>
                </c:pt>
                <c:pt idx="10">
                  <c:v>41770</c:v>
                </c:pt>
                <c:pt idx="11">
                  <c:v>41771</c:v>
                </c:pt>
                <c:pt idx="12">
                  <c:v>41772</c:v>
                </c:pt>
                <c:pt idx="13">
                  <c:v>41773</c:v>
                </c:pt>
                <c:pt idx="14">
                  <c:v>41774</c:v>
                </c:pt>
                <c:pt idx="15">
                  <c:v>41775</c:v>
                </c:pt>
                <c:pt idx="16">
                  <c:v>41776</c:v>
                </c:pt>
                <c:pt idx="17">
                  <c:v>41777</c:v>
                </c:pt>
                <c:pt idx="18">
                  <c:v>41778</c:v>
                </c:pt>
                <c:pt idx="19">
                  <c:v>41779</c:v>
                </c:pt>
                <c:pt idx="20">
                  <c:v>41780</c:v>
                </c:pt>
                <c:pt idx="21">
                  <c:v>41781</c:v>
                </c:pt>
                <c:pt idx="22">
                  <c:v>41782</c:v>
                </c:pt>
                <c:pt idx="23">
                  <c:v>41783</c:v>
                </c:pt>
                <c:pt idx="24">
                  <c:v>41784</c:v>
                </c:pt>
                <c:pt idx="25">
                  <c:v>41785</c:v>
                </c:pt>
                <c:pt idx="26">
                  <c:v>41786</c:v>
                </c:pt>
                <c:pt idx="27">
                  <c:v>41787</c:v>
                </c:pt>
                <c:pt idx="28">
                  <c:v>41788</c:v>
                </c:pt>
                <c:pt idx="29">
                  <c:v>41789</c:v>
                </c:pt>
                <c:pt idx="30">
                  <c:v>41790</c:v>
                </c:pt>
              </c:numCache>
            </c:numRef>
          </c:cat>
          <c:val>
            <c:numRef>
              <c:f>'May 2014'!$E$3:$E$33</c:f>
              <c:numCache>
                <c:formatCode>_(* #,##0.00_);_(* \(#,##0.00\);_(* "-"??_);_(@_)</c:formatCode>
                <c:ptCount val="31"/>
                <c:pt idx="0">
                  <c:v>175.97055374030936</c:v>
                </c:pt>
                <c:pt idx="1">
                  <c:v>175.97055374030936</c:v>
                </c:pt>
                <c:pt idx="2">
                  <c:v>175.97055374030936</c:v>
                </c:pt>
                <c:pt idx="3">
                  <c:v>175.97055374030936</c:v>
                </c:pt>
                <c:pt idx="4">
                  <c:v>175.97055374030936</c:v>
                </c:pt>
                <c:pt idx="5">
                  <c:v>175.97055374030936</c:v>
                </c:pt>
                <c:pt idx="6">
                  <c:v>175.97055374030936</c:v>
                </c:pt>
                <c:pt idx="7">
                  <c:v>175.97055374030936</c:v>
                </c:pt>
                <c:pt idx="8">
                  <c:v>175.97055374030936</c:v>
                </c:pt>
                <c:pt idx="9">
                  <c:v>175.97055374030936</c:v>
                </c:pt>
                <c:pt idx="10">
                  <c:v>175.97055374030936</c:v>
                </c:pt>
                <c:pt idx="11">
                  <c:v>175.97055374030936</c:v>
                </c:pt>
                <c:pt idx="12">
                  <c:v>175.97055374030936</c:v>
                </c:pt>
                <c:pt idx="13">
                  <c:v>175.97055374030936</c:v>
                </c:pt>
                <c:pt idx="14">
                  <c:v>175.97055374030936</c:v>
                </c:pt>
                <c:pt idx="15">
                  <c:v>175.97055374030936</c:v>
                </c:pt>
                <c:pt idx="16">
                  <c:v>175.97055374030936</c:v>
                </c:pt>
                <c:pt idx="17">
                  <c:v>175.97055374030936</c:v>
                </c:pt>
                <c:pt idx="18">
                  <c:v>175.97055374030936</c:v>
                </c:pt>
                <c:pt idx="19">
                  <c:v>175.97055374030936</c:v>
                </c:pt>
                <c:pt idx="20">
                  <c:v>175.97055374030936</c:v>
                </c:pt>
                <c:pt idx="21">
                  <c:v>175.97055374030936</c:v>
                </c:pt>
                <c:pt idx="22">
                  <c:v>175.97055374030936</c:v>
                </c:pt>
                <c:pt idx="23">
                  <c:v>175.97055374030936</c:v>
                </c:pt>
                <c:pt idx="24">
                  <c:v>175.97055374030936</c:v>
                </c:pt>
                <c:pt idx="25">
                  <c:v>175.97055374030936</c:v>
                </c:pt>
                <c:pt idx="26">
                  <c:v>175.97055374030936</c:v>
                </c:pt>
                <c:pt idx="27">
                  <c:v>175.97055374030936</c:v>
                </c:pt>
                <c:pt idx="28">
                  <c:v>175.97055374030936</c:v>
                </c:pt>
                <c:pt idx="29">
                  <c:v>175.97055374030936</c:v>
                </c:pt>
                <c:pt idx="30">
                  <c:v>175.97055374030936</c:v>
                </c:pt>
              </c:numCache>
            </c:numRef>
          </c:val>
          <c:smooth val="0"/>
        </c:ser>
        <c:dLbls>
          <c:showLegendKey val="0"/>
          <c:showVal val="0"/>
          <c:showCatName val="0"/>
          <c:showSerName val="0"/>
          <c:showPercent val="0"/>
          <c:showBubbleSize val="0"/>
        </c:dLbls>
        <c:marker val="1"/>
        <c:smooth val="0"/>
        <c:axId val="233421824"/>
        <c:axId val="233435904"/>
      </c:lineChart>
      <c:dateAx>
        <c:axId val="233421824"/>
        <c:scaling>
          <c:orientation val="minMax"/>
        </c:scaling>
        <c:delete val="0"/>
        <c:axPos val="b"/>
        <c:numFmt formatCode="yyyy\-mm\-dd;@" sourceLinked="1"/>
        <c:majorTickMark val="out"/>
        <c:minorTickMark val="none"/>
        <c:tickLblPos val="nextTo"/>
        <c:crossAx val="233435904"/>
        <c:crosses val="autoZero"/>
        <c:auto val="1"/>
        <c:lblOffset val="100"/>
        <c:baseTimeUnit val="days"/>
        <c:majorUnit val="1"/>
        <c:majorTimeUnit val="days"/>
        <c:minorUnit val="1"/>
        <c:minorTimeUnit val="days"/>
      </c:dateAx>
      <c:valAx>
        <c:axId val="233435904"/>
        <c:scaling>
          <c:orientation val="minMax"/>
        </c:scaling>
        <c:delete val="0"/>
        <c:axPos val="l"/>
        <c:numFmt formatCode="General" sourceLinked="1"/>
        <c:majorTickMark val="out"/>
        <c:minorTickMark val="none"/>
        <c:tickLblPos val="nextTo"/>
        <c:crossAx val="233421824"/>
        <c:crosses val="autoZero"/>
        <c:crossBetween val="midCat"/>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'May 2014'!$H$22:$H$25</c:f>
              <c:numCache>
                <c:formatCode>General</c:formatCode>
                <c:ptCount val="4"/>
                <c:pt idx="0">
                  <c:v>400</c:v>
                </c:pt>
                <c:pt idx="1">
                  <c:v>600</c:v>
                </c:pt>
                <c:pt idx="2">
                  <c:v>800</c:v>
                </c:pt>
                <c:pt idx="3">
                  <c:v>1000</c:v>
                </c:pt>
              </c:numCache>
            </c:numRef>
          </c:cat>
          <c:val>
            <c:numRef>
              <c:f>'May 2014'!$I$22:$I$25</c:f>
              <c:numCache>
                <c:formatCode>General</c:formatCode>
                <c:ptCount val="4"/>
                <c:pt idx="0">
                  <c:v>3</c:v>
                </c:pt>
                <c:pt idx="1">
                  <c:v>14</c:v>
                </c:pt>
                <c:pt idx="2">
                  <c:v>10</c:v>
                </c:pt>
                <c:pt idx="3">
                  <c:v>4</c:v>
                </c:pt>
              </c:numCache>
            </c:numRef>
          </c:val>
        </c:ser>
        <c:dLbls>
          <c:showLegendKey val="0"/>
          <c:showVal val="0"/>
          <c:showCatName val="0"/>
          <c:showSerName val="0"/>
          <c:showPercent val="0"/>
          <c:showBubbleSize val="0"/>
        </c:dLbls>
        <c:gapWidth val="150"/>
        <c:axId val="233751296"/>
        <c:axId val="233753216"/>
      </c:barChart>
      <c:catAx>
        <c:axId val="233751296"/>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3753216"/>
        <c:crosses val="autoZero"/>
        <c:auto val="1"/>
        <c:lblAlgn val="ctr"/>
        <c:lblOffset val="100"/>
        <c:noMultiLvlLbl val="0"/>
      </c:catAx>
      <c:valAx>
        <c:axId val="233753216"/>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3751296"/>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'June 2014'!$B$2</c:f>
              <c:strCache>
                <c:ptCount val="1"/>
                <c:pt idx="0">
                  <c:v>Instances</c:v>
                </c:pt>
              </c:strCache>
            </c:strRef>
          </c:tx>
          <c:cat>
            <c:numRef>
              <c:f>'June 2014'!$A$3:$A$32</c:f>
              <c:numCache>
                <c:formatCode>yyyy\-mm\-dd;@</c:formatCode>
                <c:ptCount val="30"/>
                <c:pt idx="0">
                  <c:v>41791</c:v>
                </c:pt>
                <c:pt idx="1">
                  <c:v>41792</c:v>
                </c:pt>
                <c:pt idx="2">
                  <c:v>41793</c:v>
                </c:pt>
                <c:pt idx="3">
                  <c:v>41794</c:v>
                </c:pt>
                <c:pt idx="4">
                  <c:v>41795</c:v>
                </c:pt>
                <c:pt idx="5">
                  <c:v>41796</c:v>
                </c:pt>
                <c:pt idx="6">
                  <c:v>41797</c:v>
                </c:pt>
                <c:pt idx="7">
                  <c:v>41798</c:v>
                </c:pt>
                <c:pt idx="8">
                  <c:v>41799</c:v>
                </c:pt>
                <c:pt idx="9">
                  <c:v>41800</c:v>
                </c:pt>
                <c:pt idx="10">
                  <c:v>41801</c:v>
                </c:pt>
                <c:pt idx="11">
                  <c:v>41802</c:v>
                </c:pt>
                <c:pt idx="12">
                  <c:v>41803</c:v>
                </c:pt>
                <c:pt idx="13">
                  <c:v>41804</c:v>
                </c:pt>
                <c:pt idx="14">
                  <c:v>41805</c:v>
                </c:pt>
                <c:pt idx="15">
                  <c:v>41806</c:v>
                </c:pt>
                <c:pt idx="16">
                  <c:v>41807</c:v>
                </c:pt>
                <c:pt idx="17">
                  <c:v>41808</c:v>
                </c:pt>
                <c:pt idx="18">
                  <c:v>41809</c:v>
                </c:pt>
                <c:pt idx="19">
                  <c:v>41810</c:v>
                </c:pt>
                <c:pt idx="20">
                  <c:v>41811</c:v>
                </c:pt>
                <c:pt idx="21">
                  <c:v>41812</c:v>
                </c:pt>
                <c:pt idx="22">
                  <c:v>41813</c:v>
                </c:pt>
                <c:pt idx="23">
                  <c:v>41814</c:v>
                </c:pt>
                <c:pt idx="24">
                  <c:v>41815</c:v>
                </c:pt>
                <c:pt idx="25">
                  <c:v>41816</c:v>
                </c:pt>
                <c:pt idx="26">
                  <c:v>41817</c:v>
                </c:pt>
                <c:pt idx="27">
                  <c:v>41818</c:v>
                </c:pt>
                <c:pt idx="28">
                  <c:v>41819</c:v>
                </c:pt>
                <c:pt idx="29">
                  <c:v>41820</c:v>
                </c:pt>
              </c:numCache>
            </c:numRef>
          </c:cat>
          <c:val>
            <c:numRef>
              <c:f>'June 2014'!$B$3:$B$32</c:f>
              <c:numCache>
                <c:formatCode>General</c:formatCode>
                <c:ptCount val="30"/>
                <c:pt idx="0">
                  <c:v>286</c:v>
                </c:pt>
                <c:pt idx="1">
                  <c:v>504</c:v>
                </c:pt>
                <c:pt idx="2">
                  <c:v>642</c:v>
                </c:pt>
                <c:pt idx="3">
                  <c:v>747</c:v>
                </c:pt>
                <c:pt idx="4">
                  <c:v>587</c:v>
                </c:pt>
                <c:pt idx="5">
                  <c:v>587</c:v>
                </c:pt>
                <c:pt idx="6">
                  <c:v>270</c:v>
                </c:pt>
                <c:pt idx="7">
                  <c:v>288</c:v>
                </c:pt>
                <c:pt idx="8">
                  <c:v>455</c:v>
                </c:pt>
                <c:pt idx="9">
                  <c:v>474</c:v>
                </c:pt>
                <c:pt idx="10">
                  <c:v>414</c:v>
                </c:pt>
                <c:pt idx="11">
                  <c:v>320</c:v>
                </c:pt>
                <c:pt idx="12">
                  <c:v>292</c:v>
                </c:pt>
                <c:pt idx="13">
                  <c:v>256</c:v>
                </c:pt>
                <c:pt idx="14">
                  <c:v>305</c:v>
                </c:pt>
                <c:pt idx="15">
                  <c:v>345</c:v>
                </c:pt>
                <c:pt idx="16">
                  <c:v>212</c:v>
                </c:pt>
                <c:pt idx="17">
                  <c:v>345</c:v>
                </c:pt>
                <c:pt idx="18">
                  <c:v>346</c:v>
                </c:pt>
                <c:pt idx="19">
                  <c:v>225</c:v>
                </c:pt>
                <c:pt idx="20">
                  <c:v>186</c:v>
                </c:pt>
                <c:pt idx="21">
                  <c:v>230</c:v>
                </c:pt>
                <c:pt idx="22">
                  <c:v>311</c:v>
                </c:pt>
                <c:pt idx="23">
                  <c:v>317</c:v>
                </c:pt>
                <c:pt idx="24">
                  <c:v>328</c:v>
                </c:pt>
                <c:pt idx="25">
                  <c:v>288</c:v>
                </c:pt>
                <c:pt idx="26">
                  <c:v>288</c:v>
                </c:pt>
                <c:pt idx="27">
                  <c:v>155</c:v>
                </c:pt>
                <c:pt idx="28">
                  <c:v>194</c:v>
                </c:pt>
                <c:pt idx="29">
                  <c:v>226</c:v>
                </c:pt>
              </c:numCache>
            </c:numRef>
          </c:val>
          <c:smooth val="0"/>
        </c:ser>
        <c:ser>
          <c:idx val="1"/>
          <c:order val="1"/>
          <c:tx>
            <c:strRef>
              <c:f>'June 2014'!$C$2</c:f>
              <c:strCache>
                <c:ptCount val="1"/>
                <c:pt idx="0">
                  <c:v>Mean (CL)</c:v>
                </c:pt>
              </c:strCache>
            </c:strRef>
          </c:tx>
          <c:marker>
            <c:symbol val="none"/>
          </c:marker>
          <c:cat>
            <c:numRef>
              <c:f>'June 2014'!$A$3:$A$32</c:f>
              <c:numCache>
                <c:formatCode>yyyy\-mm\-dd;@</c:formatCode>
                <c:ptCount val="30"/>
                <c:pt idx="0">
                  <c:v>41791</c:v>
                </c:pt>
                <c:pt idx="1">
                  <c:v>41792</c:v>
                </c:pt>
                <c:pt idx="2">
                  <c:v>41793</c:v>
                </c:pt>
                <c:pt idx="3">
                  <c:v>41794</c:v>
                </c:pt>
                <c:pt idx="4">
                  <c:v>41795</c:v>
                </c:pt>
                <c:pt idx="5">
                  <c:v>41796</c:v>
                </c:pt>
                <c:pt idx="6">
                  <c:v>41797</c:v>
                </c:pt>
                <c:pt idx="7">
                  <c:v>41798</c:v>
                </c:pt>
                <c:pt idx="8">
                  <c:v>41799</c:v>
                </c:pt>
                <c:pt idx="9">
                  <c:v>41800</c:v>
                </c:pt>
                <c:pt idx="10">
                  <c:v>41801</c:v>
                </c:pt>
                <c:pt idx="11">
                  <c:v>41802</c:v>
                </c:pt>
                <c:pt idx="12">
                  <c:v>41803</c:v>
                </c:pt>
                <c:pt idx="13">
                  <c:v>41804</c:v>
                </c:pt>
                <c:pt idx="14">
                  <c:v>41805</c:v>
                </c:pt>
                <c:pt idx="15">
                  <c:v>41806</c:v>
                </c:pt>
                <c:pt idx="16">
                  <c:v>41807</c:v>
                </c:pt>
                <c:pt idx="17">
                  <c:v>41808</c:v>
                </c:pt>
                <c:pt idx="18">
                  <c:v>41809</c:v>
                </c:pt>
                <c:pt idx="19">
                  <c:v>41810</c:v>
                </c:pt>
                <c:pt idx="20">
                  <c:v>41811</c:v>
                </c:pt>
                <c:pt idx="21">
                  <c:v>41812</c:v>
                </c:pt>
                <c:pt idx="22">
                  <c:v>41813</c:v>
                </c:pt>
                <c:pt idx="23">
                  <c:v>41814</c:v>
                </c:pt>
                <c:pt idx="24">
                  <c:v>41815</c:v>
                </c:pt>
                <c:pt idx="25">
                  <c:v>41816</c:v>
                </c:pt>
                <c:pt idx="26">
                  <c:v>41817</c:v>
                </c:pt>
                <c:pt idx="27">
                  <c:v>41818</c:v>
                </c:pt>
                <c:pt idx="28">
                  <c:v>41819</c:v>
                </c:pt>
                <c:pt idx="29">
                  <c:v>41820</c:v>
                </c:pt>
              </c:numCache>
            </c:numRef>
          </c:cat>
          <c:val>
            <c:numRef>
              <c:f>'June 2014'!$C$3:$C$32</c:f>
              <c:numCache>
                <c:formatCode>_(* #,##0.00_);_(* \(#,##0.00\);_(* "-"??_);_(@_)</c:formatCode>
                <c:ptCount val="30"/>
                <c:pt idx="0">
                  <c:v>347.43333333333334</c:v>
                </c:pt>
                <c:pt idx="1">
                  <c:v>347.43333333333334</c:v>
                </c:pt>
                <c:pt idx="2">
                  <c:v>347.43333333333334</c:v>
                </c:pt>
                <c:pt idx="3">
                  <c:v>347.43333333333334</c:v>
                </c:pt>
                <c:pt idx="4">
                  <c:v>347.43333333333334</c:v>
                </c:pt>
                <c:pt idx="5">
                  <c:v>347.43333333333334</c:v>
                </c:pt>
                <c:pt idx="6">
                  <c:v>347.43333333333334</c:v>
                </c:pt>
                <c:pt idx="7">
                  <c:v>347.43333333333334</c:v>
                </c:pt>
                <c:pt idx="8">
                  <c:v>347.43333333333334</c:v>
                </c:pt>
                <c:pt idx="9">
                  <c:v>347.43333333333334</c:v>
                </c:pt>
                <c:pt idx="10">
                  <c:v>347.43333333333334</c:v>
                </c:pt>
                <c:pt idx="11">
                  <c:v>347.43333333333334</c:v>
                </c:pt>
                <c:pt idx="12">
                  <c:v>347.43333333333334</c:v>
                </c:pt>
                <c:pt idx="13">
                  <c:v>347.43333333333334</c:v>
                </c:pt>
                <c:pt idx="14">
                  <c:v>347.43333333333334</c:v>
                </c:pt>
                <c:pt idx="15">
                  <c:v>347.43333333333334</c:v>
                </c:pt>
                <c:pt idx="16">
                  <c:v>347.43333333333334</c:v>
                </c:pt>
                <c:pt idx="17">
                  <c:v>347.43333333333334</c:v>
                </c:pt>
                <c:pt idx="18">
                  <c:v>347.43333333333334</c:v>
                </c:pt>
                <c:pt idx="19">
                  <c:v>347.43333333333334</c:v>
                </c:pt>
                <c:pt idx="20">
                  <c:v>347.43333333333334</c:v>
                </c:pt>
                <c:pt idx="21">
                  <c:v>347.43333333333334</c:v>
                </c:pt>
                <c:pt idx="22">
                  <c:v>347.43333333333334</c:v>
                </c:pt>
                <c:pt idx="23">
                  <c:v>347.43333333333334</c:v>
                </c:pt>
                <c:pt idx="24">
                  <c:v>347.43333333333334</c:v>
                </c:pt>
                <c:pt idx="25">
                  <c:v>347.43333333333334</c:v>
                </c:pt>
                <c:pt idx="26">
                  <c:v>347.43333333333334</c:v>
                </c:pt>
                <c:pt idx="27">
                  <c:v>347.43333333333334</c:v>
                </c:pt>
                <c:pt idx="28">
                  <c:v>347.43333333333334</c:v>
                </c:pt>
                <c:pt idx="29">
                  <c:v>347.43333333333334</c:v>
                </c:pt>
              </c:numCache>
            </c:numRef>
          </c:val>
          <c:smooth val="0"/>
        </c:ser>
        <c:ser>
          <c:idx val="2"/>
          <c:order val="2"/>
          <c:tx>
            <c:strRef>
              <c:f>'June 2014'!$D$2</c:f>
              <c:strCache>
                <c:ptCount val="1"/>
                <c:pt idx="0">
                  <c:v>UCL</c:v>
                </c:pt>
              </c:strCache>
            </c:strRef>
          </c:tx>
          <c:marker>
            <c:symbol val="none"/>
          </c:marker>
          <c:cat>
            <c:numRef>
              <c:f>'June 2014'!$A$3:$A$32</c:f>
              <c:numCache>
                <c:formatCode>yyyy\-mm\-dd;@</c:formatCode>
                <c:ptCount val="30"/>
                <c:pt idx="0">
                  <c:v>41791</c:v>
                </c:pt>
                <c:pt idx="1">
                  <c:v>41792</c:v>
                </c:pt>
                <c:pt idx="2">
                  <c:v>41793</c:v>
                </c:pt>
                <c:pt idx="3">
                  <c:v>41794</c:v>
                </c:pt>
                <c:pt idx="4">
                  <c:v>41795</c:v>
                </c:pt>
                <c:pt idx="5">
                  <c:v>41796</c:v>
                </c:pt>
                <c:pt idx="6">
                  <c:v>41797</c:v>
                </c:pt>
                <c:pt idx="7">
                  <c:v>41798</c:v>
                </c:pt>
                <c:pt idx="8">
                  <c:v>41799</c:v>
                </c:pt>
                <c:pt idx="9">
                  <c:v>41800</c:v>
                </c:pt>
                <c:pt idx="10">
                  <c:v>41801</c:v>
                </c:pt>
                <c:pt idx="11">
                  <c:v>41802</c:v>
                </c:pt>
                <c:pt idx="12">
                  <c:v>41803</c:v>
                </c:pt>
                <c:pt idx="13">
                  <c:v>41804</c:v>
                </c:pt>
                <c:pt idx="14">
                  <c:v>41805</c:v>
                </c:pt>
                <c:pt idx="15">
                  <c:v>41806</c:v>
                </c:pt>
                <c:pt idx="16">
                  <c:v>41807</c:v>
                </c:pt>
                <c:pt idx="17">
                  <c:v>41808</c:v>
                </c:pt>
                <c:pt idx="18">
                  <c:v>41809</c:v>
                </c:pt>
                <c:pt idx="19">
                  <c:v>41810</c:v>
                </c:pt>
                <c:pt idx="20">
                  <c:v>41811</c:v>
                </c:pt>
                <c:pt idx="21">
                  <c:v>41812</c:v>
                </c:pt>
                <c:pt idx="22">
                  <c:v>41813</c:v>
                </c:pt>
                <c:pt idx="23">
                  <c:v>41814</c:v>
                </c:pt>
                <c:pt idx="24">
                  <c:v>41815</c:v>
                </c:pt>
                <c:pt idx="25">
                  <c:v>41816</c:v>
                </c:pt>
                <c:pt idx="26">
                  <c:v>41817</c:v>
                </c:pt>
                <c:pt idx="27">
                  <c:v>41818</c:v>
                </c:pt>
                <c:pt idx="28">
                  <c:v>41819</c:v>
                </c:pt>
                <c:pt idx="29">
                  <c:v>41820</c:v>
                </c:pt>
              </c:numCache>
            </c:numRef>
          </c:cat>
          <c:val>
            <c:numRef>
              <c:f>'June 2014'!$D$3:$D$32</c:f>
              <c:numCache>
                <c:formatCode>_(* #,##0.00_);_(* \(#,##0.00\);_(* "-"??_);_(@_)</c:formatCode>
                <c:ptCount val="30"/>
                <c:pt idx="0">
                  <c:v>780.11432197396516</c:v>
                </c:pt>
                <c:pt idx="1">
                  <c:v>780.11432197396516</c:v>
                </c:pt>
                <c:pt idx="2">
                  <c:v>780.11432197396516</c:v>
                </c:pt>
                <c:pt idx="3">
                  <c:v>780.11432197396516</c:v>
                </c:pt>
                <c:pt idx="4">
                  <c:v>780.11432197396516</c:v>
                </c:pt>
                <c:pt idx="5">
                  <c:v>780.11432197396516</c:v>
                </c:pt>
                <c:pt idx="6">
                  <c:v>780.11432197396516</c:v>
                </c:pt>
                <c:pt idx="7">
                  <c:v>780.11432197396516</c:v>
                </c:pt>
                <c:pt idx="8">
                  <c:v>780.11432197396516</c:v>
                </c:pt>
                <c:pt idx="9">
                  <c:v>780.11432197396516</c:v>
                </c:pt>
                <c:pt idx="10">
                  <c:v>780.11432197396516</c:v>
                </c:pt>
                <c:pt idx="11">
                  <c:v>780.11432197396516</c:v>
                </c:pt>
                <c:pt idx="12">
                  <c:v>780.11432197396516</c:v>
                </c:pt>
                <c:pt idx="13">
                  <c:v>780.11432197396516</c:v>
                </c:pt>
                <c:pt idx="14">
                  <c:v>780.11432197396516</c:v>
                </c:pt>
                <c:pt idx="15">
                  <c:v>780.11432197396516</c:v>
                </c:pt>
                <c:pt idx="16">
                  <c:v>780.11432197396516</c:v>
                </c:pt>
                <c:pt idx="17">
                  <c:v>780.11432197396516</c:v>
                </c:pt>
                <c:pt idx="18">
                  <c:v>780.11432197396516</c:v>
                </c:pt>
                <c:pt idx="19">
                  <c:v>780.11432197396516</c:v>
                </c:pt>
                <c:pt idx="20">
                  <c:v>780.11432197396516</c:v>
                </c:pt>
                <c:pt idx="21">
                  <c:v>780.11432197396516</c:v>
                </c:pt>
                <c:pt idx="22">
                  <c:v>780.11432197396516</c:v>
                </c:pt>
                <c:pt idx="23">
                  <c:v>780.11432197396516</c:v>
                </c:pt>
                <c:pt idx="24">
                  <c:v>780.11432197396516</c:v>
                </c:pt>
                <c:pt idx="25">
                  <c:v>780.11432197396516</c:v>
                </c:pt>
                <c:pt idx="26">
                  <c:v>780.11432197396516</c:v>
                </c:pt>
                <c:pt idx="27">
                  <c:v>780.11432197396516</c:v>
                </c:pt>
                <c:pt idx="28">
                  <c:v>780.11432197396516</c:v>
                </c:pt>
                <c:pt idx="29">
                  <c:v>780.11432197396516</c:v>
                </c:pt>
              </c:numCache>
            </c:numRef>
          </c:val>
          <c:smooth val="0"/>
        </c:ser>
        <c:ser>
          <c:idx val="3"/>
          <c:order val="3"/>
          <c:tx>
            <c:strRef>
              <c:f>'June 2014'!$E$2</c:f>
              <c:strCache>
                <c:ptCount val="1"/>
                <c:pt idx="0">
                  <c:v>LCL</c:v>
                </c:pt>
              </c:strCache>
            </c:strRef>
          </c:tx>
          <c:marker>
            <c:symbol val="none"/>
          </c:marker>
          <c:cat>
            <c:numRef>
              <c:f>'June 2014'!$A$3:$A$32</c:f>
              <c:numCache>
                <c:formatCode>yyyy\-mm\-dd;@</c:formatCode>
                <c:ptCount val="30"/>
                <c:pt idx="0">
                  <c:v>41791</c:v>
                </c:pt>
                <c:pt idx="1">
                  <c:v>41792</c:v>
                </c:pt>
                <c:pt idx="2">
                  <c:v>41793</c:v>
                </c:pt>
                <c:pt idx="3">
                  <c:v>41794</c:v>
                </c:pt>
                <c:pt idx="4">
                  <c:v>41795</c:v>
                </c:pt>
                <c:pt idx="5">
                  <c:v>41796</c:v>
                </c:pt>
                <c:pt idx="6">
                  <c:v>41797</c:v>
                </c:pt>
                <c:pt idx="7">
                  <c:v>41798</c:v>
                </c:pt>
                <c:pt idx="8">
                  <c:v>41799</c:v>
                </c:pt>
                <c:pt idx="9">
                  <c:v>41800</c:v>
                </c:pt>
                <c:pt idx="10">
                  <c:v>41801</c:v>
                </c:pt>
                <c:pt idx="11">
                  <c:v>41802</c:v>
                </c:pt>
                <c:pt idx="12">
                  <c:v>41803</c:v>
                </c:pt>
                <c:pt idx="13">
                  <c:v>41804</c:v>
                </c:pt>
                <c:pt idx="14">
                  <c:v>41805</c:v>
                </c:pt>
                <c:pt idx="15">
                  <c:v>41806</c:v>
                </c:pt>
                <c:pt idx="16">
                  <c:v>41807</c:v>
                </c:pt>
                <c:pt idx="17">
                  <c:v>41808</c:v>
                </c:pt>
                <c:pt idx="18">
                  <c:v>41809</c:v>
                </c:pt>
                <c:pt idx="19">
                  <c:v>41810</c:v>
                </c:pt>
                <c:pt idx="20">
                  <c:v>41811</c:v>
                </c:pt>
                <c:pt idx="21">
                  <c:v>41812</c:v>
                </c:pt>
                <c:pt idx="22">
                  <c:v>41813</c:v>
                </c:pt>
                <c:pt idx="23">
                  <c:v>41814</c:v>
                </c:pt>
                <c:pt idx="24">
                  <c:v>41815</c:v>
                </c:pt>
                <c:pt idx="25">
                  <c:v>41816</c:v>
                </c:pt>
                <c:pt idx="26">
                  <c:v>41817</c:v>
                </c:pt>
                <c:pt idx="27">
                  <c:v>41818</c:v>
                </c:pt>
                <c:pt idx="28">
                  <c:v>41819</c:v>
                </c:pt>
                <c:pt idx="29">
                  <c:v>41820</c:v>
                </c:pt>
              </c:numCache>
            </c:numRef>
          </c:cat>
          <c:val>
            <c:numRef>
              <c:f>'June 2014'!$E$3:$E$32</c:f>
              <c:numCache>
                <c:formatCode>_(* #,##0.00_);_(* \(#,##0.00\);_(* "-"??_);_(@_)</c:formatCode>
                <c:ptCount val="30"/>
                <c:pt idx="0">
                  <c:v>-85.24765530729843</c:v>
                </c:pt>
                <c:pt idx="1">
                  <c:v>-85.24765530729843</c:v>
                </c:pt>
                <c:pt idx="2">
                  <c:v>-85.24765530729843</c:v>
                </c:pt>
                <c:pt idx="3">
                  <c:v>-85.24765530729843</c:v>
                </c:pt>
                <c:pt idx="4">
                  <c:v>-85.24765530729843</c:v>
                </c:pt>
                <c:pt idx="5">
                  <c:v>-85.24765530729843</c:v>
                </c:pt>
                <c:pt idx="6">
                  <c:v>-85.24765530729843</c:v>
                </c:pt>
                <c:pt idx="7">
                  <c:v>-85.24765530729843</c:v>
                </c:pt>
                <c:pt idx="8">
                  <c:v>-85.24765530729843</c:v>
                </c:pt>
                <c:pt idx="9">
                  <c:v>-85.24765530729843</c:v>
                </c:pt>
                <c:pt idx="10">
                  <c:v>-85.24765530729843</c:v>
                </c:pt>
                <c:pt idx="11">
                  <c:v>-85.24765530729843</c:v>
                </c:pt>
                <c:pt idx="12">
                  <c:v>-85.24765530729843</c:v>
                </c:pt>
                <c:pt idx="13">
                  <c:v>-85.24765530729843</c:v>
                </c:pt>
                <c:pt idx="14">
                  <c:v>-85.24765530729843</c:v>
                </c:pt>
                <c:pt idx="15">
                  <c:v>-85.24765530729843</c:v>
                </c:pt>
                <c:pt idx="16">
                  <c:v>-85.24765530729843</c:v>
                </c:pt>
                <c:pt idx="17">
                  <c:v>-85.24765530729843</c:v>
                </c:pt>
                <c:pt idx="18">
                  <c:v>-85.24765530729843</c:v>
                </c:pt>
                <c:pt idx="19">
                  <c:v>-85.24765530729843</c:v>
                </c:pt>
                <c:pt idx="20">
                  <c:v>-85.24765530729843</c:v>
                </c:pt>
                <c:pt idx="21">
                  <c:v>-85.24765530729843</c:v>
                </c:pt>
                <c:pt idx="22">
                  <c:v>-85.24765530729843</c:v>
                </c:pt>
                <c:pt idx="23">
                  <c:v>-85.24765530729843</c:v>
                </c:pt>
                <c:pt idx="24">
                  <c:v>-85.24765530729843</c:v>
                </c:pt>
                <c:pt idx="25">
                  <c:v>-85.24765530729843</c:v>
                </c:pt>
                <c:pt idx="26">
                  <c:v>-85.24765530729843</c:v>
                </c:pt>
                <c:pt idx="27">
                  <c:v>-85.24765530729843</c:v>
                </c:pt>
                <c:pt idx="28">
                  <c:v>-85.24765530729843</c:v>
                </c:pt>
                <c:pt idx="29">
                  <c:v>-85.24765530729843</c:v>
                </c:pt>
              </c:numCache>
            </c:numRef>
          </c:val>
          <c:smooth val="0"/>
        </c:ser>
        <c:dLbls>
          <c:showLegendKey val="0"/>
          <c:showVal val="0"/>
          <c:showCatName val="0"/>
          <c:showSerName val="0"/>
          <c:showPercent val="0"/>
          <c:showBubbleSize val="0"/>
        </c:dLbls>
        <c:marker val="1"/>
        <c:smooth val="0"/>
        <c:axId val="233838080"/>
        <c:axId val="233839616"/>
      </c:lineChart>
      <c:dateAx>
        <c:axId val="233838080"/>
        <c:scaling>
          <c:orientation val="minMax"/>
        </c:scaling>
        <c:delete val="0"/>
        <c:axPos val="b"/>
        <c:numFmt formatCode="yyyy\-mm\-dd;@" sourceLinked="1"/>
        <c:majorTickMark val="out"/>
        <c:minorTickMark val="none"/>
        <c:tickLblPos val="nextTo"/>
        <c:crossAx val="233839616"/>
        <c:crosses val="autoZero"/>
        <c:auto val="1"/>
        <c:lblOffset val="100"/>
        <c:baseTimeUnit val="days"/>
        <c:majorUnit val="1"/>
        <c:majorTimeUnit val="days"/>
        <c:minorUnit val="1"/>
        <c:minorTimeUnit val="days"/>
      </c:dateAx>
      <c:valAx>
        <c:axId val="233839616"/>
        <c:scaling>
          <c:orientation val="minMax"/>
        </c:scaling>
        <c:delete val="0"/>
        <c:axPos val="l"/>
        <c:numFmt formatCode="General" sourceLinked="1"/>
        <c:majorTickMark val="out"/>
        <c:minorTickMark val="none"/>
        <c:tickLblPos val="nextTo"/>
        <c:crossAx val="233838080"/>
        <c:crosses val="autoZero"/>
        <c:crossBetween val="midCat"/>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'June 2014'!$H$21:$H$27</c:f>
              <c:numCache>
                <c:formatCode>General</c:formatCode>
                <c:ptCount val="7"/>
                <c:pt idx="0">
                  <c:v>200</c:v>
                </c:pt>
                <c:pt idx="1">
                  <c:v>300</c:v>
                </c:pt>
                <c:pt idx="2">
                  <c:v>400</c:v>
                </c:pt>
                <c:pt idx="3">
                  <c:v>500</c:v>
                </c:pt>
                <c:pt idx="4">
                  <c:v>600</c:v>
                </c:pt>
                <c:pt idx="5">
                  <c:v>700</c:v>
                </c:pt>
                <c:pt idx="6">
                  <c:v>800</c:v>
                </c:pt>
              </c:numCache>
            </c:numRef>
          </c:cat>
          <c:val>
            <c:numRef>
              <c:f>'June 2014'!$I$21:$I$27</c:f>
              <c:numCache>
                <c:formatCode>General</c:formatCode>
                <c:ptCount val="7"/>
                <c:pt idx="0">
                  <c:v>3</c:v>
                </c:pt>
                <c:pt idx="1">
                  <c:v>11</c:v>
                </c:pt>
                <c:pt idx="2">
                  <c:v>8</c:v>
                </c:pt>
                <c:pt idx="3">
                  <c:v>3</c:v>
                </c:pt>
                <c:pt idx="4">
                  <c:v>3</c:v>
                </c:pt>
                <c:pt idx="5">
                  <c:v>1</c:v>
                </c:pt>
                <c:pt idx="6">
                  <c:v>1</c:v>
                </c:pt>
              </c:numCache>
            </c:numRef>
          </c:val>
        </c:ser>
        <c:dLbls>
          <c:showLegendKey val="0"/>
          <c:showVal val="0"/>
          <c:showCatName val="0"/>
          <c:showSerName val="0"/>
          <c:showPercent val="0"/>
          <c:showBubbleSize val="0"/>
        </c:dLbls>
        <c:gapWidth val="150"/>
        <c:axId val="233851904"/>
        <c:axId val="233862272"/>
      </c:barChart>
      <c:catAx>
        <c:axId val="233851904"/>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3862272"/>
        <c:crosses val="autoZero"/>
        <c:auto val="1"/>
        <c:lblAlgn val="ctr"/>
        <c:lblOffset val="100"/>
        <c:noMultiLvlLbl val="0"/>
      </c:catAx>
      <c:valAx>
        <c:axId val="233862272"/>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3851904"/>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'July 2014'!$B$2</c:f>
              <c:strCache>
                <c:ptCount val="1"/>
                <c:pt idx="0">
                  <c:v>Instances</c:v>
                </c:pt>
              </c:strCache>
            </c:strRef>
          </c:tx>
          <c:cat>
            <c:numRef>
              <c:f>'July 2014'!$A$3:$A$33</c:f>
              <c:numCache>
                <c:formatCode>yyyy\-mm\-dd;@</c:formatCode>
                <c:ptCount val="31"/>
                <c:pt idx="0">
                  <c:v>41821</c:v>
                </c:pt>
                <c:pt idx="1">
                  <c:v>41822</c:v>
                </c:pt>
                <c:pt idx="2">
                  <c:v>41823</c:v>
                </c:pt>
                <c:pt idx="3">
                  <c:v>41824</c:v>
                </c:pt>
                <c:pt idx="4">
                  <c:v>41825</c:v>
                </c:pt>
                <c:pt idx="5">
                  <c:v>41826</c:v>
                </c:pt>
                <c:pt idx="6">
                  <c:v>41827</c:v>
                </c:pt>
                <c:pt idx="7">
                  <c:v>41828</c:v>
                </c:pt>
                <c:pt idx="8">
                  <c:v>41829</c:v>
                </c:pt>
                <c:pt idx="9">
                  <c:v>41830</c:v>
                </c:pt>
                <c:pt idx="10">
                  <c:v>41831</c:v>
                </c:pt>
                <c:pt idx="11">
                  <c:v>41832</c:v>
                </c:pt>
                <c:pt idx="12">
                  <c:v>41833</c:v>
                </c:pt>
                <c:pt idx="13">
                  <c:v>41834</c:v>
                </c:pt>
                <c:pt idx="14">
                  <c:v>41835</c:v>
                </c:pt>
                <c:pt idx="15">
                  <c:v>41836</c:v>
                </c:pt>
                <c:pt idx="16">
                  <c:v>41837</c:v>
                </c:pt>
                <c:pt idx="17">
                  <c:v>41838</c:v>
                </c:pt>
                <c:pt idx="18">
                  <c:v>41839</c:v>
                </c:pt>
                <c:pt idx="19">
                  <c:v>41840</c:v>
                </c:pt>
                <c:pt idx="20">
                  <c:v>41841</c:v>
                </c:pt>
                <c:pt idx="21">
                  <c:v>41842</c:v>
                </c:pt>
                <c:pt idx="22">
                  <c:v>41843</c:v>
                </c:pt>
                <c:pt idx="23">
                  <c:v>41844</c:v>
                </c:pt>
                <c:pt idx="24">
                  <c:v>41845</c:v>
                </c:pt>
                <c:pt idx="25">
                  <c:v>41846</c:v>
                </c:pt>
                <c:pt idx="26">
                  <c:v>41847</c:v>
                </c:pt>
                <c:pt idx="27">
                  <c:v>41848</c:v>
                </c:pt>
                <c:pt idx="28">
                  <c:v>41849</c:v>
                </c:pt>
                <c:pt idx="29">
                  <c:v>41850</c:v>
                </c:pt>
                <c:pt idx="30">
                  <c:v>41851</c:v>
                </c:pt>
              </c:numCache>
            </c:numRef>
          </c:cat>
          <c:val>
            <c:numRef>
              <c:f>'July 2014'!$B$3:$B$33</c:f>
              <c:numCache>
                <c:formatCode>General</c:formatCode>
                <c:ptCount val="31"/>
                <c:pt idx="0">
                  <c:v>276</c:v>
                </c:pt>
                <c:pt idx="1">
                  <c:v>312</c:v>
                </c:pt>
                <c:pt idx="2">
                  <c:v>311</c:v>
                </c:pt>
                <c:pt idx="3">
                  <c:v>205</c:v>
                </c:pt>
                <c:pt idx="4">
                  <c:v>135</c:v>
                </c:pt>
                <c:pt idx="5">
                  <c:v>219</c:v>
                </c:pt>
                <c:pt idx="6">
                  <c:v>307</c:v>
                </c:pt>
                <c:pt idx="7">
                  <c:v>209</c:v>
                </c:pt>
                <c:pt idx="8">
                  <c:v>242</c:v>
                </c:pt>
                <c:pt idx="9">
                  <c:v>264</c:v>
                </c:pt>
                <c:pt idx="10">
                  <c:v>188</c:v>
                </c:pt>
                <c:pt idx="11">
                  <c:v>206</c:v>
                </c:pt>
                <c:pt idx="12">
                  <c:v>208</c:v>
                </c:pt>
                <c:pt idx="13">
                  <c:v>184</c:v>
                </c:pt>
                <c:pt idx="14">
                  <c:v>146</c:v>
                </c:pt>
                <c:pt idx="15">
                  <c:v>281</c:v>
                </c:pt>
                <c:pt idx="16">
                  <c:v>183</c:v>
                </c:pt>
                <c:pt idx="17">
                  <c:v>208</c:v>
                </c:pt>
                <c:pt idx="18">
                  <c:v>149</c:v>
                </c:pt>
                <c:pt idx="19">
                  <c:v>135</c:v>
                </c:pt>
                <c:pt idx="20">
                  <c:v>205</c:v>
                </c:pt>
                <c:pt idx="21">
                  <c:v>259</c:v>
                </c:pt>
                <c:pt idx="22">
                  <c:v>242</c:v>
                </c:pt>
                <c:pt idx="23">
                  <c:v>263</c:v>
                </c:pt>
                <c:pt idx="24">
                  <c:v>204</c:v>
                </c:pt>
                <c:pt idx="25">
                  <c:v>188</c:v>
                </c:pt>
                <c:pt idx="26">
                  <c:v>194</c:v>
                </c:pt>
                <c:pt idx="27">
                  <c:v>226</c:v>
                </c:pt>
                <c:pt idx="28">
                  <c:v>280</c:v>
                </c:pt>
                <c:pt idx="29">
                  <c:v>237</c:v>
                </c:pt>
                <c:pt idx="30">
                  <c:v>380</c:v>
                </c:pt>
              </c:numCache>
            </c:numRef>
          </c:val>
          <c:smooth val="0"/>
        </c:ser>
        <c:ser>
          <c:idx val="1"/>
          <c:order val="1"/>
          <c:tx>
            <c:strRef>
              <c:f>'July 2014'!$C$2</c:f>
              <c:strCache>
                <c:ptCount val="1"/>
                <c:pt idx="0">
                  <c:v>Mean (CL)</c:v>
                </c:pt>
              </c:strCache>
            </c:strRef>
          </c:tx>
          <c:marker>
            <c:symbol val="none"/>
          </c:marker>
          <c:cat>
            <c:numRef>
              <c:f>'July 2014'!$A$3:$A$33</c:f>
              <c:numCache>
                <c:formatCode>yyyy\-mm\-dd;@</c:formatCode>
                <c:ptCount val="31"/>
                <c:pt idx="0">
                  <c:v>41821</c:v>
                </c:pt>
                <c:pt idx="1">
                  <c:v>41822</c:v>
                </c:pt>
                <c:pt idx="2">
                  <c:v>41823</c:v>
                </c:pt>
                <c:pt idx="3">
                  <c:v>41824</c:v>
                </c:pt>
                <c:pt idx="4">
                  <c:v>41825</c:v>
                </c:pt>
                <c:pt idx="5">
                  <c:v>41826</c:v>
                </c:pt>
                <c:pt idx="6">
                  <c:v>41827</c:v>
                </c:pt>
                <c:pt idx="7">
                  <c:v>41828</c:v>
                </c:pt>
                <c:pt idx="8">
                  <c:v>41829</c:v>
                </c:pt>
                <c:pt idx="9">
                  <c:v>41830</c:v>
                </c:pt>
                <c:pt idx="10">
                  <c:v>41831</c:v>
                </c:pt>
                <c:pt idx="11">
                  <c:v>41832</c:v>
                </c:pt>
                <c:pt idx="12">
                  <c:v>41833</c:v>
                </c:pt>
                <c:pt idx="13">
                  <c:v>41834</c:v>
                </c:pt>
                <c:pt idx="14">
                  <c:v>41835</c:v>
                </c:pt>
                <c:pt idx="15">
                  <c:v>41836</c:v>
                </c:pt>
                <c:pt idx="16">
                  <c:v>41837</c:v>
                </c:pt>
                <c:pt idx="17">
                  <c:v>41838</c:v>
                </c:pt>
                <c:pt idx="18">
                  <c:v>41839</c:v>
                </c:pt>
                <c:pt idx="19">
                  <c:v>41840</c:v>
                </c:pt>
                <c:pt idx="20">
                  <c:v>41841</c:v>
                </c:pt>
                <c:pt idx="21">
                  <c:v>41842</c:v>
                </c:pt>
                <c:pt idx="22">
                  <c:v>41843</c:v>
                </c:pt>
                <c:pt idx="23">
                  <c:v>41844</c:v>
                </c:pt>
                <c:pt idx="24">
                  <c:v>41845</c:v>
                </c:pt>
                <c:pt idx="25">
                  <c:v>41846</c:v>
                </c:pt>
                <c:pt idx="26">
                  <c:v>41847</c:v>
                </c:pt>
                <c:pt idx="27">
                  <c:v>41848</c:v>
                </c:pt>
                <c:pt idx="28">
                  <c:v>41849</c:v>
                </c:pt>
                <c:pt idx="29">
                  <c:v>41850</c:v>
                </c:pt>
                <c:pt idx="30">
                  <c:v>41851</c:v>
                </c:pt>
              </c:numCache>
            </c:numRef>
          </c:cat>
          <c:val>
            <c:numRef>
              <c:f>'July 2014'!$C$3:$C$33</c:f>
              <c:numCache>
                <c:formatCode>_(* #,##0.00_);_(* \(#,##0.00\);_(* "-"??_);_(@_)</c:formatCode>
                <c:ptCount val="31"/>
                <c:pt idx="0">
                  <c:v>227.29032258064515</c:v>
                </c:pt>
                <c:pt idx="1">
                  <c:v>227.29032258064515</c:v>
                </c:pt>
                <c:pt idx="2">
                  <c:v>227.29032258064515</c:v>
                </c:pt>
                <c:pt idx="3">
                  <c:v>227.29032258064515</c:v>
                </c:pt>
                <c:pt idx="4">
                  <c:v>227.29032258064515</c:v>
                </c:pt>
                <c:pt idx="5">
                  <c:v>227.29032258064515</c:v>
                </c:pt>
                <c:pt idx="6">
                  <c:v>227.29032258064515</c:v>
                </c:pt>
                <c:pt idx="7">
                  <c:v>227.29032258064515</c:v>
                </c:pt>
                <c:pt idx="8">
                  <c:v>227.29032258064515</c:v>
                </c:pt>
                <c:pt idx="9">
                  <c:v>227.29032258064515</c:v>
                </c:pt>
                <c:pt idx="10">
                  <c:v>227.29032258064515</c:v>
                </c:pt>
                <c:pt idx="11">
                  <c:v>227.29032258064515</c:v>
                </c:pt>
                <c:pt idx="12">
                  <c:v>227.29032258064515</c:v>
                </c:pt>
                <c:pt idx="13">
                  <c:v>227.29032258064515</c:v>
                </c:pt>
                <c:pt idx="14">
                  <c:v>227.29032258064515</c:v>
                </c:pt>
                <c:pt idx="15">
                  <c:v>227.29032258064515</c:v>
                </c:pt>
                <c:pt idx="16">
                  <c:v>227.29032258064515</c:v>
                </c:pt>
                <c:pt idx="17">
                  <c:v>227.29032258064515</c:v>
                </c:pt>
                <c:pt idx="18">
                  <c:v>227.29032258064515</c:v>
                </c:pt>
                <c:pt idx="19">
                  <c:v>227.29032258064515</c:v>
                </c:pt>
                <c:pt idx="20">
                  <c:v>227.29032258064515</c:v>
                </c:pt>
                <c:pt idx="21">
                  <c:v>227.29032258064515</c:v>
                </c:pt>
                <c:pt idx="22">
                  <c:v>227.29032258064515</c:v>
                </c:pt>
                <c:pt idx="23">
                  <c:v>227.29032258064515</c:v>
                </c:pt>
                <c:pt idx="24">
                  <c:v>227.29032258064515</c:v>
                </c:pt>
                <c:pt idx="25">
                  <c:v>227.29032258064515</c:v>
                </c:pt>
                <c:pt idx="26">
                  <c:v>227.29032258064515</c:v>
                </c:pt>
                <c:pt idx="27">
                  <c:v>227.29032258064515</c:v>
                </c:pt>
                <c:pt idx="28">
                  <c:v>227.29032258064515</c:v>
                </c:pt>
                <c:pt idx="29">
                  <c:v>227.29032258064515</c:v>
                </c:pt>
                <c:pt idx="30">
                  <c:v>227.29032258064515</c:v>
                </c:pt>
              </c:numCache>
            </c:numRef>
          </c:val>
          <c:smooth val="0"/>
        </c:ser>
        <c:ser>
          <c:idx val="2"/>
          <c:order val="2"/>
          <c:tx>
            <c:strRef>
              <c:f>'July 2014'!$D$2</c:f>
              <c:strCache>
                <c:ptCount val="1"/>
                <c:pt idx="0">
                  <c:v>UCL</c:v>
                </c:pt>
              </c:strCache>
            </c:strRef>
          </c:tx>
          <c:marker>
            <c:symbol val="none"/>
          </c:marker>
          <c:cat>
            <c:numRef>
              <c:f>'July 2014'!$A$3:$A$33</c:f>
              <c:numCache>
                <c:formatCode>yyyy\-mm\-dd;@</c:formatCode>
                <c:ptCount val="31"/>
                <c:pt idx="0">
                  <c:v>41821</c:v>
                </c:pt>
                <c:pt idx="1">
                  <c:v>41822</c:v>
                </c:pt>
                <c:pt idx="2">
                  <c:v>41823</c:v>
                </c:pt>
                <c:pt idx="3">
                  <c:v>41824</c:v>
                </c:pt>
                <c:pt idx="4">
                  <c:v>41825</c:v>
                </c:pt>
                <c:pt idx="5">
                  <c:v>41826</c:v>
                </c:pt>
                <c:pt idx="6">
                  <c:v>41827</c:v>
                </c:pt>
                <c:pt idx="7">
                  <c:v>41828</c:v>
                </c:pt>
                <c:pt idx="8">
                  <c:v>41829</c:v>
                </c:pt>
                <c:pt idx="9">
                  <c:v>41830</c:v>
                </c:pt>
                <c:pt idx="10">
                  <c:v>41831</c:v>
                </c:pt>
                <c:pt idx="11">
                  <c:v>41832</c:v>
                </c:pt>
                <c:pt idx="12">
                  <c:v>41833</c:v>
                </c:pt>
                <c:pt idx="13">
                  <c:v>41834</c:v>
                </c:pt>
                <c:pt idx="14">
                  <c:v>41835</c:v>
                </c:pt>
                <c:pt idx="15">
                  <c:v>41836</c:v>
                </c:pt>
                <c:pt idx="16">
                  <c:v>41837</c:v>
                </c:pt>
                <c:pt idx="17">
                  <c:v>41838</c:v>
                </c:pt>
                <c:pt idx="18">
                  <c:v>41839</c:v>
                </c:pt>
                <c:pt idx="19">
                  <c:v>41840</c:v>
                </c:pt>
                <c:pt idx="20">
                  <c:v>41841</c:v>
                </c:pt>
                <c:pt idx="21">
                  <c:v>41842</c:v>
                </c:pt>
                <c:pt idx="22">
                  <c:v>41843</c:v>
                </c:pt>
                <c:pt idx="23">
                  <c:v>41844</c:v>
                </c:pt>
                <c:pt idx="24">
                  <c:v>41845</c:v>
                </c:pt>
                <c:pt idx="25">
                  <c:v>41846</c:v>
                </c:pt>
                <c:pt idx="26">
                  <c:v>41847</c:v>
                </c:pt>
                <c:pt idx="27">
                  <c:v>41848</c:v>
                </c:pt>
                <c:pt idx="28">
                  <c:v>41849</c:v>
                </c:pt>
                <c:pt idx="29">
                  <c:v>41850</c:v>
                </c:pt>
                <c:pt idx="30">
                  <c:v>41851</c:v>
                </c:pt>
              </c:numCache>
            </c:numRef>
          </c:cat>
          <c:val>
            <c:numRef>
              <c:f>'July 2014'!$D$3:$D$33</c:f>
              <c:numCache>
                <c:formatCode>_(* #,##0.00_);_(* \(#,##0.00\);_(* "-"??_);_(@_)</c:formatCode>
                <c:ptCount val="31"/>
                <c:pt idx="0">
                  <c:v>397.869090688028</c:v>
                </c:pt>
                <c:pt idx="1">
                  <c:v>397.869090688028</c:v>
                </c:pt>
                <c:pt idx="2">
                  <c:v>397.869090688028</c:v>
                </c:pt>
                <c:pt idx="3">
                  <c:v>397.869090688028</c:v>
                </c:pt>
                <c:pt idx="4">
                  <c:v>397.869090688028</c:v>
                </c:pt>
                <c:pt idx="5">
                  <c:v>397.869090688028</c:v>
                </c:pt>
                <c:pt idx="6">
                  <c:v>397.869090688028</c:v>
                </c:pt>
                <c:pt idx="7">
                  <c:v>397.869090688028</c:v>
                </c:pt>
                <c:pt idx="8">
                  <c:v>397.869090688028</c:v>
                </c:pt>
                <c:pt idx="9">
                  <c:v>397.869090688028</c:v>
                </c:pt>
                <c:pt idx="10">
                  <c:v>397.869090688028</c:v>
                </c:pt>
                <c:pt idx="11">
                  <c:v>397.869090688028</c:v>
                </c:pt>
                <c:pt idx="12">
                  <c:v>397.869090688028</c:v>
                </c:pt>
                <c:pt idx="13">
                  <c:v>397.869090688028</c:v>
                </c:pt>
                <c:pt idx="14">
                  <c:v>397.869090688028</c:v>
                </c:pt>
                <c:pt idx="15">
                  <c:v>397.869090688028</c:v>
                </c:pt>
                <c:pt idx="16">
                  <c:v>397.869090688028</c:v>
                </c:pt>
                <c:pt idx="17">
                  <c:v>397.869090688028</c:v>
                </c:pt>
                <c:pt idx="18">
                  <c:v>397.869090688028</c:v>
                </c:pt>
                <c:pt idx="19">
                  <c:v>397.869090688028</c:v>
                </c:pt>
                <c:pt idx="20">
                  <c:v>397.869090688028</c:v>
                </c:pt>
                <c:pt idx="21">
                  <c:v>397.869090688028</c:v>
                </c:pt>
                <c:pt idx="22">
                  <c:v>397.869090688028</c:v>
                </c:pt>
                <c:pt idx="23">
                  <c:v>397.869090688028</c:v>
                </c:pt>
                <c:pt idx="24">
                  <c:v>397.869090688028</c:v>
                </c:pt>
                <c:pt idx="25">
                  <c:v>397.869090688028</c:v>
                </c:pt>
                <c:pt idx="26">
                  <c:v>397.869090688028</c:v>
                </c:pt>
                <c:pt idx="27">
                  <c:v>397.869090688028</c:v>
                </c:pt>
                <c:pt idx="28">
                  <c:v>397.869090688028</c:v>
                </c:pt>
                <c:pt idx="29">
                  <c:v>397.869090688028</c:v>
                </c:pt>
                <c:pt idx="30">
                  <c:v>397.869090688028</c:v>
                </c:pt>
              </c:numCache>
            </c:numRef>
          </c:val>
          <c:smooth val="0"/>
        </c:ser>
        <c:ser>
          <c:idx val="3"/>
          <c:order val="3"/>
          <c:tx>
            <c:strRef>
              <c:f>'July 2014'!$E$2</c:f>
              <c:strCache>
                <c:ptCount val="1"/>
                <c:pt idx="0">
                  <c:v>LCL</c:v>
                </c:pt>
              </c:strCache>
            </c:strRef>
          </c:tx>
          <c:marker>
            <c:symbol val="none"/>
          </c:marker>
          <c:cat>
            <c:numRef>
              <c:f>'July 2014'!$A$3:$A$33</c:f>
              <c:numCache>
                <c:formatCode>yyyy\-mm\-dd;@</c:formatCode>
                <c:ptCount val="31"/>
                <c:pt idx="0">
                  <c:v>41821</c:v>
                </c:pt>
                <c:pt idx="1">
                  <c:v>41822</c:v>
                </c:pt>
                <c:pt idx="2">
                  <c:v>41823</c:v>
                </c:pt>
                <c:pt idx="3">
                  <c:v>41824</c:v>
                </c:pt>
                <c:pt idx="4">
                  <c:v>41825</c:v>
                </c:pt>
                <c:pt idx="5">
                  <c:v>41826</c:v>
                </c:pt>
                <c:pt idx="6">
                  <c:v>41827</c:v>
                </c:pt>
                <c:pt idx="7">
                  <c:v>41828</c:v>
                </c:pt>
                <c:pt idx="8">
                  <c:v>41829</c:v>
                </c:pt>
                <c:pt idx="9">
                  <c:v>41830</c:v>
                </c:pt>
                <c:pt idx="10">
                  <c:v>41831</c:v>
                </c:pt>
                <c:pt idx="11">
                  <c:v>41832</c:v>
                </c:pt>
                <c:pt idx="12">
                  <c:v>41833</c:v>
                </c:pt>
                <c:pt idx="13">
                  <c:v>41834</c:v>
                </c:pt>
                <c:pt idx="14">
                  <c:v>41835</c:v>
                </c:pt>
                <c:pt idx="15">
                  <c:v>41836</c:v>
                </c:pt>
                <c:pt idx="16">
                  <c:v>41837</c:v>
                </c:pt>
                <c:pt idx="17">
                  <c:v>41838</c:v>
                </c:pt>
                <c:pt idx="18">
                  <c:v>41839</c:v>
                </c:pt>
                <c:pt idx="19">
                  <c:v>41840</c:v>
                </c:pt>
                <c:pt idx="20">
                  <c:v>41841</c:v>
                </c:pt>
                <c:pt idx="21">
                  <c:v>41842</c:v>
                </c:pt>
                <c:pt idx="22">
                  <c:v>41843</c:v>
                </c:pt>
                <c:pt idx="23">
                  <c:v>41844</c:v>
                </c:pt>
                <c:pt idx="24">
                  <c:v>41845</c:v>
                </c:pt>
                <c:pt idx="25">
                  <c:v>41846</c:v>
                </c:pt>
                <c:pt idx="26">
                  <c:v>41847</c:v>
                </c:pt>
                <c:pt idx="27">
                  <c:v>41848</c:v>
                </c:pt>
                <c:pt idx="28">
                  <c:v>41849</c:v>
                </c:pt>
                <c:pt idx="29">
                  <c:v>41850</c:v>
                </c:pt>
                <c:pt idx="30">
                  <c:v>41851</c:v>
                </c:pt>
              </c:numCache>
            </c:numRef>
          </c:cat>
          <c:val>
            <c:numRef>
              <c:f>'July 2014'!$E$3:$E$33</c:f>
              <c:numCache>
                <c:formatCode>_(* #,##0.00_);_(* \(#,##0.00\);_(* "-"??_);_(@_)</c:formatCode>
                <c:ptCount val="31"/>
                <c:pt idx="0">
                  <c:v>56.711554473262311</c:v>
                </c:pt>
                <c:pt idx="1">
                  <c:v>56.711554473262311</c:v>
                </c:pt>
                <c:pt idx="2">
                  <c:v>56.711554473262311</c:v>
                </c:pt>
                <c:pt idx="3">
                  <c:v>56.711554473262311</c:v>
                </c:pt>
                <c:pt idx="4">
                  <c:v>56.711554473262311</c:v>
                </c:pt>
                <c:pt idx="5">
                  <c:v>56.711554473262311</c:v>
                </c:pt>
                <c:pt idx="6">
                  <c:v>56.711554473262311</c:v>
                </c:pt>
                <c:pt idx="7">
                  <c:v>56.711554473262311</c:v>
                </c:pt>
                <c:pt idx="8">
                  <c:v>56.711554473262311</c:v>
                </c:pt>
                <c:pt idx="9">
                  <c:v>56.711554473262311</c:v>
                </c:pt>
                <c:pt idx="10">
                  <c:v>56.711554473262311</c:v>
                </c:pt>
                <c:pt idx="11">
                  <c:v>56.711554473262311</c:v>
                </c:pt>
                <c:pt idx="12">
                  <c:v>56.711554473262311</c:v>
                </c:pt>
                <c:pt idx="13">
                  <c:v>56.711554473262311</c:v>
                </c:pt>
                <c:pt idx="14">
                  <c:v>56.711554473262311</c:v>
                </c:pt>
                <c:pt idx="15">
                  <c:v>56.711554473262311</c:v>
                </c:pt>
                <c:pt idx="16">
                  <c:v>56.711554473262311</c:v>
                </c:pt>
                <c:pt idx="17">
                  <c:v>56.711554473262311</c:v>
                </c:pt>
                <c:pt idx="18">
                  <c:v>56.711554473262311</c:v>
                </c:pt>
                <c:pt idx="19">
                  <c:v>56.711554473262311</c:v>
                </c:pt>
                <c:pt idx="20">
                  <c:v>56.711554473262311</c:v>
                </c:pt>
                <c:pt idx="21">
                  <c:v>56.711554473262311</c:v>
                </c:pt>
                <c:pt idx="22">
                  <c:v>56.711554473262311</c:v>
                </c:pt>
                <c:pt idx="23">
                  <c:v>56.711554473262311</c:v>
                </c:pt>
                <c:pt idx="24">
                  <c:v>56.711554473262311</c:v>
                </c:pt>
                <c:pt idx="25">
                  <c:v>56.711554473262311</c:v>
                </c:pt>
                <c:pt idx="26">
                  <c:v>56.711554473262311</c:v>
                </c:pt>
                <c:pt idx="27">
                  <c:v>56.711554473262311</c:v>
                </c:pt>
                <c:pt idx="28">
                  <c:v>56.711554473262311</c:v>
                </c:pt>
                <c:pt idx="29">
                  <c:v>56.711554473262311</c:v>
                </c:pt>
                <c:pt idx="30">
                  <c:v>56.711554473262311</c:v>
                </c:pt>
              </c:numCache>
            </c:numRef>
          </c:val>
          <c:smooth val="0"/>
        </c:ser>
        <c:dLbls>
          <c:showLegendKey val="0"/>
          <c:showVal val="0"/>
          <c:showCatName val="0"/>
          <c:showSerName val="0"/>
          <c:showPercent val="0"/>
          <c:showBubbleSize val="0"/>
        </c:dLbls>
        <c:marker val="1"/>
        <c:smooth val="0"/>
        <c:axId val="234401792"/>
        <c:axId val="234403328"/>
      </c:lineChart>
      <c:dateAx>
        <c:axId val="234401792"/>
        <c:scaling>
          <c:orientation val="minMax"/>
        </c:scaling>
        <c:delete val="0"/>
        <c:axPos val="b"/>
        <c:numFmt formatCode="yyyy\-mm\-dd;@" sourceLinked="1"/>
        <c:majorTickMark val="out"/>
        <c:minorTickMark val="none"/>
        <c:tickLblPos val="nextTo"/>
        <c:crossAx val="234403328"/>
        <c:crosses val="autoZero"/>
        <c:auto val="1"/>
        <c:lblOffset val="100"/>
        <c:baseTimeUnit val="days"/>
      </c:dateAx>
      <c:valAx>
        <c:axId val="234403328"/>
        <c:scaling>
          <c:orientation val="minMax"/>
        </c:scaling>
        <c:delete val="0"/>
        <c:axPos val="l"/>
        <c:numFmt formatCode="General" sourceLinked="1"/>
        <c:majorTickMark val="out"/>
        <c:minorTickMark val="none"/>
        <c:tickLblPos val="nextTo"/>
        <c:crossAx val="234401792"/>
        <c:crosses val="autoZero"/>
        <c:crossBetween val="between"/>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'July 2013'!$B$2</c:f>
              <c:strCache>
                <c:ptCount val="1"/>
                <c:pt idx="0">
                  <c:v>Instances</c:v>
                </c:pt>
              </c:strCache>
            </c:strRef>
          </c:tx>
          <c:cat>
            <c:numRef>
              <c:f>'July 2013'!$A$3:$A$33</c:f>
              <c:numCache>
                <c:formatCode>yyyy\-mm\-dd;@</c:formatCode>
                <c:ptCount val="31"/>
                <c:pt idx="0">
                  <c:v>41456</c:v>
                </c:pt>
                <c:pt idx="1">
                  <c:v>41457</c:v>
                </c:pt>
                <c:pt idx="2">
                  <c:v>41458</c:v>
                </c:pt>
                <c:pt idx="3">
                  <c:v>41459</c:v>
                </c:pt>
                <c:pt idx="4">
                  <c:v>41460</c:v>
                </c:pt>
                <c:pt idx="5">
                  <c:v>41461</c:v>
                </c:pt>
                <c:pt idx="6">
                  <c:v>41462</c:v>
                </c:pt>
                <c:pt idx="7">
                  <c:v>41463</c:v>
                </c:pt>
                <c:pt idx="8">
                  <c:v>41464</c:v>
                </c:pt>
                <c:pt idx="9">
                  <c:v>41465</c:v>
                </c:pt>
                <c:pt idx="10">
                  <c:v>41466</c:v>
                </c:pt>
                <c:pt idx="11">
                  <c:v>41467</c:v>
                </c:pt>
                <c:pt idx="12">
                  <c:v>41468</c:v>
                </c:pt>
                <c:pt idx="13">
                  <c:v>41469</c:v>
                </c:pt>
                <c:pt idx="14">
                  <c:v>41470</c:v>
                </c:pt>
                <c:pt idx="15">
                  <c:v>41471</c:v>
                </c:pt>
                <c:pt idx="16">
                  <c:v>41472</c:v>
                </c:pt>
                <c:pt idx="17">
                  <c:v>41473</c:v>
                </c:pt>
                <c:pt idx="18">
                  <c:v>41474</c:v>
                </c:pt>
                <c:pt idx="19">
                  <c:v>41475</c:v>
                </c:pt>
                <c:pt idx="20">
                  <c:v>41476</c:v>
                </c:pt>
                <c:pt idx="21">
                  <c:v>41477</c:v>
                </c:pt>
                <c:pt idx="22">
                  <c:v>41478</c:v>
                </c:pt>
                <c:pt idx="23">
                  <c:v>41479</c:v>
                </c:pt>
                <c:pt idx="24">
                  <c:v>41480</c:v>
                </c:pt>
                <c:pt idx="25">
                  <c:v>41481</c:v>
                </c:pt>
                <c:pt idx="26">
                  <c:v>41482</c:v>
                </c:pt>
                <c:pt idx="27">
                  <c:v>41483</c:v>
                </c:pt>
                <c:pt idx="28">
                  <c:v>41484</c:v>
                </c:pt>
                <c:pt idx="29">
                  <c:v>41485</c:v>
                </c:pt>
                <c:pt idx="30">
                  <c:v>41486</c:v>
                </c:pt>
              </c:numCache>
            </c:numRef>
          </c:cat>
          <c:val>
            <c:numRef>
              <c:f>'July 2013'!$B$3:$B$33</c:f>
              <c:numCache>
                <c:formatCode>General</c:formatCode>
                <c:ptCount val="31"/>
                <c:pt idx="0">
                  <c:v>72</c:v>
                </c:pt>
                <c:pt idx="1">
                  <c:v>42</c:v>
                </c:pt>
                <c:pt idx="2">
                  <c:v>45</c:v>
                </c:pt>
                <c:pt idx="3">
                  <c:v>49</c:v>
                </c:pt>
                <c:pt idx="4">
                  <c:v>28</c:v>
                </c:pt>
                <c:pt idx="5">
                  <c:v>36</c:v>
                </c:pt>
                <c:pt idx="6">
                  <c:v>80</c:v>
                </c:pt>
                <c:pt idx="7">
                  <c:v>36</c:v>
                </c:pt>
                <c:pt idx="8">
                  <c:v>77</c:v>
                </c:pt>
                <c:pt idx="9">
                  <c:v>32</c:v>
                </c:pt>
                <c:pt idx="10">
                  <c:v>54</c:v>
                </c:pt>
                <c:pt idx="11">
                  <c:v>59</c:v>
                </c:pt>
                <c:pt idx="12">
                  <c:v>27</c:v>
                </c:pt>
                <c:pt idx="13">
                  <c:v>46</c:v>
                </c:pt>
                <c:pt idx="14">
                  <c:v>55</c:v>
                </c:pt>
                <c:pt idx="15">
                  <c:v>38</c:v>
                </c:pt>
                <c:pt idx="16">
                  <c:v>44</c:v>
                </c:pt>
                <c:pt idx="17">
                  <c:v>109</c:v>
                </c:pt>
                <c:pt idx="18">
                  <c:v>61</c:v>
                </c:pt>
                <c:pt idx="19">
                  <c:v>33</c:v>
                </c:pt>
                <c:pt idx="20">
                  <c:v>81</c:v>
                </c:pt>
                <c:pt idx="21">
                  <c:v>110</c:v>
                </c:pt>
                <c:pt idx="22">
                  <c:v>59</c:v>
                </c:pt>
                <c:pt idx="23">
                  <c:v>144</c:v>
                </c:pt>
                <c:pt idx="24">
                  <c:v>120</c:v>
                </c:pt>
                <c:pt idx="25">
                  <c:v>73</c:v>
                </c:pt>
                <c:pt idx="26">
                  <c:v>57</c:v>
                </c:pt>
                <c:pt idx="27">
                  <c:v>150</c:v>
                </c:pt>
                <c:pt idx="28">
                  <c:v>156</c:v>
                </c:pt>
                <c:pt idx="29">
                  <c:v>122</c:v>
                </c:pt>
                <c:pt idx="30">
                  <c:v>135</c:v>
                </c:pt>
              </c:numCache>
            </c:numRef>
          </c:val>
          <c:smooth val="0"/>
        </c:ser>
        <c:ser>
          <c:idx val="1"/>
          <c:order val="1"/>
          <c:tx>
            <c:strRef>
              <c:f>'July 2013'!$C$2</c:f>
              <c:strCache>
                <c:ptCount val="1"/>
                <c:pt idx="0">
                  <c:v>Mean (CL)</c:v>
                </c:pt>
              </c:strCache>
            </c:strRef>
          </c:tx>
          <c:marker>
            <c:symbol val="none"/>
          </c:marker>
          <c:cat>
            <c:numRef>
              <c:f>'July 2013'!$A$3:$A$33</c:f>
              <c:numCache>
                <c:formatCode>yyyy\-mm\-dd;@</c:formatCode>
                <c:ptCount val="31"/>
                <c:pt idx="0">
                  <c:v>41456</c:v>
                </c:pt>
                <c:pt idx="1">
                  <c:v>41457</c:v>
                </c:pt>
                <c:pt idx="2">
                  <c:v>41458</c:v>
                </c:pt>
                <c:pt idx="3">
                  <c:v>41459</c:v>
                </c:pt>
                <c:pt idx="4">
                  <c:v>41460</c:v>
                </c:pt>
                <c:pt idx="5">
                  <c:v>41461</c:v>
                </c:pt>
                <c:pt idx="6">
                  <c:v>41462</c:v>
                </c:pt>
                <c:pt idx="7">
                  <c:v>41463</c:v>
                </c:pt>
                <c:pt idx="8">
                  <c:v>41464</c:v>
                </c:pt>
                <c:pt idx="9">
                  <c:v>41465</c:v>
                </c:pt>
                <c:pt idx="10">
                  <c:v>41466</c:v>
                </c:pt>
                <c:pt idx="11">
                  <c:v>41467</c:v>
                </c:pt>
                <c:pt idx="12">
                  <c:v>41468</c:v>
                </c:pt>
                <c:pt idx="13">
                  <c:v>41469</c:v>
                </c:pt>
                <c:pt idx="14">
                  <c:v>41470</c:v>
                </c:pt>
                <c:pt idx="15">
                  <c:v>41471</c:v>
                </c:pt>
                <c:pt idx="16">
                  <c:v>41472</c:v>
                </c:pt>
                <c:pt idx="17">
                  <c:v>41473</c:v>
                </c:pt>
                <c:pt idx="18">
                  <c:v>41474</c:v>
                </c:pt>
                <c:pt idx="19">
                  <c:v>41475</c:v>
                </c:pt>
                <c:pt idx="20">
                  <c:v>41476</c:v>
                </c:pt>
                <c:pt idx="21">
                  <c:v>41477</c:v>
                </c:pt>
                <c:pt idx="22">
                  <c:v>41478</c:v>
                </c:pt>
                <c:pt idx="23">
                  <c:v>41479</c:v>
                </c:pt>
                <c:pt idx="24">
                  <c:v>41480</c:v>
                </c:pt>
                <c:pt idx="25">
                  <c:v>41481</c:v>
                </c:pt>
                <c:pt idx="26">
                  <c:v>41482</c:v>
                </c:pt>
                <c:pt idx="27">
                  <c:v>41483</c:v>
                </c:pt>
                <c:pt idx="28">
                  <c:v>41484</c:v>
                </c:pt>
                <c:pt idx="29">
                  <c:v>41485</c:v>
                </c:pt>
                <c:pt idx="30">
                  <c:v>41486</c:v>
                </c:pt>
              </c:numCache>
            </c:numRef>
          </c:cat>
          <c:val>
            <c:numRef>
              <c:f>'July 2013'!$C$3:$C$33</c:f>
              <c:numCache>
                <c:formatCode>_(* #,##0.00_);_(* \(#,##0.00\);_(* "-"??_);_(@_)</c:formatCode>
                <c:ptCount val="31"/>
                <c:pt idx="0">
                  <c:v>71.935483870967744</c:v>
                </c:pt>
                <c:pt idx="1">
                  <c:v>71.935483870967744</c:v>
                </c:pt>
                <c:pt idx="2">
                  <c:v>71.935483870967744</c:v>
                </c:pt>
                <c:pt idx="3">
                  <c:v>71.935483870967744</c:v>
                </c:pt>
                <c:pt idx="4">
                  <c:v>71.935483870967744</c:v>
                </c:pt>
                <c:pt idx="5">
                  <c:v>71.935483870967744</c:v>
                </c:pt>
                <c:pt idx="6">
                  <c:v>71.935483870967744</c:v>
                </c:pt>
                <c:pt idx="7">
                  <c:v>71.935483870967744</c:v>
                </c:pt>
                <c:pt idx="8">
                  <c:v>71.935483870967744</c:v>
                </c:pt>
                <c:pt idx="9">
                  <c:v>71.935483870967744</c:v>
                </c:pt>
                <c:pt idx="10">
                  <c:v>71.935483870967744</c:v>
                </c:pt>
                <c:pt idx="11">
                  <c:v>71.935483870967744</c:v>
                </c:pt>
                <c:pt idx="12">
                  <c:v>71.935483870967744</c:v>
                </c:pt>
                <c:pt idx="13">
                  <c:v>71.935483870967744</c:v>
                </c:pt>
                <c:pt idx="14">
                  <c:v>71.935483870967744</c:v>
                </c:pt>
                <c:pt idx="15">
                  <c:v>71.935483870967744</c:v>
                </c:pt>
                <c:pt idx="16">
                  <c:v>71.935483870967744</c:v>
                </c:pt>
                <c:pt idx="17">
                  <c:v>71.935483870967744</c:v>
                </c:pt>
                <c:pt idx="18">
                  <c:v>71.935483870967744</c:v>
                </c:pt>
                <c:pt idx="19">
                  <c:v>71.935483870967744</c:v>
                </c:pt>
                <c:pt idx="20">
                  <c:v>71.935483870967744</c:v>
                </c:pt>
                <c:pt idx="21">
                  <c:v>71.935483870967744</c:v>
                </c:pt>
                <c:pt idx="22">
                  <c:v>71.935483870967744</c:v>
                </c:pt>
                <c:pt idx="23">
                  <c:v>71.935483870967744</c:v>
                </c:pt>
                <c:pt idx="24">
                  <c:v>71.935483870967744</c:v>
                </c:pt>
                <c:pt idx="25">
                  <c:v>71.935483870967744</c:v>
                </c:pt>
                <c:pt idx="26">
                  <c:v>71.935483870967744</c:v>
                </c:pt>
                <c:pt idx="27">
                  <c:v>71.935483870967744</c:v>
                </c:pt>
                <c:pt idx="28">
                  <c:v>71.935483870967744</c:v>
                </c:pt>
                <c:pt idx="29">
                  <c:v>71.935483870967744</c:v>
                </c:pt>
                <c:pt idx="30">
                  <c:v>71.935483870967744</c:v>
                </c:pt>
              </c:numCache>
            </c:numRef>
          </c:val>
          <c:smooth val="0"/>
        </c:ser>
        <c:ser>
          <c:idx val="2"/>
          <c:order val="2"/>
          <c:tx>
            <c:strRef>
              <c:f>'July 2013'!$D$2</c:f>
              <c:strCache>
                <c:ptCount val="1"/>
                <c:pt idx="0">
                  <c:v>UCL</c:v>
                </c:pt>
              </c:strCache>
            </c:strRef>
          </c:tx>
          <c:marker>
            <c:symbol val="none"/>
          </c:marker>
          <c:cat>
            <c:numRef>
              <c:f>'July 2013'!$A$3:$A$33</c:f>
              <c:numCache>
                <c:formatCode>yyyy\-mm\-dd;@</c:formatCode>
                <c:ptCount val="31"/>
                <c:pt idx="0">
                  <c:v>41456</c:v>
                </c:pt>
                <c:pt idx="1">
                  <c:v>41457</c:v>
                </c:pt>
                <c:pt idx="2">
                  <c:v>41458</c:v>
                </c:pt>
                <c:pt idx="3">
                  <c:v>41459</c:v>
                </c:pt>
                <c:pt idx="4">
                  <c:v>41460</c:v>
                </c:pt>
                <c:pt idx="5">
                  <c:v>41461</c:v>
                </c:pt>
                <c:pt idx="6">
                  <c:v>41462</c:v>
                </c:pt>
                <c:pt idx="7">
                  <c:v>41463</c:v>
                </c:pt>
                <c:pt idx="8">
                  <c:v>41464</c:v>
                </c:pt>
                <c:pt idx="9">
                  <c:v>41465</c:v>
                </c:pt>
                <c:pt idx="10">
                  <c:v>41466</c:v>
                </c:pt>
                <c:pt idx="11">
                  <c:v>41467</c:v>
                </c:pt>
                <c:pt idx="12">
                  <c:v>41468</c:v>
                </c:pt>
                <c:pt idx="13">
                  <c:v>41469</c:v>
                </c:pt>
                <c:pt idx="14">
                  <c:v>41470</c:v>
                </c:pt>
                <c:pt idx="15">
                  <c:v>41471</c:v>
                </c:pt>
                <c:pt idx="16">
                  <c:v>41472</c:v>
                </c:pt>
                <c:pt idx="17">
                  <c:v>41473</c:v>
                </c:pt>
                <c:pt idx="18">
                  <c:v>41474</c:v>
                </c:pt>
                <c:pt idx="19">
                  <c:v>41475</c:v>
                </c:pt>
                <c:pt idx="20">
                  <c:v>41476</c:v>
                </c:pt>
                <c:pt idx="21">
                  <c:v>41477</c:v>
                </c:pt>
                <c:pt idx="22">
                  <c:v>41478</c:v>
                </c:pt>
                <c:pt idx="23">
                  <c:v>41479</c:v>
                </c:pt>
                <c:pt idx="24">
                  <c:v>41480</c:v>
                </c:pt>
                <c:pt idx="25">
                  <c:v>41481</c:v>
                </c:pt>
                <c:pt idx="26">
                  <c:v>41482</c:v>
                </c:pt>
                <c:pt idx="27">
                  <c:v>41483</c:v>
                </c:pt>
                <c:pt idx="28">
                  <c:v>41484</c:v>
                </c:pt>
                <c:pt idx="29">
                  <c:v>41485</c:v>
                </c:pt>
                <c:pt idx="30">
                  <c:v>41486</c:v>
                </c:pt>
              </c:numCache>
            </c:numRef>
          </c:cat>
          <c:val>
            <c:numRef>
              <c:f>'July 2013'!$D$3:$D$33</c:f>
              <c:numCache>
                <c:formatCode>_(* #,##0.00_);_(* \(#,##0.00\);_(* "-"??_);_(@_)</c:formatCode>
                <c:ptCount val="31"/>
                <c:pt idx="0">
                  <c:v>189.18633158782899</c:v>
                </c:pt>
                <c:pt idx="1">
                  <c:v>189.18633158782899</c:v>
                </c:pt>
                <c:pt idx="2">
                  <c:v>189.18633158782899</c:v>
                </c:pt>
                <c:pt idx="3">
                  <c:v>189.18633158782899</c:v>
                </c:pt>
                <c:pt idx="4">
                  <c:v>189.18633158782899</c:v>
                </c:pt>
                <c:pt idx="5">
                  <c:v>189.18633158782899</c:v>
                </c:pt>
                <c:pt idx="6">
                  <c:v>189.18633158782899</c:v>
                </c:pt>
                <c:pt idx="7">
                  <c:v>189.18633158782899</c:v>
                </c:pt>
                <c:pt idx="8">
                  <c:v>189.18633158782899</c:v>
                </c:pt>
                <c:pt idx="9">
                  <c:v>189.18633158782899</c:v>
                </c:pt>
                <c:pt idx="10">
                  <c:v>189.18633158782899</c:v>
                </c:pt>
                <c:pt idx="11">
                  <c:v>189.18633158782899</c:v>
                </c:pt>
                <c:pt idx="12">
                  <c:v>189.18633158782899</c:v>
                </c:pt>
                <c:pt idx="13">
                  <c:v>189.18633158782899</c:v>
                </c:pt>
                <c:pt idx="14">
                  <c:v>189.18633158782899</c:v>
                </c:pt>
                <c:pt idx="15">
                  <c:v>189.18633158782899</c:v>
                </c:pt>
                <c:pt idx="16">
                  <c:v>189.18633158782899</c:v>
                </c:pt>
                <c:pt idx="17">
                  <c:v>189.18633158782899</c:v>
                </c:pt>
                <c:pt idx="18">
                  <c:v>189.18633158782899</c:v>
                </c:pt>
                <c:pt idx="19">
                  <c:v>189.18633158782899</c:v>
                </c:pt>
                <c:pt idx="20">
                  <c:v>189.18633158782899</c:v>
                </c:pt>
                <c:pt idx="21">
                  <c:v>189.18633158782899</c:v>
                </c:pt>
                <c:pt idx="22">
                  <c:v>189.18633158782899</c:v>
                </c:pt>
                <c:pt idx="23">
                  <c:v>189.18633158782899</c:v>
                </c:pt>
                <c:pt idx="24">
                  <c:v>189.18633158782899</c:v>
                </c:pt>
                <c:pt idx="25">
                  <c:v>189.18633158782899</c:v>
                </c:pt>
                <c:pt idx="26">
                  <c:v>189.18633158782899</c:v>
                </c:pt>
                <c:pt idx="27">
                  <c:v>189.18633158782899</c:v>
                </c:pt>
                <c:pt idx="28">
                  <c:v>189.18633158782899</c:v>
                </c:pt>
                <c:pt idx="29">
                  <c:v>189.18633158782899</c:v>
                </c:pt>
                <c:pt idx="30">
                  <c:v>189.18633158782899</c:v>
                </c:pt>
              </c:numCache>
            </c:numRef>
          </c:val>
          <c:smooth val="0"/>
        </c:ser>
        <c:ser>
          <c:idx val="3"/>
          <c:order val="3"/>
          <c:tx>
            <c:strRef>
              <c:f>'July 2013'!$E$2</c:f>
              <c:strCache>
                <c:ptCount val="1"/>
                <c:pt idx="0">
                  <c:v>LCL</c:v>
                </c:pt>
              </c:strCache>
            </c:strRef>
          </c:tx>
          <c:marker>
            <c:symbol val="none"/>
          </c:marker>
          <c:cat>
            <c:numRef>
              <c:f>'July 2013'!$A$3:$A$33</c:f>
              <c:numCache>
                <c:formatCode>yyyy\-mm\-dd;@</c:formatCode>
                <c:ptCount val="31"/>
                <c:pt idx="0">
                  <c:v>41456</c:v>
                </c:pt>
                <c:pt idx="1">
                  <c:v>41457</c:v>
                </c:pt>
                <c:pt idx="2">
                  <c:v>41458</c:v>
                </c:pt>
                <c:pt idx="3">
                  <c:v>41459</c:v>
                </c:pt>
                <c:pt idx="4">
                  <c:v>41460</c:v>
                </c:pt>
                <c:pt idx="5">
                  <c:v>41461</c:v>
                </c:pt>
                <c:pt idx="6">
                  <c:v>41462</c:v>
                </c:pt>
                <c:pt idx="7">
                  <c:v>41463</c:v>
                </c:pt>
                <c:pt idx="8">
                  <c:v>41464</c:v>
                </c:pt>
                <c:pt idx="9">
                  <c:v>41465</c:v>
                </c:pt>
                <c:pt idx="10">
                  <c:v>41466</c:v>
                </c:pt>
                <c:pt idx="11">
                  <c:v>41467</c:v>
                </c:pt>
                <c:pt idx="12">
                  <c:v>41468</c:v>
                </c:pt>
                <c:pt idx="13">
                  <c:v>41469</c:v>
                </c:pt>
                <c:pt idx="14">
                  <c:v>41470</c:v>
                </c:pt>
                <c:pt idx="15">
                  <c:v>41471</c:v>
                </c:pt>
                <c:pt idx="16">
                  <c:v>41472</c:v>
                </c:pt>
                <c:pt idx="17">
                  <c:v>41473</c:v>
                </c:pt>
                <c:pt idx="18">
                  <c:v>41474</c:v>
                </c:pt>
                <c:pt idx="19">
                  <c:v>41475</c:v>
                </c:pt>
                <c:pt idx="20">
                  <c:v>41476</c:v>
                </c:pt>
                <c:pt idx="21">
                  <c:v>41477</c:v>
                </c:pt>
                <c:pt idx="22">
                  <c:v>41478</c:v>
                </c:pt>
                <c:pt idx="23">
                  <c:v>41479</c:v>
                </c:pt>
                <c:pt idx="24">
                  <c:v>41480</c:v>
                </c:pt>
                <c:pt idx="25">
                  <c:v>41481</c:v>
                </c:pt>
                <c:pt idx="26">
                  <c:v>41482</c:v>
                </c:pt>
                <c:pt idx="27">
                  <c:v>41483</c:v>
                </c:pt>
                <c:pt idx="28">
                  <c:v>41484</c:v>
                </c:pt>
                <c:pt idx="29">
                  <c:v>41485</c:v>
                </c:pt>
                <c:pt idx="30">
                  <c:v>41486</c:v>
                </c:pt>
              </c:numCache>
            </c:numRef>
          </c:cat>
          <c:val>
            <c:numRef>
              <c:f>'July 2013'!$E$3:$E$33</c:f>
              <c:numCache>
                <c:formatCode>_(* #,##0.00_);_(* \(#,##0.00\);_(* "-"??_);_(@_)</c:formatCode>
                <c:ptCount val="31"/>
                <c:pt idx="0">
                  <c:v>-45.315363845893501</c:v>
                </c:pt>
                <c:pt idx="1">
                  <c:v>-45.315363845893501</c:v>
                </c:pt>
                <c:pt idx="2">
                  <c:v>-45.315363845893501</c:v>
                </c:pt>
                <c:pt idx="3">
                  <c:v>-45.315363845893501</c:v>
                </c:pt>
                <c:pt idx="4">
                  <c:v>-45.315363845893501</c:v>
                </c:pt>
                <c:pt idx="5">
                  <c:v>-45.315363845893501</c:v>
                </c:pt>
                <c:pt idx="6">
                  <c:v>-45.315363845893501</c:v>
                </c:pt>
                <c:pt idx="7">
                  <c:v>-45.315363845893501</c:v>
                </c:pt>
                <c:pt idx="8">
                  <c:v>-45.315363845893501</c:v>
                </c:pt>
                <c:pt idx="9">
                  <c:v>-45.315363845893501</c:v>
                </c:pt>
                <c:pt idx="10">
                  <c:v>-45.315363845893501</c:v>
                </c:pt>
                <c:pt idx="11">
                  <c:v>-45.315363845893501</c:v>
                </c:pt>
                <c:pt idx="12">
                  <c:v>-45.315363845893501</c:v>
                </c:pt>
                <c:pt idx="13">
                  <c:v>-45.315363845893501</c:v>
                </c:pt>
                <c:pt idx="14">
                  <c:v>-45.315363845893501</c:v>
                </c:pt>
                <c:pt idx="15">
                  <c:v>-45.315363845893501</c:v>
                </c:pt>
                <c:pt idx="16">
                  <c:v>-45.315363845893501</c:v>
                </c:pt>
                <c:pt idx="17">
                  <c:v>-45.315363845893501</c:v>
                </c:pt>
                <c:pt idx="18">
                  <c:v>-45.315363845893501</c:v>
                </c:pt>
                <c:pt idx="19">
                  <c:v>-45.315363845893501</c:v>
                </c:pt>
                <c:pt idx="20">
                  <c:v>-45.315363845893501</c:v>
                </c:pt>
                <c:pt idx="21">
                  <c:v>-45.315363845893501</c:v>
                </c:pt>
                <c:pt idx="22">
                  <c:v>-45.315363845893501</c:v>
                </c:pt>
                <c:pt idx="23">
                  <c:v>-45.315363845893501</c:v>
                </c:pt>
                <c:pt idx="24">
                  <c:v>-45.315363845893501</c:v>
                </c:pt>
                <c:pt idx="25">
                  <c:v>-45.315363845893501</c:v>
                </c:pt>
                <c:pt idx="26">
                  <c:v>-45.315363845893501</c:v>
                </c:pt>
                <c:pt idx="27">
                  <c:v>-45.315363845893501</c:v>
                </c:pt>
                <c:pt idx="28">
                  <c:v>-45.315363845893501</c:v>
                </c:pt>
                <c:pt idx="29">
                  <c:v>-45.315363845893501</c:v>
                </c:pt>
                <c:pt idx="30">
                  <c:v>-45.315363845893501</c:v>
                </c:pt>
              </c:numCache>
            </c:numRef>
          </c:val>
          <c:smooth val="0"/>
        </c:ser>
        <c:dLbls>
          <c:showLegendKey val="0"/>
          <c:showVal val="0"/>
          <c:showCatName val="0"/>
          <c:showSerName val="0"/>
          <c:showPercent val="0"/>
          <c:showBubbleSize val="0"/>
        </c:dLbls>
        <c:marker val="1"/>
        <c:smooth val="0"/>
        <c:axId val="232516608"/>
        <c:axId val="232534784"/>
      </c:lineChart>
      <c:dateAx>
        <c:axId val="232516608"/>
        <c:scaling>
          <c:orientation val="minMax"/>
        </c:scaling>
        <c:delete val="0"/>
        <c:axPos val="b"/>
        <c:numFmt formatCode="yyyy\-mm\-dd;@" sourceLinked="1"/>
        <c:majorTickMark val="out"/>
        <c:minorTickMark val="none"/>
        <c:tickLblPos val="nextTo"/>
        <c:crossAx val="232534784"/>
        <c:crosses val="autoZero"/>
        <c:auto val="1"/>
        <c:lblOffset val="100"/>
        <c:baseTimeUnit val="days"/>
        <c:majorUnit val="1"/>
        <c:majorTimeUnit val="days"/>
        <c:minorUnit val="1"/>
        <c:minorTimeUnit val="days"/>
      </c:dateAx>
      <c:valAx>
        <c:axId val="232534784"/>
        <c:scaling>
          <c:orientation val="minMax"/>
        </c:scaling>
        <c:delete val="0"/>
        <c:axPos val="l"/>
        <c:numFmt formatCode="General" sourceLinked="1"/>
        <c:majorTickMark val="out"/>
        <c:minorTickMark val="none"/>
        <c:tickLblPos val="nextTo"/>
        <c:crossAx val="232516608"/>
        <c:crosses val="autoZero"/>
        <c:crossBetween val="midCat"/>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'July 2014'!$H$21:$H$26</c:f>
              <c:numCache>
                <c:formatCode>General</c:formatCode>
                <c:ptCount val="6"/>
                <c:pt idx="0">
                  <c:v>150</c:v>
                </c:pt>
                <c:pt idx="1">
                  <c:v>200</c:v>
                </c:pt>
                <c:pt idx="2">
                  <c:v>250</c:v>
                </c:pt>
                <c:pt idx="3">
                  <c:v>300</c:v>
                </c:pt>
                <c:pt idx="4">
                  <c:v>350</c:v>
                </c:pt>
                <c:pt idx="5">
                  <c:v>400</c:v>
                </c:pt>
              </c:numCache>
            </c:numRef>
          </c:cat>
          <c:val>
            <c:numRef>
              <c:f>'July 2014'!$I$21:$I$26</c:f>
              <c:numCache>
                <c:formatCode>General</c:formatCode>
                <c:ptCount val="6"/>
                <c:pt idx="0">
                  <c:v>4</c:v>
                </c:pt>
                <c:pt idx="1">
                  <c:v>5</c:v>
                </c:pt>
                <c:pt idx="2">
                  <c:v>12</c:v>
                </c:pt>
                <c:pt idx="3">
                  <c:v>6</c:v>
                </c:pt>
                <c:pt idx="4">
                  <c:v>3</c:v>
                </c:pt>
                <c:pt idx="5">
                  <c:v>1</c:v>
                </c:pt>
              </c:numCache>
            </c:numRef>
          </c:val>
        </c:ser>
        <c:dLbls>
          <c:showLegendKey val="0"/>
          <c:showVal val="0"/>
          <c:showCatName val="0"/>
          <c:showSerName val="0"/>
          <c:showPercent val="0"/>
          <c:showBubbleSize val="0"/>
        </c:dLbls>
        <c:gapWidth val="150"/>
        <c:axId val="234456576"/>
        <c:axId val="234458496"/>
      </c:barChart>
      <c:catAx>
        <c:axId val="234456576"/>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4458496"/>
        <c:crosses val="autoZero"/>
        <c:auto val="1"/>
        <c:lblAlgn val="ctr"/>
        <c:lblOffset val="100"/>
        <c:noMultiLvlLbl val="0"/>
      </c:catAx>
      <c:valAx>
        <c:axId val="234458496"/>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4456576"/>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'August 2014'!$B$2</c:f>
              <c:strCache>
                <c:ptCount val="1"/>
                <c:pt idx="0">
                  <c:v>Instances</c:v>
                </c:pt>
              </c:strCache>
            </c:strRef>
          </c:tx>
          <c:cat>
            <c:numRef>
              <c:f>'August 2014'!$A$3:$A$33</c:f>
              <c:numCache>
                <c:formatCode>yyyy\-mm\-dd;@</c:formatCode>
                <c:ptCount val="31"/>
                <c:pt idx="0">
                  <c:v>41852</c:v>
                </c:pt>
                <c:pt idx="1">
                  <c:v>41853</c:v>
                </c:pt>
                <c:pt idx="2">
                  <c:v>41854</c:v>
                </c:pt>
                <c:pt idx="3">
                  <c:v>41855</c:v>
                </c:pt>
                <c:pt idx="4">
                  <c:v>41856</c:v>
                </c:pt>
                <c:pt idx="5">
                  <c:v>41857</c:v>
                </c:pt>
                <c:pt idx="6">
                  <c:v>41858</c:v>
                </c:pt>
                <c:pt idx="7">
                  <c:v>41859</c:v>
                </c:pt>
                <c:pt idx="8">
                  <c:v>41860</c:v>
                </c:pt>
                <c:pt idx="9">
                  <c:v>41861</c:v>
                </c:pt>
                <c:pt idx="10">
                  <c:v>41862</c:v>
                </c:pt>
                <c:pt idx="11">
                  <c:v>41863</c:v>
                </c:pt>
                <c:pt idx="12">
                  <c:v>41864</c:v>
                </c:pt>
                <c:pt idx="13">
                  <c:v>41865</c:v>
                </c:pt>
                <c:pt idx="14">
                  <c:v>41866</c:v>
                </c:pt>
                <c:pt idx="15">
                  <c:v>41867</c:v>
                </c:pt>
                <c:pt idx="16">
                  <c:v>41868</c:v>
                </c:pt>
                <c:pt idx="17">
                  <c:v>41869</c:v>
                </c:pt>
                <c:pt idx="18">
                  <c:v>41870</c:v>
                </c:pt>
                <c:pt idx="19">
                  <c:v>41871</c:v>
                </c:pt>
                <c:pt idx="20">
                  <c:v>41872</c:v>
                </c:pt>
                <c:pt idx="21">
                  <c:v>41873</c:v>
                </c:pt>
                <c:pt idx="22">
                  <c:v>41874</c:v>
                </c:pt>
                <c:pt idx="23">
                  <c:v>41875</c:v>
                </c:pt>
                <c:pt idx="24">
                  <c:v>41876</c:v>
                </c:pt>
                <c:pt idx="25">
                  <c:v>41877</c:v>
                </c:pt>
                <c:pt idx="26">
                  <c:v>41878</c:v>
                </c:pt>
                <c:pt idx="27">
                  <c:v>41879</c:v>
                </c:pt>
                <c:pt idx="28">
                  <c:v>41880</c:v>
                </c:pt>
                <c:pt idx="29">
                  <c:v>41881</c:v>
                </c:pt>
                <c:pt idx="30">
                  <c:v>41882</c:v>
                </c:pt>
              </c:numCache>
            </c:numRef>
          </c:cat>
          <c:val>
            <c:numRef>
              <c:f>'August 2014'!$B$3:$B$33</c:f>
              <c:numCache>
                <c:formatCode>General</c:formatCode>
                <c:ptCount val="31"/>
                <c:pt idx="0">
                  <c:v>431</c:v>
                </c:pt>
                <c:pt idx="1">
                  <c:v>168</c:v>
                </c:pt>
                <c:pt idx="2">
                  <c:v>229</c:v>
                </c:pt>
                <c:pt idx="3">
                  <c:v>239</c:v>
                </c:pt>
                <c:pt idx="4">
                  <c:v>290</c:v>
                </c:pt>
                <c:pt idx="5">
                  <c:v>185</c:v>
                </c:pt>
                <c:pt idx="6">
                  <c:v>395</c:v>
                </c:pt>
                <c:pt idx="7">
                  <c:v>250</c:v>
                </c:pt>
                <c:pt idx="8">
                  <c:v>287</c:v>
                </c:pt>
                <c:pt idx="9">
                  <c:v>209</c:v>
                </c:pt>
                <c:pt idx="10">
                  <c:v>248</c:v>
                </c:pt>
                <c:pt idx="11">
                  <c:v>242</c:v>
                </c:pt>
                <c:pt idx="12">
                  <c:v>235</c:v>
                </c:pt>
                <c:pt idx="13">
                  <c:v>291</c:v>
                </c:pt>
                <c:pt idx="14">
                  <c:v>202</c:v>
                </c:pt>
                <c:pt idx="15">
                  <c:v>212</c:v>
                </c:pt>
                <c:pt idx="16">
                  <c:v>241</c:v>
                </c:pt>
                <c:pt idx="17">
                  <c:v>248</c:v>
                </c:pt>
                <c:pt idx="18">
                  <c:v>479</c:v>
                </c:pt>
                <c:pt idx="19">
                  <c:v>376</c:v>
                </c:pt>
                <c:pt idx="20">
                  <c:v>426</c:v>
                </c:pt>
                <c:pt idx="21">
                  <c:v>331</c:v>
                </c:pt>
                <c:pt idx="22">
                  <c:v>212</c:v>
                </c:pt>
                <c:pt idx="23">
                  <c:v>443</c:v>
                </c:pt>
                <c:pt idx="24">
                  <c:v>466</c:v>
                </c:pt>
                <c:pt idx="25">
                  <c:v>387</c:v>
                </c:pt>
                <c:pt idx="26">
                  <c:v>532</c:v>
                </c:pt>
                <c:pt idx="27">
                  <c:v>402</c:v>
                </c:pt>
                <c:pt idx="28">
                  <c:v>358</c:v>
                </c:pt>
                <c:pt idx="29">
                  <c:v>362</c:v>
                </c:pt>
                <c:pt idx="30">
                  <c:v>283</c:v>
                </c:pt>
              </c:numCache>
            </c:numRef>
          </c:val>
          <c:smooth val="0"/>
        </c:ser>
        <c:ser>
          <c:idx val="1"/>
          <c:order val="1"/>
          <c:tx>
            <c:strRef>
              <c:f>'August 2014'!$C$2</c:f>
              <c:strCache>
                <c:ptCount val="1"/>
                <c:pt idx="0">
                  <c:v>Mean (CL)</c:v>
                </c:pt>
              </c:strCache>
            </c:strRef>
          </c:tx>
          <c:marker>
            <c:symbol val="none"/>
          </c:marker>
          <c:cat>
            <c:numRef>
              <c:f>'August 2014'!$A$3:$A$33</c:f>
              <c:numCache>
                <c:formatCode>yyyy\-mm\-dd;@</c:formatCode>
                <c:ptCount val="31"/>
                <c:pt idx="0">
                  <c:v>41852</c:v>
                </c:pt>
                <c:pt idx="1">
                  <c:v>41853</c:v>
                </c:pt>
                <c:pt idx="2">
                  <c:v>41854</c:v>
                </c:pt>
                <c:pt idx="3">
                  <c:v>41855</c:v>
                </c:pt>
                <c:pt idx="4">
                  <c:v>41856</c:v>
                </c:pt>
                <c:pt idx="5">
                  <c:v>41857</c:v>
                </c:pt>
                <c:pt idx="6">
                  <c:v>41858</c:v>
                </c:pt>
                <c:pt idx="7">
                  <c:v>41859</c:v>
                </c:pt>
                <c:pt idx="8">
                  <c:v>41860</c:v>
                </c:pt>
                <c:pt idx="9">
                  <c:v>41861</c:v>
                </c:pt>
                <c:pt idx="10">
                  <c:v>41862</c:v>
                </c:pt>
                <c:pt idx="11">
                  <c:v>41863</c:v>
                </c:pt>
                <c:pt idx="12">
                  <c:v>41864</c:v>
                </c:pt>
                <c:pt idx="13">
                  <c:v>41865</c:v>
                </c:pt>
                <c:pt idx="14">
                  <c:v>41866</c:v>
                </c:pt>
                <c:pt idx="15">
                  <c:v>41867</c:v>
                </c:pt>
                <c:pt idx="16">
                  <c:v>41868</c:v>
                </c:pt>
                <c:pt idx="17">
                  <c:v>41869</c:v>
                </c:pt>
                <c:pt idx="18">
                  <c:v>41870</c:v>
                </c:pt>
                <c:pt idx="19">
                  <c:v>41871</c:v>
                </c:pt>
                <c:pt idx="20">
                  <c:v>41872</c:v>
                </c:pt>
                <c:pt idx="21">
                  <c:v>41873</c:v>
                </c:pt>
                <c:pt idx="22">
                  <c:v>41874</c:v>
                </c:pt>
                <c:pt idx="23">
                  <c:v>41875</c:v>
                </c:pt>
                <c:pt idx="24">
                  <c:v>41876</c:v>
                </c:pt>
                <c:pt idx="25">
                  <c:v>41877</c:v>
                </c:pt>
                <c:pt idx="26">
                  <c:v>41878</c:v>
                </c:pt>
                <c:pt idx="27">
                  <c:v>41879</c:v>
                </c:pt>
                <c:pt idx="28">
                  <c:v>41880</c:v>
                </c:pt>
                <c:pt idx="29">
                  <c:v>41881</c:v>
                </c:pt>
                <c:pt idx="30">
                  <c:v>41882</c:v>
                </c:pt>
              </c:numCache>
            </c:numRef>
          </c:cat>
          <c:val>
            <c:numRef>
              <c:f>'August 2014'!$C$3:$C$33</c:f>
              <c:numCache>
                <c:formatCode>_(* #,##0.00_);_(* \(#,##0.00\);_(* "-"??_);_(@_)</c:formatCode>
                <c:ptCount val="31"/>
                <c:pt idx="0">
                  <c:v>311.58064516129031</c:v>
                </c:pt>
                <c:pt idx="1">
                  <c:v>311.58064516129031</c:v>
                </c:pt>
                <c:pt idx="2">
                  <c:v>311.58064516129031</c:v>
                </c:pt>
                <c:pt idx="3">
                  <c:v>311.58064516129031</c:v>
                </c:pt>
                <c:pt idx="4">
                  <c:v>311.58064516129031</c:v>
                </c:pt>
                <c:pt idx="5">
                  <c:v>311.58064516129031</c:v>
                </c:pt>
                <c:pt idx="6">
                  <c:v>311.58064516129031</c:v>
                </c:pt>
                <c:pt idx="7">
                  <c:v>311.58064516129031</c:v>
                </c:pt>
                <c:pt idx="8">
                  <c:v>311.58064516129031</c:v>
                </c:pt>
                <c:pt idx="9">
                  <c:v>311.58064516129031</c:v>
                </c:pt>
                <c:pt idx="10">
                  <c:v>311.58064516129031</c:v>
                </c:pt>
                <c:pt idx="11">
                  <c:v>311.58064516129031</c:v>
                </c:pt>
                <c:pt idx="12">
                  <c:v>311.58064516129031</c:v>
                </c:pt>
                <c:pt idx="13">
                  <c:v>311.58064516129031</c:v>
                </c:pt>
                <c:pt idx="14">
                  <c:v>311.58064516129031</c:v>
                </c:pt>
                <c:pt idx="15">
                  <c:v>311.58064516129031</c:v>
                </c:pt>
                <c:pt idx="16">
                  <c:v>311.58064516129031</c:v>
                </c:pt>
                <c:pt idx="17">
                  <c:v>311.58064516129031</c:v>
                </c:pt>
                <c:pt idx="18">
                  <c:v>311.58064516129031</c:v>
                </c:pt>
                <c:pt idx="19">
                  <c:v>311.58064516129031</c:v>
                </c:pt>
                <c:pt idx="20">
                  <c:v>311.58064516129031</c:v>
                </c:pt>
                <c:pt idx="21">
                  <c:v>311.58064516129031</c:v>
                </c:pt>
                <c:pt idx="22">
                  <c:v>311.58064516129031</c:v>
                </c:pt>
                <c:pt idx="23">
                  <c:v>311.58064516129031</c:v>
                </c:pt>
                <c:pt idx="24">
                  <c:v>311.58064516129031</c:v>
                </c:pt>
                <c:pt idx="25">
                  <c:v>311.58064516129031</c:v>
                </c:pt>
                <c:pt idx="26">
                  <c:v>311.58064516129031</c:v>
                </c:pt>
                <c:pt idx="27">
                  <c:v>311.58064516129031</c:v>
                </c:pt>
                <c:pt idx="28">
                  <c:v>311.58064516129031</c:v>
                </c:pt>
                <c:pt idx="29">
                  <c:v>311.58064516129031</c:v>
                </c:pt>
                <c:pt idx="30">
                  <c:v>311.58064516129031</c:v>
                </c:pt>
              </c:numCache>
            </c:numRef>
          </c:val>
          <c:smooth val="0"/>
        </c:ser>
        <c:ser>
          <c:idx val="2"/>
          <c:order val="2"/>
          <c:tx>
            <c:strRef>
              <c:f>'August 2014'!$D$2</c:f>
              <c:strCache>
                <c:ptCount val="1"/>
                <c:pt idx="0">
                  <c:v>UCL</c:v>
                </c:pt>
              </c:strCache>
            </c:strRef>
          </c:tx>
          <c:marker>
            <c:symbol val="none"/>
          </c:marker>
          <c:cat>
            <c:numRef>
              <c:f>'August 2014'!$A$3:$A$33</c:f>
              <c:numCache>
                <c:formatCode>yyyy\-mm\-dd;@</c:formatCode>
                <c:ptCount val="31"/>
                <c:pt idx="0">
                  <c:v>41852</c:v>
                </c:pt>
                <c:pt idx="1">
                  <c:v>41853</c:v>
                </c:pt>
                <c:pt idx="2">
                  <c:v>41854</c:v>
                </c:pt>
                <c:pt idx="3">
                  <c:v>41855</c:v>
                </c:pt>
                <c:pt idx="4">
                  <c:v>41856</c:v>
                </c:pt>
                <c:pt idx="5">
                  <c:v>41857</c:v>
                </c:pt>
                <c:pt idx="6">
                  <c:v>41858</c:v>
                </c:pt>
                <c:pt idx="7">
                  <c:v>41859</c:v>
                </c:pt>
                <c:pt idx="8">
                  <c:v>41860</c:v>
                </c:pt>
                <c:pt idx="9">
                  <c:v>41861</c:v>
                </c:pt>
                <c:pt idx="10">
                  <c:v>41862</c:v>
                </c:pt>
                <c:pt idx="11">
                  <c:v>41863</c:v>
                </c:pt>
                <c:pt idx="12">
                  <c:v>41864</c:v>
                </c:pt>
                <c:pt idx="13">
                  <c:v>41865</c:v>
                </c:pt>
                <c:pt idx="14">
                  <c:v>41866</c:v>
                </c:pt>
                <c:pt idx="15">
                  <c:v>41867</c:v>
                </c:pt>
                <c:pt idx="16">
                  <c:v>41868</c:v>
                </c:pt>
                <c:pt idx="17">
                  <c:v>41869</c:v>
                </c:pt>
                <c:pt idx="18">
                  <c:v>41870</c:v>
                </c:pt>
                <c:pt idx="19">
                  <c:v>41871</c:v>
                </c:pt>
                <c:pt idx="20">
                  <c:v>41872</c:v>
                </c:pt>
                <c:pt idx="21">
                  <c:v>41873</c:v>
                </c:pt>
                <c:pt idx="22">
                  <c:v>41874</c:v>
                </c:pt>
                <c:pt idx="23">
                  <c:v>41875</c:v>
                </c:pt>
                <c:pt idx="24">
                  <c:v>41876</c:v>
                </c:pt>
                <c:pt idx="25">
                  <c:v>41877</c:v>
                </c:pt>
                <c:pt idx="26">
                  <c:v>41878</c:v>
                </c:pt>
                <c:pt idx="27">
                  <c:v>41879</c:v>
                </c:pt>
                <c:pt idx="28">
                  <c:v>41880</c:v>
                </c:pt>
                <c:pt idx="29">
                  <c:v>41881</c:v>
                </c:pt>
                <c:pt idx="30">
                  <c:v>41882</c:v>
                </c:pt>
              </c:numCache>
            </c:numRef>
          </c:cat>
          <c:val>
            <c:numRef>
              <c:f>'August 2014'!$D$3:$D$33</c:f>
              <c:numCache>
                <c:formatCode>_(* #,##0.00_);_(* \(#,##0.00\);_(* "-"??_);_(@_)</c:formatCode>
                <c:ptCount val="31"/>
                <c:pt idx="0">
                  <c:v>609.6210191312091</c:v>
                </c:pt>
                <c:pt idx="1">
                  <c:v>609.6210191312091</c:v>
                </c:pt>
                <c:pt idx="2">
                  <c:v>609.6210191312091</c:v>
                </c:pt>
                <c:pt idx="3">
                  <c:v>609.6210191312091</c:v>
                </c:pt>
                <c:pt idx="4">
                  <c:v>609.6210191312091</c:v>
                </c:pt>
                <c:pt idx="5">
                  <c:v>609.6210191312091</c:v>
                </c:pt>
                <c:pt idx="6">
                  <c:v>609.6210191312091</c:v>
                </c:pt>
                <c:pt idx="7">
                  <c:v>609.6210191312091</c:v>
                </c:pt>
                <c:pt idx="8">
                  <c:v>609.6210191312091</c:v>
                </c:pt>
                <c:pt idx="9">
                  <c:v>609.6210191312091</c:v>
                </c:pt>
                <c:pt idx="10">
                  <c:v>609.6210191312091</c:v>
                </c:pt>
                <c:pt idx="11">
                  <c:v>609.6210191312091</c:v>
                </c:pt>
                <c:pt idx="12">
                  <c:v>609.6210191312091</c:v>
                </c:pt>
                <c:pt idx="13">
                  <c:v>609.6210191312091</c:v>
                </c:pt>
                <c:pt idx="14">
                  <c:v>609.6210191312091</c:v>
                </c:pt>
                <c:pt idx="15">
                  <c:v>609.6210191312091</c:v>
                </c:pt>
                <c:pt idx="16">
                  <c:v>609.6210191312091</c:v>
                </c:pt>
                <c:pt idx="17">
                  <c:v>609.6210191312091</c:v>
                </c:pt>
                <c:pt idx="18">
                  <c:v>609.6210191312091</c:v>
                </c:pt>
                <c:pt idx="19">
                  <c:v>609.6210191312091</c:v>
                </c:pt>
                <c:pt idx="20">
                  <c:v>609.6210191312091</c:v>
                </c:pt>
                <c:pt idx="21">
                  <c:v>609.6210191312091</c:v>
                </c:pt>
                <c:pt idx="22">
                  <c:v>609.6210191312091</c:v>
                </c:pt>
                <c:pt idx="23">
                  <c:v>609.6210191312091</c:v>
                </c:pt>
                <c:pt idx="24">
                  <c:v>609.6210191312091</c:v>
                </c:pt>
                <c:pt idx="25">
                  <c:v>609.6210191312091</c:v>
                </c:pt>
                <c:pt idx="26">
                  <c:v>609.6210191312091</c:v>
                </c:pt>
                <c:pt idx="27">
                  <c:v>609.6210191312091</c:v>
                </c:pt>
                <c:pt idx="28">
                  <c:v>609.6210191312091</c:v>
                </c:pt>
                <c:pt idx="29">
                  <c:v>609.6210191312091</c:v>
                </c:pt>
                <c:pt idx="30">
                  <c:v>609.6210191312091</c:v>
                </c:pt>
              </c:numCache>
            </c:numRef>
          </c:val>
          <c:smooth val="0"/>
        </c:ser>
        <c:ser>
          <c:idx val="3"/>
          <c:order val="3"/>
          <c:tx>
            <c:strRef>
              <c:f>'August 2014'!$E$2</c:f>
              <c:strCache>
                <c:ptCount val="1"/>
                <c:pt idx="0">
                  <c:v>LCL</c:v>
                </c:pt>
              </c:strCache>
            </c:strRef>
          </c:tx>
          <c:marker>
            <c:symbol val="none"/>
          </c:marker>
          <c:cat>
            <c:numRef>
              <c:f>'August 2014'!$A$3:$A$33</c:f>
              <c:numCache>
                <c:formatCode>yyyy\-mm\-dd;@</c:formatCode>
                <c:ptCount val="31"/>
                <c:pt idx="0">
                  <c:v>41852</c:v>
                </c:pt>
                <c:pt idx="1">
                  <c:v>41853</c:v>
                </c:pt>
                <c:pt idx="2">
                  <c:v>41854</c:v>
                </c:pt>
                <c:pt idx="3">
                  <c:v>41855</c:v>
                </c:pt>
                <c:pt idx="4">
                  <c:v>41856</c:v>
                </c:pt>
                <c:pt idx="5">
                  <c:v>41857</c:v>
                </c:pt>
                <c:pt idx="6">
                  <c:v>41858</c:v>
                </c:pt>
                <c:pt idx="7">
                  <c:v>41859</c:v>
                </c:pt>
                <c:pt idx="8">
                  <c:v>41860</c:v>
                </c:pt>
                <c:pt idx="9">
                  <c:v>41861</c:v>
                </c:pt>
                <c:pt idx="10">
                  <c:v>41862</c:v>
                </c:pt>
                <c:pt idx="11">
                  <c:v>41863</c:v>
                </c:pt>
                <c:pt idx="12">
                  <c:v>41864</c:v>
                </c:pt>
                <c:pt idx="13">
                  <c:v>41865</c:v>
                </c:pt>
                <c:pt idx="14">
                  <c:v>41866</c:v>
                </c:pt>
                <c:pt idx="15">
                  <c:v>41867</c:v>
                </c:pt>
                <c:pt idx="16">
                  <c:v>41868</c:v>
                </c:pt>
                <c:pt idx="17">
                  <c:v>41869</c:v>
                </c:pt>
                <c:pt idx="18">
                  <c:v>41870</c:v>
                </c:pt>
                <c:pt idx="19">
                  <c:v>41871</c:v>
                </c:pt>
                <c:pt idx="20">
                  <c:v>41872</c:v>
                </c:pt>
                <c:pt idx="21">
                  <c:v>41873</c:v>
                </c:pt>
                <c:pt idx="22">
                  <c:v>41874</c:v>
                </c:pt>
                <c:pt idx="23">
                  <c:v>41875</c:v>
                </c:pt>
                <c:pt idx="24">
                  <c:v>41876</c:v>
                </c:pt>
                <c:pt idx="25">
                  <c:v>41877</c:v>
                </c:pt>
                <c:pt idx="26">
                  <c:v>41878</c:v>
                </c:pt>
                <c:pt idx="27">
                  <c:v>41879</c:v>
                </c:pt>
                <c:pt idx="28">
                  <c:v>41880</c:v>
                </c:pt>
                <c:pt idx="29">
                  <c:v>41881</c:v>
                </c:pt>
                <c:pt idx="30">
                  <c:v>41882</c:v>
                </c:pt>
              </c:numCache>
            </c:numRef>
          </c:cat>
          <c:val>
            <c:numRef>
              <c:f>'August 2014'!$E$3:$E$33</c:f>
              <c:numCache>
                <c:formatCode>_(* #,##0.00_);_(* \(#,##0.00\);_(* "-"??_);_(@_)</c:formatCode>
                <c:ptCount val="31"/>
                <c:pt idx="0">
                  <c:v>13.540271191371573</c:v>
                </c:pt>
                <c:pt idx="1">
                  <c:v>13.540271191371573</c:v>
                </c:pt>
                <c:pt idx="2">
                  <c:v>13.540271191371573</c:v>
                </c:pt>
                <c:pt idx="3">
                  <c:v>13.540271191371573</c:v>
                </c:pt>
                <c:pt idx="4">
                  <c:v>13.540271191371573</c:v>
                </c:pt>
                <c:pt idx="5">
                  <c:v>13.540271191371573</c:v>
                </c:pt>
                <c:pt idx="6">
                  <c:v>13.540271191371573</c:v>
                </c:pt>
                <c:pt idx="7">
                  <c:v>13.540271191371573</c:v>
                </c:pt>
                <c:pt idx="8">
                  <c:v>13.540271191371573</c:v>
                </c:pt>
                <c:pt idx="9">
                  <c:v>13.540271191371573</c:v>
                </c:pt>
                <c:pt idx="10">
                  <c:v>13.540271191371573</c:v>
                </c:pt>
                <c:pt idx="11">
                  <c:v>13.540271191371573</c:v>
                </c:pt>
                <c:pt idx="12">
                  <c:v>13.540271191371573</c:v>
                </c:pt>
                <c:pt idx="13">
                  <c:v>13.540271191371573</c:v>
                </c:pt>
                <c:pt idx="14">
                  <c:v>13.540271191371573</c:v>
                </c:pt>
                <c:pt idx="15">
                  <c:v>13.540271191371573</c:v>
                </c:pt>
                <c:pt idx="16">
                  <c:v>13.540271191371573</c:v>
                </c:pt>
                <c:pt idx="17">
                  <c:v>13.540271191371573</c:v>
                </c:pt>
                <c:pt idx="18">
                  <c:v>13.540271191371573</c:v>
                </c:pt>
                <c:pt idx="19">
                  <c:v>13.540271191371573</c:v>
                </c:pt>
                <c:pt idx="20">
                  <c:v>13.540271191371573</c:v>
                </c:pt>
                <c:pt idx="21">
                  <c:v>13.540271191371573</c:v>
                </c:pt>
                <c:pt idx="22">
                  <c:v>13.540271191371573</c:v>
                </c:pt>
                <c:pt idx="23">
                  <c:v>13.540271191371573</c:v>
                </c:pt>
                <c:pt idx="24">
                  <c:v>13.540271191371573</c:v>
                </c:pt>
                <c:pt idx="25">
                  <c:v>13.540271191371573</c:v>
                </c:pt>
                <c:pt idx="26">
                  <c:v>13.540271191371573</c:v>
                </c:pt>
                <c:pt idx="27">
                  <c:v>13.540271191371573</c:v>
                </c:pt>
                <c:pt idx="28">
                  <c:v>13.540271191371573</c:v>
                </c:pt>
                <c:pt idx="29">
                  <c:v>13.540271191371573</c:v>
                </c:pt>
                <c:pt idx="30">
                  <c:v>13.540271191371573</c:v>
                </c:pt>
              </c:numCache>
            </c:numRef>
          </c:val>
          <c:smooth val="0"/>
        </c:ser>
        <c:dLbls>
          <c:showLegendKey val="0"/>
          <c:showVal val="0"/>
          <c:showCatName val="0"/>
          <c:showSerName val="0"/>
          <c:showPercent val="0"/>
          <c:showBubbleSize val="0"/>
        </c:dLbls>
        <c:marker val="1"/>
        <c:smooth val="0"/>
        <c:axId val="232155392"/>
        <c:axId val="232161280"/>
      </c:lineChart>
      <c:dateAx>
        <c:axId val="232155392"/>
        <c:scaling>
          <c:orientation val="minMax"/>
        </c:scaling>
        <c:delete val="0"/>
        <c:axPos val="b"/>
        <c:numFmt formatCode="yyyy\-mm\-dd;@" sourceLinked="1"/>
        <c:majorTickMark val="out"/>
        <c:minorTickMark val="none"/>
        <c:tickLblPos val="nextTo"/>
        <c:crossAx val="232161280"/>
        <c:crosses val="autoZero"/>
        <c:auto val="1"/>
        <c:lblOffset val="100"/>
        <c:baseTimeUnit val="days"/>
        <c:majorUnit val="1"/>
        <c:majorTimeUnit val="days"/>
        <c:minorUnit val="1"/>
        <c:minorTimeUnit val="days"/>
      </c:dateAx>
      <c:valAx>
        <c:axId val="232161280"/>
        <c:scaling>
          <c:orientation val="minMax"/>
        </c:scaling>
        <c:delete val="0"/>
        <c:axPos val="l"/>
        <c:numFmt formatCode="General" sourceLinked="1"/>
        <c:majorTickMark val="out"/>
        <c:minorTickMark val="none"/>
        <c:tickLblPos val="nextTo"/>
        <c:crossAx val="232155392"/>
        <c:crosses val="autoZero"/>
        <c:crossBetween val="midCat"/>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'August 2014'!$H$22:$H$26</c:f>
              <c:numCache>
                <c:formatCode>General</c:formatCode>
                <c:ptCount val="5"/>
                <c:pt idx="0">
                  <c:v>200</c:v>
                </c:pt>
                <c:pt idx="1">
                  <c:v>300</c:v>
                </c:pt>
                <c:pt idx="2">
                  <c:v>400</c:v>
                </c:pt>
                <c:pt idx="3">
                  <c:v>500</c:v>
                </c:pt>
                <c:pt idx="4">
                  <c:v>600</c:v>
                </c:pt>
              </c:numCache>
            </c:numRef>
          </c:cat>
          <c:val>
            <c:numRef>
              <c:f>'August 2014'!$I$22:$I$26</c:f>
              <c:numCache>
                <c:formatCode>General</c:formatCode>
                <c:ptCount val="5"/>
                <c:pt idx="0">
                  <c:v>2</c:v>
                </c:pt>
                <c:pt idx="1">
                  <c:v>16</c:v>
                </c:pt>
                <c:pt idx="2">
                  <c:v>6</c:v>
                </c:pt>
                <c:pt idx="3">
                  <c:v>6</c:v>
                </c:pt>
                <c:pt idx="4">
                  <c:v>1</c:v>
                </c:pt>
              </c:numCache>
            </c:numRef>
          </c:val>
        </c:ser>
        <c:dLbls>
          <c:showLegendKey val="0"/>
          <c:showVal val="0"/>
          <c:showCatName val="0"/>
          <c:showSerName val="0"/>
          <c:showPercent val="0"/>
          <c:showBubbleSize val="0"/>
        </c:dLbls>
        <c:gapWidth val="150"/>
        <c:axId val="234004480"/>
        <c:axId val="234006400"/>
      </c:barChart>
      <c:catAx>
        <c:axId val="234004480"/>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4006400"/>
        <c:crosses val="autoZero"/>
        <c:auto val="1"/>
        <c:lblAlgn val="ctr"/>
        <c:lblOffset val="100"/>
        <c:noMultiLvlLbl val="0"/>
      </c:catAx>
      <c:valAx>
        <c:axId val="234006400"/>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4004480"/>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'September 2014'!$B$2</c:f>
              <c:strCache>
                <c:ptCount val="1"/>
                <c:pt idx="0">
                  <c:v>Instances</c:v>
                </c:pt>
              </c:strCache>
            </c:strRef>
          </c:tx>
          <c:cat>
            <c:numRef>
              <c:f>'September 2014'!$A$3:$A$32</c:f>
              <c:numCache>
                <c:formatCode>yyyy\-mm\-dd;@</c:formatCode>
                <c:ptCount val="30"/>
                <c:pt idx="0">
                  <c:v>41883</c:v>
                </c:pt>
                <c:pt idx="1">
                  <c:v>41884</c:v>
                </c:pt>
                <c:pt idx="2">
                  <c:v>41885</c:v>
                </c:pt>
                <c:pt idx="3">
                  <c:v>41886</c:v>
                </c:pt>
                <c:pt idx="4">
                  <c:v>41887</c:v>
                </c:pt>
                <c:pt idx="5">
                  <c:v>41888</c:v>
                </c:pt>
                <c:pt idx="6">
                  <c:v>41889</c:v>
                </c:pt>
                <c:pt idx="7">
                  <c:v>41890</c:v>
                </c:pt>
                <c:pt idx="8">
                  <c:v>41891</c:v>
                </c:pt>
                <c:pt idx="9">
                  <c:v>41892</c:v>
                </c:pt>
                <c:pt idx="10">
                  <c:v>41893</c:v>
                </c:pt>
                <c:pt idx="11">
                  <c:v>41894</c:v>
                </c:pt>
                <c:pt idx="12">
                  <c:v>41895</c:v>
                </c:pt>
                <c:pt idx="13">
                  <c:v>41896</c:v>
                </c:pt>
                <c:pt idx="14">
                  <c:v>41897</c:v>
                </c:pt>
                <c:pt idx="15">
                  <c:v>41898</c:v>
                </c:pt>
                <c:pt idx="16">
                  <c:v>41899</c:v>
                </c:pt>
                <c:pt idx="17">
                  <c:v>41900</c:v>
                </c:pt>
                <c:pt idx="18">
                  <c:v>41901</c:v>
                </c:pt>
                <c:pt idx="19">
                  <c:v>41902</c:v>
                </c:pt>
                <c:pt idx="20">
                  <c:v>41903</c:v>
                </c:pt>
                <c:pt idx="21">
                  <c:v>41904</c:v>
                </c:pt>
                <c:pt idx="22">
                  <c:v>41905</c:v>
                </c:pt>
                <c:pt idx="23">
                  <c:v>41906</c:v>
                </c:pt>
                <c:pt idx="24">
                  <c:v>41907</c:v>
                </c:pt>
                <c:pt idx="25">
                  <c:v>41908</c:v>
                </c:pt>
                <c:pt idx="26">
                  <c:v>41909</c:v>
                </c:pt>
                <c:pt idx="27">
                  <c:v>41910</c:v>
                </c:pt>
                <c:pt idx="28">
                  <c:v>41911</c:v>
                </c:pt>
                <c:pt idx="29">
                  <c:v>41912</c:v>
                </c:pt>
              </c:numCache>
            </c:numRef>
          </c:cat>
          <c:val>
            <c:numRef>
              <c:f>'September 2014'!$B$3:$B$32</c:f>
              <c:numCache>
                <c:formatCode>General</c:formatCode>
                <c:ptCount val="30"/>
                <c:pt idx="0">
                  <c:v>298</c:v>
                </c:pt>
                <c:pt idx="1">
                  <c:v>533</c:v>
                </c:pt>
                <c:pt idx="2">
                  <c:v>377</c:v>
                </c:pt>
                <c:pt idx="3">
                  <c:v>461</c:v>
                </c:pt>
                <c:pt idx="4">
                  <c:v>355</c:v>
                </c:pt>
                <c:pt idx="5">
                  <c:v>232</c:v>
                </c:pt>
                <c:pt idx="6">
                  <c:v>284</c:v>
                </c:pt>
                <c:pt idx="7">
                  <c:v>410</c:v>
                </c:pt>
                <c:pt idx="8">
                  <c:v>634</c:v>
                </c:pt>
                <c:pt idx="9">
                  <c:v>661</c:v>
                </c:pt>
                <c:pt idx="10">
                  <c:v>594</c:v>
                </c:pt>
                <c:pt idx="11">
                  <c:v>545</c:v>
                </c:pt>
                <c:pt idx="12">
                  <c:v>440</c:v>
                </c:pt>
                <c:pt idx="13">
                  <c:v>645</c:v>
                </c:pt>
                <c:pt idx="14">
                  <c:v>583</c:v>
                </c:pt>
                <c:pt idx="15">
                  <c:v>802</c:v>
                </c:pt>
                <c:pt idx="16">
                  <c:v>1107</c:v>
                </c:pt>
                <c:pt idx="17">
                  <c:v>847</c:v>
                </c:pt>
                <c:pt idx="18">
                  <c:v>801</c:v>
                </c:pt>
                <c:pt idx="19">
                  <c:v>206</c:v>
                </c:pt>
                <c:pt idx="20">
                  <c:v>573</c:v>
                </c:pt>
                <c:pt idx="21">
                  <c:v>650</c:v>
                </c:pt>
                <c:pt idx="22">
                  <c:v>582</c:v>
                </c:pt>
                <c:pt idx="23">
                  <c:v>636</c:v>
                </c:pt>
                <c:pt idx="24">
                  <c:v>604</c:v>
                </c:pt>
                <c:pt idx="25">
                  <c:v>530</c:v>
                </c:pt>
                <c:pt idx="26">
                  <c:v>317</c:v>
                </c:pt>
                <c:pt idx="27">
                  <c:v>362</c:v>
                </c:pt>
                <c:pt idx="28">
                  <c:v>641</c:v>
                </c:pt>
                <c:pt idx="29">
                  <c:v>731</c:v>
                </c:pt>
              </c:numCache>
            </c:numRef>
          </c:val>
          <c:smooth val="0"/>
        </c:ser>
        <c:ser>
          <c:idx val="1"/>
          <c:order val="1"/>
          <c:tx>
            <c:strRef>
              <c:f>'September 2014'!$C$2</c:f>
              <c:strCache>
                <c:ptCount val="1"/>
                <c:pt idx="0">
                  <c:v>Mean (CL)</c:v>
                </c:pt>
              </c:strCache>
            </c:strRef>
          </c:tx>
          <c:marker>
            <c:symbol val="none"/>
          </c:marker>
          <c:cat>
            <c:numRef>
              <c:f>'September 2014'!$A$3:$A$32</c:f>
              <c:numCache>
                <c:formatCode>yyyy\-mm\-dd;@</c:formatCode>
                <c:ptCount val="30"/>
                <c:pt idx="0">
                  <c:v>41883</c:v>
                </c:pt>
                <c:pt idx="1">
                  <c:v>41884</c:v>
                </c:pt>
                <c:pt idx="2">
                  <c:v>41885</c:v>
                </c:pt>
                <c:pt idx="3">
                  <c:v>41886</c:v>
                </c:pt>
                <c:pt idx="4">
                  <c:v>41887</c:v>
                </c:pt>
                <c:pt idx="5">
                  <c:v>41888</c:v>
                </c:pt>
                <c:pt idx="6">
                  <c:v>41889</c:v>
                </c:pt>
                <c:pt idx="7">
                  <c:v>41890</c:v>
                </c:pt>
                <c:pt idx="8">
                  <c:v>41891</c:v>
                </c:pt>
                <c:pt idx="9">
                  <c:v>41892</c:v>
                </c:pt>
                <c:pt idx="10">
                  <c:v>41893</c:v>
                </c:pt>
                <c:pt idx="11">
                  <c:v>41894</c:v>
                </c:pt>
                <c:pt idx="12">
                  <c:v>41895</c:v>
                </c:pt>
                <c:pt idx="13">
                  <c:v>41896</c:v>
                </c:pt>
                <c:pt idx="14">
                  <c:v>41897</c:v>
                </c:pt>
                <c:pt idx="15">
                  <c:v>41898</c:v>
                </c:pt>
                <c:pt idx="16">
                  <c:v>41899</c:v>
                </c:pt>
                <c:pt idx="17">
                  <c:v>41900</c:v>
                </c:pt>
                <c:pt idx="18">
                  <c:v>41901</c:v>
                </c:pt>
                <c:pt idx="19">
                  <c:v>41902</c:v>
                </c:pt>
                <c:pt idx="20">
                  <c:v>41903</c:v>
                </c:pt>
                <c:pt idx="21">
                  <c:v>41904</c:v>
                </c:pt>
                <c:pt idx="22">
                  <c:v>41905</c:v>
                </c:pt>
                <c:pt idx="23">
                  <c:v>41906</c:v>
                </c:pt>
                <c:pt idx="24">
                  <c:v>41907</c:v>
                </c:pt>
                <c:pt idx="25">
                  <c:v>41908</c:v>
                </c:pt>
                <c:pt idx="26">
                  <c:v>41909</c:v>
                </c:pt>
                <c:pt idx="27">
                  <c:v>41910</c:v>
                </c:pt>
                <c:pt idx="28">
                  <c:v>41911</c:v>
                </c:pt>
                <c:pt idx="29">
                  <c:v>41912</c:v>
                </c:pt>
              </c:numCache>
            </c:numRef>
          </c:cat>
          <c:val>
            <c:numRef>
              <c:f>'September 2014'!$C$3:$C$32</c:f>
              <c:numCache>
                <c:formatCode>_(* #,##0.00_);_(* \(#,##0.00\);_(* "-"??_);_(@_)</c:formatCode>
                <c:ptCount val="30"/>
                <c:pt idx="0">
                  <c:v>548.0333333333333</c:v>
                </c:pt>
                <c:pt idx="1">
                  <c:v>548.0333333333333</c:v>
                </c:pt>
                <c:pt idx="2">
                  <c:v>548.0333333333333</c:v>
                </c:pt>
                <c:pt idx="3">
                  <c:v>548.0333333333333</c:v>
                </c:pt>
                <c:pt idx="4">
                  <c:v>548.0333333333333</c:v>
                </c:pt>
                <c:pt idx="5">
                  <c:v>548.0333333333333</c:v>
                </c:pt>
                <c:pt idx="6">
                  <c:v>548.0333333333333</c:v>
                </c:pt>
                <c:pt idx="7">
                  <c:v>548.0333333333333</c:v>
                </c:pt>
                <c:pt idx="8">
                  <c:v>548.0333333333333</c:v>
                </c:pt>
                <c:pt idx="9">
                  <c:v>548.0333333333333</c:v>
                </c:pt>
                <c:pt idx="10">
                  <c:v>548.0333333333333</c:v>
                </c:pt>
                <c:pt idx="11">
                  <c:v>548.0333333333333</c:v>
                </c:pt>
                <c:pt idx="12">
                  <c:v>548.0333333333333</c:v>
                </c:pt>
                <c:pt idx="13">
                  <c:v>548.0333333333333</c:v>
                </c:pt>
                <c:pt idx="14">
                  <c:v>548.0333333333333</c:v>
                </c:pt>
                <c:pt idx="15">
                  <c:v>548.0333333333333</c:v>
                </c:pt>
                <c:pt idx="16">
                  <c:v>548.0333333333333</c:v>
                </c:pt>
                <c:pt idx="17">
                  <c:v>548.0333333333333</c:v>
                </c:pt>
                <c:pt idx="18">
                  <c:v>548.0333333333333</c:v>
                </c:pt>
                <c:pt idx="19">
                  <c:v>548.0333333333333</c:v>
                </c:pt>
                <c:pt idx="20">
                  <c:v>548.0333333333333</c:v>
                </c:pt>
                <c:pt idx="21">
                  <c:v>548.0333333333333</c:v>
                </c:pt>
                <c:pt idx="22">
                  <c:v>548.0333333333333</c:v>
                </c:pt>
                <c:pt idx="23">
                  <c:v>548.0333333333333</c:v>
                </c:pt>
                <c:pt idx="24">
                  <c:v>548.0333333333333</c:v>
                </c:pt>
                <c:pt idx="25">
                  <c:v>548.0333333333333</c:v>
                </c:pt>
                <c:pt idx="26">
                  <c:v>548.0333333333333</c:v>
                </c:pt>
                <c:pt idx="27">
                  <c:v>548.0333333333333</c:v>
                </c:pt>
                <c:pt idx="28">
                  <c:v>548.0333333333333</c:v>
                </c:pt>
                <c:pt idx="29">
                  <c:v>548.0333333333333</c:v>
                </c:pt>
              </c:numCache>
            </c:numRef>
          </c:val>
          <c:smooth val="0"/>
        </c:ser>
        <c:ser>
          <c:idx val="2"/>
          <c:order val="2"/>
          <c:tx>
            <c:strRef>
              <c:f>'September 2014'!$D$2</c:f>
              <c:strCache>
                <c:ptCount val="1"/>
                <c:pt idx="0">
                  <c:v>UCL</c:v>
                </c:pt>
              </c:strCache>
            </c:strRef>
          </c:tx>
          <c:marker>
            <c:symbol val="none"/>
          </c:marker>
          <c:cat>
            <c:numRef>
              <c:f>'September 2014'!$A$3:$A$32</c:f>
              <c:numCache>
                <c:formatCode>yyyy\-mm\-dd;@</c:formatCode>
                <c:ptCount val="30"/>
                <c:pt idx="0">
                  <c:v>41883</c:v>
                </c:pt>
                <c:pt idx="1">
                  <c:v>41884</c:v>
                </c:pt>
                <c:pt idx="2">
                  <c:v>41885</c:v>
                </c:pt>
                <c:pt idx="3">
                  <c:v>41886</c:v>
                </c:pt>
                <c:pt idx="4">
                  <c:v>41887</c:v>
                </c:pt>
                <c:pt idx="5">
                  <c:v>41888</c:v>
                </c:pt>
                <c:pt idx="6">
                  <c:v>41889</c:v>
                </c:pt>
                <c:pt idx="7">
                  <c:v>41890</c:v>
                </c:pt>
                <c:pt idx="8">
                  <c:v>41891</c:v>
                </c:pt>
                <c:pt idx="9">
                  <c:v>41892</c:v>
                </c:pt>
                <c:pt idx="10">
                  <c:v>41893</c:v>
                </c:pt>
                <c:pt idx="11">
                  <c:v>41894</c:v>
                </c:pt>
                <c:pt idx="12">
                  <c:v>41895</c:v>
                </c:pt>
                <c:pt idx="13">
                  <c:v>41896</c:v>
                </c:pt>
                <c:pt idx="14">
                  <c:v>41897</c:v>
                </c:pt>
                <c:pt idx="15">
                  <c:v>41898</c:v>
                </c:pt>
                <c:pt idx="16">
                  <c:v>41899</c:v>
                </c:pt>
                <c:pt idx="17">
                  <c:v>41900</c:v>
                </c:pt>
                <c:pt idx="18">
                  <c:v>41901</c:v>
                </c:pt>
                <c:pt idx="19">
                  <c:v>41902</c:v>
                </c:pt>
                <c:pt idx="20">
                  <c:v>41903</c:v>
                </c:pt>
                <c:pt idx="21">
                  <c:v>41904</c:v>
                </c:pt>
                <c:pt idx="22">
                  <c:v>41905</c:v>
                </c:pt>
                <c:pt idx="23">
                  <c:v>41906</c:v>
                </c:pt>
                <c:pt idx="24">
                  <c:v>41907</c:v>
                </c:pt>
                <c:pt idx="25">
                  <c:v>41908</c:v>
                </c:pt>
                <c:pt idx="26">
                  <c:v>41909</c:v>
                </c:pt>
                <c:pt idx="27">
                  <c:v>41910</c:v>
                </c:pt>
                <c:pt idx="28">
                  <c:v>41911</c:v>
                </c:pt>
                <c:pt idx="29">
                  <c:v>41912</c:v>
                </c:pt>
              </c:numCache>
            </c:numRef>
          </c:cat>
          <c:val>
            <c:numRef>
              <c:f>'September 2014'!$D$3:$D$32</c:f>
              <c:numCache>
                <c:formatCode>_(* #,##0.00_);_(* \(#,##0.00\);_(* "-"??_);_(@_)</c:formatCode>
                <c:ptCount val="30"/>
                <c:pt idx="0">
                  <c:v>1150.8258778493864</c:v>
                </c:pt>
                <c:pt idx="1">
                  <c:v>1150.8258778493864</c:v>
                </c:pt>
                <c:pt idx="2">
                  <c:v>1150.8258778493864</c:v>
                </c:pt>
                <c:pt idx="3">
                  <c:v>1150.8258778493864</c:v>
                </c:pt>
                <c:pt idx="4">
                  <c:v>1150.8258778493864</c:v>
                </c:pt>
                <c:pt idx="5">
                  <c:v>1150.8258778493864</c:v>
                </c:pt>
                <c:pt idx="6">
                  <c:v>1150.8258778493864</c:v>
                </c:pt>
                <c:pt idx="7">
                  <c:v>1150.8258778493864</c:v>
                </c:pt>
                <c:pt idx="8">
                  <c:v>1150.8258778493864</c:v>
                </c:pt>
                <c:pt idx="9">
                  <c:v>1150.8258778493864</c:v>
                </c:pt>
                <c:pt idx="10">
                  <c:v>1150.8258778493864</c:v>
                </c:pt>
                <c:pt idx="11">
                  <c:v>1150.8258778493864</c:v>
                </c:pt>
                <c:pt idx="12">
                  <c:v>1150.8258778493864</c:v>
                </c:pt>
                <c:pt idx="13">
                  <c:v>1150.8258778493864</c:v>
                </c:pt>
                <c:pt idx="14">
                  <c:v>1150.8258778493864</c:v>
                </c:pt>
                <c:pt idx="15">
                  <c:v>1150.8258778493864</c:v>
                </c:pt>
                <c:pt idx="16">
                  <c:v>1150.8258778493864</c:v>
                </c:pt>
                <c:pt idx="17">
                  <c:v>1150.8258778493864</c:v>
                </c:pt>
                <c:pt idx="18">
                  <c:v>1150.8258778493864</c:v>
                </c:pt>
                <c:pt idx="19">
                  <c:v>1150.8258778493864</c:v>
                </c:pt>
                <c:pt idx="20">
                  <c:v>1150.8258778493864</c:v>
                </c:pt>
                <c:pt idx="21">
                  <c:v>1150.8258778493864</c:v>
                </c:pt>
                <c:pt idx="22">
                  <c:v>1150.8258778493864</c:v>
                </c:pt>
                <c:pt idx="23">
                  <c:v>1150.8258778493864</c:v>
                </c:pt>
                <c:pt idx="24">
                  <c:v>1150.8258778493864</c:v>
                </c:pt>
                <c:pt idx="25">
                  <c:v>1150.8258778493864</c:v>
                </c:pt>
                <c:pt idx="26">
                  <c:v>1150.8258778493864</c:v>
                </c:pt>
                <c:pt idx="27">
                  <c:v>1150.8258778493864</c:v>
                </c:pt>
                <c:pt idx="28">
                  <c:v>1150.8258778493864</c:v>
                </c:pt>
                <c:pt idx="29">
                  <c:v>1150.8258778493864</c:v>
                </c:pt>
              </c:numCache>
            </c:numRef>
          </c:val>
          <c:smooth val="0"/>
        </c:ser>
        <c:ser>
          <c:idx val="3"/>
          <c:order val="3"/>
          <c:tx>
            <c:strRef>
              <c:f>'September 2014'!$E$2</c:f>
              <c:strCache>
                <c:ptCount val="1"/>
                <c:pt idx="0">
                  <c:v>LCL</c:v>
                </c:pt>
              </c:strCache>
            </c:strRef>
          </c:tx>
          <c:marker>
            <c:symbol val="none"/>
          </c:marker>
          <c:cat>
            <c:numRef>
              <c:f>'September 2014'!$A$3:$A$32</c:f>
              <c:numCache>
                <c:formatCode>yyyy\-mm\-dd;@</c:formatCode>
                <c:ptCount val="30"/>
                <c:pt idx="0">
                  <c:v>41883</c:v>
                </c:pt>
                <c:pt idx="1">
                  <c:v>41884</c:v>
                </c:pt>
                <c:pt idx="2">
                  <c:v>41885</c:v>
                </c:pt>
                <c:pt idx="3">
                  <c:v>41886</c:v>
                </c:pt>
                <c:pt idx="4">
                  <c:v>41887</c:v>
                </c:pt>
                <c:pt idx="5">
                  <c:v>41888</c:v>
                </c:pt>
                <c:pt idx="6">
                  <c:v>41889</c:v>
                </c:pt>
                <c:pt idx="7">
                  <c:v>41890</c:v>
                </c:pt>
                <c:pt idx="8">
                  <c:v>41891</c:v>
                </c:pt>
                <c:pt idx="9">
                  <c:v>41892</c:v>
                </c:pt>
                <c:pt idx="10">
                  <c:v>41893</c:v>
                </c:pt>
                <c:pt idx="11">
                  <c:v>41894</c:v>
                </c:pt>
                <c:pt idx="12">
                  <c:v>41895</c:v>
                </c:pt>
                <c:pt idx="13">
                  <c:v>41896</c:v>
                </c:pt>
                <c:pt idx="14">
                  <c:v>41897</c:v>
                </c:pt>
                <c:pt idx="15">
                  <c:v>41898</c:v>
                </c:pt>
                <c:pt idx="16">
                  <c:v>41899</c:v>
                </c:pt>
                <c:pt idx="17">
                  <c:v>41900</c:v>
                </c:pt>
                <c:pt idx="18">
                  <c:v>41901</c:v>
                </c:pt>
                <c:pt idx="19">
                  <c:v>41902</c:v>
                </c:pt>
                <c:pt idx="20">
                  <c:v>41903</c:v>
                </c:pt>
                <c:pt idx="21">
                  <c:v>41904</c:v>
                </c:pt>
                <c:pt idx="22">
                  <c:v>41905</c:v>
                </c:pt>
                <c:pt idx="23">
                  <c:v>41906</c:v>
                </c:pt>
                <c:pt idx="24">
                  <c:v>41907</c:v>
                </c:pt>
                <c:pt idx="25">
                  <c:v>41908</c:v>
                </c:pt>
                <c:pt idx="26">
                  <c:v>41909</c:v>
                </c:pt>
                <c:pt idx="27">
                  <c:v>41910</c:v>
                </c:pt>
                <c:pt idx="28">
                  <c:v>41911</c:v>
                </c:pt>
                <c:pt idx="29">
                  <c:v>41912</c:v>
                </c:pt>
              </c:numCache>
            </c:numRef>
          </c:cat>
          <c:val>
            <c:numRef>
              <c:f>'September 2014'!$E$3:$E$32</c:f>
              <c:numCache>
                <c:formatCode>_(* #,##0.00_);_(* \(#,##0.00\);_(* "-"??_);_(@_)</c:formatCode>
                <c:ptCount val="30"/>
                <c:pt idx="0">
                  <c:v>-54.759211182719923</c:v>
                </c:pt>
                <c:pt idx="1">
                  <c:v>-54.759211182719923</c:v>
                </c:pt>
                <c:pt idx="2">
                  <c:v>-54.759211182719923</c:v>
                </c:pt>
                <c:pt idx="3">
                  <c:v>-54.759211182719923</c:v>
                </c:pt>
                <c:pt idx="4">
                  <c:v>-54.759211182719923</c:v>
                </c:pt>
                <c:pt idx="5">
                  <c:v>-54.759211182719923</c:v>
                </c:pt>
                <c:pt idx="6">
                  <c:v>-54.759211182719923</c:v>
                </c:pt>
                <c:pt idx="7">
                  <c:v>-54.759211182719923</c:v>
                </c:pt>
                <c:pt idx="8">
                  <c:v>-54.759211182719923</c:v>
                </c:pt>
                <c:pt idx="9">
                  <c:v>-54.759211182719923</c:v>
                </c:pt>
                <c:pt idx="10">
                  <c:v>-54.759211182719923</c:v>
                </c:pt>
                <c:pt idx="11">
                  <c:v>-54.759211182719923</c:v>
                </c:pt>
                <c:pt idx="12">
                  <c:v>-54.759211182719923</c:v>
                </c:pt>
                <c:pt idx="13">
                  <c:v>-54.759211182719923</c:v>
                </c:pt>
                <c:pt idx="14">
                  <c:v>-54.759211182719923</c:v>
                </c:pt>
                <c:pt idx="15">
                  <c:v>-54.759211182719923</c:v>
                </c:pt>
                <c:pt idx="16">
                  <c:v>-54.759211182719923</c:v>
                </c:pt>
                <c:pt idx="17">
                  <c:v>-54.759211182719923</c:v>
                </c:pt>
                <c:pt idx="18">
                  <c:v>-54.759211182719923</c:v>
                </c:pt>
                <c:pt idx="19">
                  <c:v>-54.759211182719923</c:v>
                </c:pt>
                <c:pt idx="20">
                  <c:v>-54.759211182719923</c:v>
                </c:pt>
                <c:pt idx="21">
                  <c:v>-54.759211182719923</c:v>
                </c:pt>
                <c:pt idx="22">
                  <c:v>-54.759211182719923</c:v>
                </c:pt>
                <c:pt idx="23">
                  <c:v>-54.759211182719923</c:v>
                </c:pt>
                <c:pt idx="24">
                  <c:v>-54.759211182719923</c:v>
                </c:pt>
                <c:pt idx="25">
                  <c:v>-54.759211182719923</c:v>
                </c:pt>
                <c:pt idx="26">
                  <c:v>-54.759211182719923</c:v>
                </c:pt>
                <c:pt idx="27">
                  <c:v>-54.759211182719923</c:v>
                </c:pt>
                <c:pt idx="28">
                  <c:v>-54.759211182719923</c:v>
                </c:pt>
                <c:pt idx="29">
                  <c:v>-54.759211182719923</c:v>
                </c:pt>
              </c:numCache>
            </c:numRef>
          </c:val>
          <c:smooth val="0"/>
        </c:ser>
        <c:dLbls>
          <c:showLegendKey val="0"/>
          <c:showVal val="0"/>
          <c:showCatName val="0"/>
          <c:showSerName val="0"/>
          <c:showPercent val="0"/>
          <c:showBubbleSize val="0"/>
        </c:dLbls>
        <c:marker val="1"/>
        <c:smooth val="0"/>
        <c:axId val="234242816"/>
        <c:axId val="234244352"/>
      </c:lineChart>
      <c:dateAx>
        <c:axId val="234242816"/>
        <c:scaling>
          <c:orientation val="minMax"/>
        </c:scaling>
        <c:delete val="0"/>
        <c:axPos val="b"/>
        <c:numFmt formatCode="yyyy\-mm\-dd;@" sourceLinked="1"/>
        <c:majorTickMark val="out"/>
        <c:minorTickMark val="none"/>
        <c:tickLblPos val="nextTo"/>
        <c:crossAx val="234244352"/>
        <c:crosses val="autoZero"/>
        <c:auto val="1"/>
        <c:lblOffset val="100"/>
        <c:baseTimeUnit val="days"/>
        <c:majorUnit val="1"/>
        <c:majorTimeUnit val="days"/>
        <c:minorUnit val="1"/>
        <c:minorTimeUnit val="days"/>
      </c:dateAx>
      <c:valAx>
        <c:axId val="234244352"/>
        <c:scaling>
          <c:orientation val="minMax"/>
        </c:scaling>
        <c:delete val="0"/>
        <c:axPos val="l"/>
        <c:numFmt formatCode="General" sourceLinked="1"/>
        <c:majorTickMark val="out"/>
        <c:minorTickMark val="none"/>
        <c:tickLblPos val="nextTo"/>
        <c:crossAx val="234242816"/>
        <c:crosses val="autoZero"/>
        <c:crossBetween val="midCat"/>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'September 2014'!$H$21:$H$25</c:f>
              <c:numCache>
                <c:formatCode>General</c:formatCode>
                <c:ptCount val="5"/>
                <c:pt idx="0">
                  <c:v>400</c:v>
                </c:pt>
                <c:pt idx="1">
                  <c:v>600</c:v>
                </c:pt>
                <c:pt idx="2">
                  <c:v>800</c:v>
                </c:pt>
                <c:pt idx="3">
                  <c:v>1000</c:v>
                </c:pt>
                <c:pt idx="4">
                  <c:v>1200</c:v>
                </c:pt>
              </c:numCache>
            </c:numRef>
          </c:cat>
          <c:val>
            <c:numRef>
              <c:f>'September 2014'!$I$21:$I$25</c:f>
              <c:numCache>
                <c:formatCode>General</c:formatCode>
                <c:ptCount val="5"/>
                <c:pt idx="0">
                  <c:v>8</c:v>
                </c:pt>
                <c:pt idx="1">
                  <c:v>10</c:v>
                </c:pt>
                <c:pt idx="2">
                  <c:v>8</c:v>
                </c:pt>
                <c:pt idx="3">
                  <c:v>3</c:v>
                </c:pt>
                <c:pt idx="4">
                  <c:v>1</c:v>
                </c:pt>
              </c:numCache>
            </c:numRef>
          </c:val>
        </c:ser>
        <c:dLbls>
          <c:showLegendKey val="0"/>
          <c:showVal val="0"/>
          <c:showCatName val="0"/>
          <c:showSerName val="0"/>
          <c:showPercent val="0"/>
          <c:showBubbleSize val="0"/>
        </c:dLbls>
        <c:gapWidth val="150"/>
        <c:axId val="232184448"/>
        <c:axId val="233788160"/>
      </c:barChart>
      <c:catAx>
        <c:axId val="232184448"/>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3788160"/>
        <c:crosses val="autoZero"/>
        <c:auto val="1"/>
        <c:lblAlgn val="ctr"/>
        <c:lblOffset val="100"/>
        <c:noMultiLvlLbl val="0"/>
      </c:catAx>
      <c:valAx>
        <c:axId val="233788160"/>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2184448"/>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'October 2014'!$B$2</c:f>
              <c:strCache>
                <c:ptCount val="1"/>
                <c:pt idx="0">
                  <c:v>Instances</c:v>
                </c:pt>
              </c:strCache>
            </c:strRef>
          </c:tx>
          <c:cat>
            <c:numRef>
              <c:f>'October 2014'!$A$3:$A$33</c:f>
              <c:numCache>
                <c:formatCode>yyyy\-mm\-dd;@</c:formatCode>
                <c:ptCount val="31"/>
                <c:pt idx="0">
                  <c:v>41913</c:v>
                </c:pt>
                <c:pt idx="1">
                  <c:v>41914</c:v>
                </c:pt>
                <c:pt idx="2">
                  <c:v>41915</c:v>
                </c:pt>
                <c:pt idx="3">
                  <c:v>41916</c:v>
                </c:pt>
                <c:pt idx="4">
                  <c:v>41917</c:v>
                </c:pt>
                <c:pt idx="5">
                  <c:v>41918</c:v>
                </c:pt>
                <c:pt idx="6">
                  <c:v>41919</c:v>
                </c:pt>
                <c:pt idx="7">
                  <c:v>41920</c:v>
                </c:pt>
                <c:pt idx="8">
                  <c:v>41921</c:v>
                </c:pt>
                <c:pt idx="9">
                  <c:v>41922</c:v>
                </c:pt>
                <c:pt idx="10">
                  <c:v>41923</c:v>
                </c:pt>
                <c:pt idx="11">
                  <c:v>41924</c:v>
                </c:pt>
                <c:pt idx="12">
                  <c:v>41925</c:v>
                </c:pt>
                <c:pt idx="13">
                  <c:v>41926</c:v>
                </c:pt>
                <c:pt idx="14">
                  <c:v>41927</c:v>
                </c:pt>
                <c:pt idx="15">
                  <c:v>41928</c:v>
                </c:pt>
                <c:pt idx="16">
                  <c:v>41929</c:v>
                </c:pt>
                <c:pt idx="17">
                  <c:v>41930</c:v>
                </c:pt>
                <c:pt idx="18">
                  <c:v>41931</c:v>
                </c:pt>
                <c:pt idx="19">
                  <c:v>41932</c:v>
                </c:pt>
                <c:pt idx="20">
                  <c:v>41933</c:v>
                </c:pt>
                <c:pt idx="21">
                  <c:v>41934</c:v>
                </c:pt>
                <c:pt idx="22">
                  <c:v>41935</c:v>
                </c:pt>
                <c:pt idx="23">
                  <c:v>41936</c:v>
                </c:pt>
                <c:pt idx="24">
                  <c:v>41937</c:v>
                </c:pt>
                <c:pt idx="25">
                  <c:v>41938</c:v>
                </c:pt>
                <c:pt idx="26">
                  <c:v>41939</c:v>
                </c:pt>
                <c:pt idx="27">
                  <c:v>41940</c:v>
                </c:pt>
                <c:pt idx="28">
                  <c:v>41941</c:v>
                </c:pt>
                <c:pt idx="29">
                  <c:v>41942</c:v>
                </c:pt>
                <c:pt idx="30">
                  <c:v>41943</c:v>
                </c:pt>
              </c:numCache>
            </c:numRef>
          </c:cat>
          <c:val>
            <c:numRef>
              <c:f>'October 2014'!$B$3:$B$33</c:f>
              <c:numCache>
                <c:formatCode>General</c:formatCode>
                <c:ptCount val="31"/>
                <c:pt idx="0">
                  <c:v>741</c:v>
                </c:pt>
                <c:pt idx="1">
                  <c:v>742</c:v>
                </c:pt>
                <c:pt idx="2">
                  <c:v>515</c:v>
                </c:pt>
                <c:pt idx="3">
                  <c:v>284</c:v>
                </c:pt>
                <c:pt idx="4">
                  <c:v>396</c:v>
                </c:pt>
                <c:pt idx="5">
                  <c:v>684</c:v>
                </c:pt>
                <c:pt idx="6">
                  <c:v>771</c:v>
                </c:pt>
                <c:pt idx="7">
                  <c:v>917</c:v>
                </c:pt>
                <c:pt idx="8">
                  <c:v>1064</c:v>
                </c:pt>
                <c:pt idx="9">
                  <c:v>697</c:v>
                </c:pt>
                <c:pt idx="10">
                  <c:v>358</c:v>
                </c:pt>
                <c:pt idx="11">
                  <c:v>478</c:v>
                </c:pt>
                <c:pt idx="12">
                  <c:v>946</c:v>
                </c:pt>
                <c:pt idx="13">
                  <c:v>981</c:v>
                </c:pt>
                <c:pt idx="14">
                  <c:v>1079</c:v>
                </c:pt>
                <c:pt idx="15">
                  <c:v>949</c:v>
                </c:pt>
                <c:pt idx="16">
                  <c:v>787</c:v>
                </c:pt>
                <c:pt idx="17">
                  <c:v>526</c:v>
                </c:pt>
                <c:pt idx="18">
                  <c:v>574</c:v>
                </c:pt>
                <c:pt idx="19">
                  <c:v>1054</c:v>
                </c:pt>
                <c:pt idx="20">
                  <c:v>1315</c:v>
                </c:pt>
                <c:pt idx="21">
                  <c:v>1348</c:v>
                </c:pt>
                <c:pt idx="22">
                  <c:v>1432</c:v>
                </c:pt>
                <c:pt idx="23">
                  <c:v>831</c:v>
                </c:pt>
                <c:pt idx="24">
                  <c:v>598</c:v>
                </c:pt>
                <c:pt idx="25">
                  <c:v>574</c:v>
                </c:pt>
                <c:pt idx="26">
                  <c:v>1102</c:v>
                </c:pt>
                <c:pt idx="27">
                  <c:v>1301</c:v>
                </c:pt>
                <c:pt idx="28">
                  <c:v>1571</c:v>
                </c:pt>
                <c:pt idx="29">
                  <c:v>1476</c:v>
                </c:pt>
                <c:pt idx="30">
                  <c:v>974</c:v>
                </c:pt>
              </c:numCache>
            </c:numRef>
          </c:val>
          <c:smooth val="0"/>
        </c:ser>
        <c:ser>
          <c:idx val="1"/>
          <c:order val="1"/>
          <c:tx>
            <c:strRef>
              <c:f>'October 2014'!$C$2</c:f>
              <c:strCache>
                <c:ptCount val="1"/>
                <c:pt idx="0">
                  <c:v>Mean (CL)</c:v>
                </c:pt>
              </c:strCache>
            </c:strRef>
          </c:tx>
          <c:marker>
            <c:symbol val="none"/>
          </c:marker>
          <c:cat>
            <c:numRef>
              <c:f>'October 2014'!$A$3:$A$33</c:f>
              <c:numCache>
                <c:formatCode>yyyy\-mm\-dd;@</c:formatCode>
                <c:ptCount val="31"/>
                <c:pt idx="0">
                  <c:v>41913</c:v>
                </c:pt>
                <c:pt idx="1">
                  <c:v>41914</c:v>
                </c:pt>
                <c:pt idx="2">
                  <c:v>41915</c:v>
                </c:pt>
                <c:pt idx="3">
                  <c:v>41916</c:v>
                </c:pt>
                <c:pt idx="4">
                  <c:v>41917</c:v>
                </c:pt>
                <c:pt idx="5">
                  <c:v>41918</c:v>
                </c:pt>
                <c:pt idx="6">
                  <c:v>41919</c:v>
                </c:pt>
                <c:pt idx="7">
                  <c:v>41920</c:v>
                </c:pt>
                <c:pt idx="8">
                  <c:v>41921</c:v>
                </c:pt>
                <c:pt idx="9">
                  <c:v>41922</c:v>
                </c:pt>
                <c:pt idx="10">
                  <c:v>41923</c:v>
                </c:pt>
                <c:pt idx="11">
                  <c:v>41924</c:v>
                </c:pt>
                <c:pt idx="12">
                  <c:v>41925</c:v>
                </c:pt>
                <c:pt idx="13">
                  <c:v>41926</c:v>
                </c:pt>
                <c:pt idx="14">
                  <c:v>41927</c:v>
                </c:pt>
                <c:pt idx="15">
                  <c:v>41928</c:v>
                </c:pt>
                <c:pt idx="16">
                  <c:v>41929</c:v>
                </c:pt>
                <c:pt idx="17">
                  <c:v>41930</c:v>
                </c:pt>
                <c:pt idx="18">
                  <c:v>41931</c:v>
                </c:pt>
                <c:pt idx="19">
                  <c:v>41932</c:v>
                </c:pt>
                <c:pt idx="20">
                  <c:v>41933</c:v>
                </c:pt>
                <c:pt idx="21">
                  <c:v>41934</c:v>
                </c:pt>
                <c:pt idx="22">
                  <c:v>41935</c:v>
                </c:pt>
                <c:pt idx="23">
                  <c:v>41936</c:v>
                </c:pt>
                <c:pt idx="24">
                  <c:v>41937</c:v>
                </c:pt>
                <c:pt idx="25">
                  <c:v>41938</c:v>
                </c:pt>
                <c:pt idx="26">
                  <c:v>41939</c:v>
                </c:pt>
                <c:pt idx="27">
                  <c:v>41940</c:v>
                </c:pt>
                <c:pt idx="28">
                  <c:v>41941</c:v>
                </c:pt>
                <c:pt idx="29">
                  <c:v>41942</c:v>
                </c:pt>
                <c:pt idx="30">
                  <c:v>41943</c:v>
                </c:pt>
              </c:numCache>
            </c:numRef>
          </c:cat>
          <c:val>
            <c:numRef>
              <c:f>'October 2014'!$C$3:$C$33</c:f>
              <c:numCache>
                <c:formatCode>_(* #,##0.00_);_(* \(#,##0.00\);_(* "-"??_);_(@_)</c:formatCode>
                <c:ptCount val="31"/>
                <c:pt idx="0">
                  <c:v>873.06451612903231</c:v>
                </c:pt>
                <c:pt idx="1">
                  <c:v>873.06451612903231</c:v>
                </c:pt>
                <c:pt idx="2">
                  <c:v>873.06451612903231</c:v>
                </c:pt>
                <c:pt idx="3">
                  <c:v>873.06451612903231</c:v>
                </c:pt>
                <c:pt idx="4">
                  <c:v>873.06451612903231</c:v>
                </c:pt>
                <c:pt idx="5">
                  <c:v>873.06451612903231</c:v>
                </c:pt>
                <c:pt idx="6">
                  <c:v>873.06451612903231</c:v>
                </c:pt>
                <c:pt idx="7">
                  <c:v>873.06451612903231</c:v>
                </c:pt>
                <c:pt idx="8">
                  <c:v>873.06451612903231</c:v>
                </c:pt>
                <c:pt idx="9">
                  <c:v>873.06451612903231</c:v>
                </c:pt>
                <c:pt idx="10">
                  <c:v>873.06451612903231</c:v>
                </c:pt>
                <c:pt idx="11">
                  <c:v>873.06451612903231</c:v>
                </c:pt>
                <c:pt idx="12">
                  <c:v>873.06451612903231</c:v>
                </c:pt>
                <c:pt idx="13">
                  <c:v>873.06451612903231</c:v>
                </c:pt>
                <c:pt idx="14">
                  <c:v>873.06451612903231</c:v>
                </c:pt>
                <c:pt idx="15">
                  <c:v>873.06451612903231</c:v>
                </c:pt>
                <c:pt idx="16">
                  <c:v>873.06451612903231</c:v>
                </c:pt>
                <c:pt idx="17">
                  <c:v>873.06451612903231</c:v>
                </c:pt>
                <c:pt idx="18">
                  <c:v>873.06451612903231</c:v>
                </c:pt>
                <c:pt idx="19">
                  <c:v>873.06451612903231</c:v>
                </c:pt>
                <c:pt idx="20">
                  <c:v>873.06451612903231</c:v>
                </c:pt>
                <c:pt idx="21">
                  <c:v>873.06451612903231</c:v>
                </c:pt>
                <c:pt idx="22">
                  <c:v>873.06451612903231</c:v>
                </c:pt>
                <c:pt idx="23">
                  <c:v>873.06451612903231</c:v>
                </c:pt>
                <c:pt idx="24">
                  <c:v>873.06451612903231</c:v>
                </c:pt>
                <c:pt idx="25">
                  <c:v>873.06451612903231</c:v>
                </c:pt>
                <c:pt idx="26">
                  <c:v>873.06451612903231</c:v>
                </c:pt>
                <c:pt idx="27">
                  <c:v>873.06451612903231</c:v>
                </c:pt>
                <c:pt idx="28">
                  <c:v>873.06451612903231</c:v>
                </c:pt>
                <c:pt idx="29">
                  <c:v>873.06451612903231</c:v>
                </c:pt>
                <c:pt idx="30">
                  <c:v>873.06451612903231</c:v>
                </c:pt>
              </c:numCache>
            </c:numRef>
          </c:val>
          <c:smooth val="0"/>
        </c:ser>
        <c:ser>
          <c:idx val="2"/>
          <c:order val="2"/>
          <c:tx>
            <c:strRef>
              <c:f>'October 2014'!$D$2</c:f>
              <c:strCache>
                <c:ptCount val="1"/>
                <c:pt idx="0">
                  <c:v>UCL</c:v>
                </c:pt>
              </c:strCache>
            </c:strRef>
          </c:tx>
          <c:marker>
            <c:symbol val="none"/>
          </c:marker>
          <c:cat>
            <c:numRef>
              <c:f>'October 2014'!$A$3:$A$33</c:f>
              <c:numCache>
                <c:formatCode>yyyy\-mm\-dd;@</c:formatCode>
                <c:ptCount val="31"/>
                <c:pt idx="0">
                  <c:v>41913</c:v>
                </c:pt>
                <c:pt idx="1">
                  <c:v>41914</c:v>
                </c:pt>
                <c:pt idx="2">
                  <c:v>41915</c:v>
                </c:pt>
                <c:pt idx="3">
                  <c:v>41916</c:v>
                </c:pt>
                <c:pt idx="4">
                  <c:v>41917</c:v>
                </c:pt>
                <c:pt idx="5">
                  <c:v>41918</c:v>
                </c:pt>
                <c:pt idx="6">
                  <c:v>41919</c:v>
                </c:pt>
                <c:pt idx="7">
                  <c:v>41920</c:v>
                </c:pt>
                <c:pt idx="8">
                  <c:v>41921</c:v>
                </c:pt>
                <c:pt idx="9">
                  <c:v>41922</c:v>
                </c:pt>
                <c:pt idx="10">
                  <c:v>41923</c:v>
                </c:pt>
                <c:pt idx="11">
                  <c:v>41924</c:v>
                </c:pt>
                <c:pt idx="12">
                  <c:v>41925</c:v>
                </c:pt>
                <c:pt idx="13">
                  <c:v>41926</c:v>
                </c:pt>
                <c:pt idx="14">
                  <c:v>41927</c:v>
                </c:pt>
                <c:pt idx="15">
                  <c:v>41928</c:v>
                </c:pt>
                <c:pt idx="16">
                  <c:v>41929</c:v>
                </c:pt>
                <c:pt idx="17">
                  <c:v>41930</c:v>
                </c:pt>
                <c:pt idx="18">
                  <c:v>41931</c:v>
                </c:pt>
                <c:pt idx="19">
                  <c:v>41932</c:v>
                </c:pt>
                <c:pt idx="20">
                  <c:v>41933</c:v>
                </c:pt>
                <c:pt idx="21">
                  <c:v>41934</c:v>
                </c:pt>
                <c:pt idx="22">
                  <c:v>41935</c:v>
                </c:pt>
                <c:pt idx="23">
                  <c:v>41936</c:v>
                </c:pt>
                <c:pt idx="24">
                  <c:v>41937</c:v>
                </c:pt>
                <c:pt idx="25">
                  <c:v>41938</c:v>
                </c:pt>
                <c:pt idx="26">
                  <c:v>41939</c:v>
                </c:pt>
                <c:pt idx="27">
                  <c:v>41940</c:v>
                </c:pt>
                <c:pt idx="28">
                  <c:v>41941</c:v>
                </c:pt>
                <c:pt idx="29">
                  <c:v>41942</c:v>
                </c:pt>
                <c:pt idx="30">
                  <c:v>41943</c:v>
                </c:pt>
              </c:numCache>
            </c:numRef>
          </c:cat>
          <c:val>
            <c:numRef>
              <c:f>'October 2014'!$D$3:$D$33</c:f>
              <c:numCache>
                <c:formatCode>_(* #,##0.00_);_(* \(#,##0.00\);_(* "-"??_);_(@_)</c:formatCode>
                <c:ptCount val="31"/>
                <c:pt idx="0">
                  <c:v>1910.2777831528988</c:v>
                </c:pt>
                <c:pt idx="1">
                  <c:v>1910.2777831528988</c:v>
                </c:pt>
                <c:pt idx="2">
                  <c:v>1910.2777831528988</c:v>
                </c:pt>
                <c:pt idx="3">
                  <c:v>1910.2777831528988</c:v>
                </c:pt>
                <c:pt idx="4">
                  <c:v>1910.2777831528988</c:v>
                </c:pt>
                <c:pt idx="5">
                  <c:v>1910.2777831528988</c:v>
                </c:pt>
                <c:pt idx="6">
                  <c:v>1910.2777831528988</c:v>
                </c:pt>
                <c:pt idx="7">
                  <c:v>1910.2777831528988</c:v>
                </c:pt>
                <c:pt idx="8">
                  <c:v>1910.2777831528988</c:v>
                </c:pt>
                <c:pt idx="9">
                  <c:v>1910.2777831528988</c:v>
                </c:pt>
                <c:pt idx="10">
                  <c:v>1910.2777831528988</c:v>
                </c:pt>
                <c:pt idx="11">
                  <c:v>1910.2777831528988</c:v>
                </c:pt>
                <c:pt idx="12">
                  <c:v>1910.2777831528988</c:v>
                </c:pt>
                <c:pt idx="13">
                  <c:v>1910.2777831528988</c:v>
                </c:pt>
                <c:pt idx="14">
                  <c:v>1910.2777831528988</c:v>
                </c:pt>
                <c:pt idx="15">
                  <c:v>1910.2777831528988</c:v>
                </c:pt>
                <c:pt idx="16">
                  <c:v>1910.2777831528988</c:v>
                </c:pt>
                <c:pt idx="17">
                  <c:v>1910.2777831528988</c:v>
                </c:pt>
                <c:pt idx="18">
                  <c:v>1910.2777831528988</c:v>
                </c:pt>
                <c:pt idx="19">
                  <c:v>1910.2777831528988</c:v>
                </c:pt>
                <c:pt idx="20">
                  <c:v>1910.2777831528988</c:v>
                </c:pt>
                <c:pt idx="21">
                  <c:v>1910.2777831528988</c:v>
                </c:pt>
                <c:pt idx="22">
                  <c:v>1910.2777831528988</c:v>
                </c:pt>
                <c:pt idx="23">
                  <c:v>1910.2777831528988</c:v>
                </c:pt>
                <c:pt idx="24">
                  <c:v>1910.2777831528988</c:v>
                </c:pt>
                <c:pt idx="25">
                  <c:v>1910.2777831528988</c:v>
                </c:pt>
                <c:pt idx="26">
                  <c:v>1910.2777831528988</c:v>
                </c:pt>
                <c:pt idx="27">
                  <c:v>1910.2777831528988</c:v>
                </c:pt>
                <c:pt idx="28">
                  <c:v>1910.2777831528988</c:v>
                </c:pt>
                <c:pt idx="29">
                  <c:v>1910.2777831528988</c:v>
                </c:pt>
                <c:pt idx="30">
                  <c:v>1910.2777831528988</c:v>
                </c:pt>
              </c:numCache>
            </c:numRef>
          </c:val>
          <c:smooth val="0"/>
        </c:ser>
        <c:ser>
          <c:idx val="3"/>
          <c:order val="3"/>
          <c:tx>
            <c:strRef>
              <c:f>'October 2014'!$E$2</c:f>
              <c:strCache>
                <c:ptCount val="1"/>
                <c:pt idx="0">
                  <c:v>LCL</c:v>
                </c:pt>
              </c:strCache>
            </c:strRef>
          </c:tx>
          <c:marker>
            <c:symbol val="none"/>
          </c:marker>
          <c:cat>
            <c:numRef>
              <c:f>'October 2014'!$A$3:$A$33</c:f>
              <c:numCache>
                <c:formatCode>yyyy\-mm\-dd;@</c:formatCode>
                <c:ptCount val="31"/>
                <c:pt idx="0">
                  <c:v>41913</c:v>
                </c:pt>
                <c:pt idx="1">
                  <c:v>41914</c:v>
                </c:pt>
                <c:pt idx="2">
                  <c:v>41915</c:v>
                </c:pt>
                <c:pt idx="3">
                  <c:v>41916</c:v>
                </c:pt>
                <c:pt idx="4">
                  <c:v>41917</c:v>
                </c:pt>
                <c:pt idx="5">
                  <c:v>41918</c:v>
                </c:pt>
                <c:pt idx="6">
                  <c:v>41919</c:v>
                </c:pt>
                <c:pt idx="7">
                  <c:v>41920</c:v>
                </c:pt>
                <c:pt idx="8">
                  <c:v>41921</c:v>
                </c:pt>
                <c:pt idx="9">
                  <c:v>41922</c:v>
                </c:pt>
                <c:pt idx="10">
                  <c:v>41923</c:v>
                </c:pt>
                <c:pt idx="11">
                  <c:v>41924</c:v>
                </c:pt>
                <c:pt idx="12">
                  <c:v>41925</c:v>
                </c:pt>
                <c:pt idx="13">
                  <c:v>41926</c:v>
                </c:pt>
                <c:pt idx="14">
                  <c:v>41927</c:v>
                </c:pt>
                <c:pt idx="15">
                  <c:v>41928</c:v>
                </c:pt>
                <c:pt idx="16">
                  <c:v>41929</c:v>
                </c:pt>
                <c:pt idx="17">
                  <c:v>41930</c:v>
                </c:pt>
                <c:pt idx="18">
                  <c:v>41931</c:v>
                </c:pt>
                <c:pt idx="19">
                  <c:v>41932</c:v>
                </c:pt>
                <c:pt idx="20">
                  <c:v>41933</c:v>
                </c:pt>
                <c:pt idx="21">
                  <c:v>41934</c:v>
                </c:pt>
                <c:pt idx="22">
                  <c:v>41935</c:v>
                </c:pt>
                <c:pt idx="23">
                  <c:v>41936</c:v>
                </c:pt>
                <c:pt idx="24">
                  <c:v>41937</c:v>
                </c:pt>
                <c:pt idx="25">
                  <c:v>41938</c:v>
                </c:pt>
                <c:pt idx="26">
                  <c:v>41939</c:v>
                </c:pt>
                <c:pt idx="27">
                  <c:v>41940</c:v>
                </c:pt>
                <c:pt idx="28">
                  <c:v>41941</c:v>
                </c:pt>
                <c:pt idx="29">
                  <c:v>41942</c:v>
                </c:pt>
                <c:pt idx="30">
                  <c:v>41943</c:v>
                </c:pt>
              </c:numCache>
            </c:numRef>
          </c:cat>
          <c:val>
            <c:numRef>
              <c:f>'October 2014'!$E$3:$E$33</c:f>
              <c:numCache>
                <c:formatCode>_(* #,##0.00_);_(* \(#,##0.00\);_(* "-"??_);_(@_)</c:formatCode>
                <c:ptCount val="31"/>
                <c:pt idx="0">
                  <c:v>-164.14875089483428</c:v>
                </c:pt>
                <c:pt idx="1">
                  <c:v>-164.14875089483428</c:v>
                </c:pt>
                <c:pt idx="2">
                  <c:v>-164.14875089483428</c:v>
                </c:pt>
                <c:pt idx="3">
                  <c:v>-164.14875089483428</c:v>
                </c:pt>
                <c:pt idx="4">
                  <c:v>-164.14875089483428</c:v>
                </c:pt>
                <c:pt idx="5">
                  <c:v>-164.14875089483428</c:v>
                </c:pt>
                <c:pt idx="6">
                  <c:v>-164.14875089483428</c:v>
                </c:pt>
                <c:pt idx="7">
                  <c:v>-164.14875089483428</c:v>
                </c:pt>
                <c:pt idx="8">
                  <c:v>-164.14875089483428</c:v>
                </c:pt>
                <c:pt idx="9">
                  <c:v>-164.14875089483428</c:v>
                </c:pt>
                <c:pt idx="10">
                  <c:v>-164.14875089483428</c:v>
                </c:pt>
                <c:pt idx="11">
                  <c:v>-164.14875089483428</c:v>
                </c:pt>
                <c:pt idx="12">
                  <c:v>-164.14875089483428</c:v>
                </c:pt>
                <c:pt idx="13">
                  <c:v>-164.14875089483428</c:v>
                </c:pt>
                <c:pt idx="14">
                  <c:v>-164.14875089483428</c:v>
                </c:pt>
                <c:pt idx="15">
                  <c:v>-164.14875089483428</c:v>
                </c:pt>
                <c:pt idx="16">
                  <c:v>-164.14875089483428</c:v>
                </c:pt>
                <c:pt idx="17">
                  <c:v>-164.14875089483428</c:v>
                </c:pt>
                <c:pt idx="18">
                  <c:v>-164.14875089483428</c:v>
                </c:pt>
                <c:pt idx="19">
                  <c:v>-164.14875089483428</c:v>
                </c:pt>
                <c:pt idx="20">
                  <c:v>-164.14875089483428</c:v>
                </c:pt>
                <c:pt idx="21">
                  <c:v>-164.14875089483428</c:v>
                </c:pt>
                <c:pt idx="22">
                  <c:v>-164.14875089483428</c:v>
                </c:pt>
                <c:pt idx="23">
                  <c:v>-164.14875089483428</c:v>
                </c:pt>
                <c:pt idx="24">
                  <c:v>-164.14875089483428</c:v>
                </c:pt>
                <c:pt idx="25">
                  <c:v>-164.14875089483428</c:v>
                </c:pt>
                <c:pt idx="26">
                  <c:v>-164.14875089483428</c:v>
                </c:pt>
                <c:pt idx="27">
                  <c:v>-164.14875089483428</c:v>
                </c:pt>
                <c:pt idx="28">
                  <c:v>-164.14875089483428</c:v>
                </c:pt>
                <c:pt idx="29">
                  <c:v>-164.14875089483428</c:v>
                </c:pt>
                <c:pt idx="30">
                  <c:v>-164.14875089483428</c:v>
                </c:pt>
              </c:numCache>
            </c:numRef>
          </c:val>
          <c:smooth val="0"/>
        </c:ser>
        <c:dLbls>
          <c:showLegendKey val="0"/>
          <c:showVal val="0"/>
          <c:showCatName val="0"/>
          <c:showSerName val="0"/>
          <c:showPercent val="0"/>
          <c:showBubbleSize val="0"/>
        </c:dLbls>
        <c:marker val="1"/>
        <c:smooth val="0"/>
        <c:axId val="234589568"/>
        <c:axId val="234595456"/>
      </c:lineChart>
      <c:dateAx>
        <c:axId val="234589568"/>
        <c:scaling>
          <c:orientation val="minMax"/>
        </c:scaling>
        <c:delete val="0"/>
        <c:axPos val="b"/>
        <c:numFmt formatCode="yyyy\-mm\-dd;@" sourceLinked="1"/>
        <c:majorTickMark val="out"/>
        <c:minorTickMark val="none"/>
        <c:tickLblPos val="nextTo"/>
        <c:crossAx val="234595456"/>
        <c:crosses val="autoZero"/>
        <c:auto val="1"/>
        <c:lblOffset val="100"/>
        <c:baseTimeUnit val="days"/>
        <c:majorUnit val="1"/>
        <c:majorTimeUnit val="days"/>
        <c:minorUnit val="1"/>
        <c:minorTimeUnit val="days"/>
      </c:dateAx>
      <c:valAx>
        <c:axId val="234595456"/>
        <c:scaling>
          <c:orientation val="minMax"/>
        </c:scaling>
        <c:delete val="0"/>
        <c:axPos val="l"/>
        <c:numFmt formatCode="General" sourceLinked="1"/>
        <c:majorTickMark val="out"/>
        <c:minorTickMark val="none"/>
        <c:tickLblPos val="nextTo"/>
        <c:crossAx val="234589568"/>
        <c:crosses val="autoZero"/>
        <c:crossBetween val="midCat"/>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'October 2014'!$H$19:$H$22</c:f>
              <c:numCache>
                <c:formatCode>General</c:formatCode>
                <c:ptCount val="4"/>
                <c:pt idx="0">
                  <c:v>500</c:v>
                </c:pt>
                <c:pt idx="1">
                  <c:v>1000</c:v>
                </c:pt>
                <c:pt idx="2">
                  <c:v>1500</c:v>
                </c:pt>
                <c:pt idx="3">
                  <c:v>2000</c:v>
                </c:pt>
              </c:numCache>
            </c:numRef>
          </c:cat>
          <c:val>
            <c:numRef>
              <c:f>'October 2014'!$I$19:$I$22</c:f>
              <c:numCache>
                <c:formatCode>General</c:formatCode>
                <c:ptCount val="4"/>
                <c:pt idx="0">
                  <c:v>4</c:v>
                </c:pt>
                <c:pt idx="1">
                  <c:v>17</c:v>
                </c:pt>
                <c:pt idx="2">
                  <c:v>9</c:v>
                </c:pt>
                <c:pt idx="3">
                  <c:v>1</c:v>
                </c:pt>
              </c:numCache>
            </c:numRef>
          </c:val>
        </c:ser>
        <c:dLbls>
          <c:showLegendKey val="0"/>
          <c:showVal val="0"/>
          <c:showCatName val="0"/>
          <c:showSerName val="0"/>
          <c:showPercent val="0"/>
          <c:showBubbleSize val="0"/>
        </c:dLbls>
        <c:gapWidth val="150"/>
        <c:axId val="234611840"/>
        <c:axId val="234613760"/>
      </c:barChart>
      <c:catAx>
        <c:axId val="234611840"/>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4613760"/>
        <c:crosses val="autoZero"/>
        <c:auto val="1"/>
        <c:lblAlgn val="ctr"/>
        <c:lblOffset val="100"/>
        <c:noMultiLvlLbl val="0"/>
      </c:catAx>
      <c:valAx>
        <c:axId val="234613760"/>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4611840"/>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'November 2014'!$B$2</c:f>
              <c:strCache>
                <c:ptCount val="1"/>
                <c:pt idx="0">
                  <c:v>Instances</c:v>
                </c:pt>
              </c:strCache>
            </c:strRef>
          </c:tx>
          <c:cat>
            <c:numRef>
              <c:f>'November 2014'!$A$3:$A$32</c:f>
              <c:numCache>
                <c:formatCode>yyyy\-mm\-dd;@</c:formatCode>
                <c:ptCount val="30"/>
                <c:pt idx="0">
                  <c:v>41944</c:v>
                </c:pt>
                <c:pt idx="1">
                  <c:v>41945</c:v>
                </c:pt>
                <c:pt idx="2">
                  <c:v>41946</c:v>
                </c:pt>
                <c:pt idx="3">
                  <c:v>41947</c:v>
                </c:pt>
                <c:pt idx="4">
                  <c:v>41948</c:v>
                </c:pt>
                <c:pt idx="5">
                  <c:v>41949</c:v>
                </c:pt>
                <c:pt idx="6">
                  <c:v>41950</c:v>
                </c:pt>
                <c:pt idx="7">
                  <c:v>41951</c:v>
                </c:pt>
                <c:pt idx="8">
                  <c:v>41952</c:v>
                </c:pt>
                <c:pt idx="9">
                  <c:v>41953</c:v>
                </c:pt>
                <c:pt idx="10">
                  <c:v>41954</c:v>
                </c:pt>
                <c:pt idx="11">
                  <c:v>41955</c:v>
                </c:pt>
                <c:pt idx="12">
                  <c:v>41956</c:v>
                </c:pt>
                <c:pt idx="13">
                  <c:v>41957</c:v>
                </c:pt>
                <c:pt idx="14">
                  <c:v>41958</c:v>
                </c:pt>
                <c:pt idx="15">
                  <c:v>41959</c:v>
                </c:pt>
                <c:pt idx="16">
                  <c:v>41960</c:v>
                </c:pt>
                <c:pt idx="17">
                  <c:v>41961</c:v>
                </c:pt>
                <c:pt idx="18">
                  <c:v>41962</c:v>
                </c:pt>
                <c:pt idx="19">
                  <c:v>41963</c:v>
                </c:pt>
                <c:pt idx="20">
                  <c:v>41964</c:v>
                </c:pt>
                <c:pt idx="21">
                  <c:v>41965</c:v>
                </c:pt>
                <c:pt idx="22">
                  <c:v>41966</c:v>
                </c:pt>
                <c:pt idx="23">
                  <c:v>41967</c:v>
                </c:pt>
                <c:pt idx="24">
                  <c:v>41968</c:v>
                </c:pt>
                <c:pt idx="25">
                  <c:v>41969</c:v>
                </c:pt>
                <c:pt idx="26">
                  <c:v>41970</c:v>
                </c:pt>
                <c:pt idx="27">
                  <c:v>41971</c:v>
                </c:pt>
                <c:pt idx="28">
                  <c:v>41972</c:v>
                </c:pt>
                <c:pt idx="29">
                  <c:v>41973</c:v>
                </c:pt>
              </c:numCache>
            </c:numRef>
          </c:cat>
          <c:val>
            <c:numRef>
              <c:f>'November 2014'!$B$3:$B$32</c:f>
              <c:numCache>
                <c:formatCode>General</c:formatCode>
                <c:ptCount val="30"/>
                <c:pt idx="0">
                  <c:v>512</c:v>
                </c:pt>
                <c:pt idx="1">
                  <c:v>612</c:v>
                </c:pt>
                <c:pt idx="2">
                  <c:v>1428</c:v>
                </c:pt>
                <c:pt idx="3">
                  <c:v>1565</c:v>
                </c:pt>
                <c:pt idx="4">
                  <c:v>1657</c:v>
                </c:pt>
                <c:pt idx="5">
                  <c:v>1795</c:v>
                </c:pt>
                <c:pt idx="6">
                  <c:v>1391</c:v>
                </c:pt>
                <c:pt idx="7">
                  <c:v>728</c:v>
                </c:pt>
                <c:pt idx="8">
                  <c:v>1135</c:v>
                </c:pt>
                <c:pt idx="9">
                  <c:v>1644</c:v>
                </c:pt>
                <c:pt idx="10">
                  <c:v>1857</c:v>
                </c:pt>
                <c:pt idx="11">
                  <c:v>1573</c:v>
                </c:pt>
                <c:pt idx="12">
                  <c:v>1814</c:v>
                </c:pt>
                <c:pt idx="13">
                  <c:v>1365</c:v>
                </c:pt>
                <c:pt idx="14">
                  <c:v>609</c:v>
                </c:pt>
                <c:pt idx="15">
                  <c:v>863</c:v>
                </c:pt>
                <c:pt idx="16">
                  <c:v>1790</c:v>
                </c:pt>
                <c:pt idx="17">
                  <c:v>2116</c:v>
                </c:pt>
                <c:pt idx="18">
                  <c:v>2083</c:v>
                </c:pt>
                <c:pt idx="19">
                  <c:v>1843</c:v>
                </c:pt>
                <c:pt idx="20">
                  <c:v>1830</c:v>
                </c:pt>
                <c:pt idx="21">
                  <c:v>852</c:v>
                </c:pt>
                <c:pt idx="22">
                  <c:v>904</c:v>
                </c:pt>
                <c:pt idx="23">
                  <c:v>1378</c:v>
                </c:pt>
                <c:pt idx="24">
                  <c:v>1862</c:v>
                </c:pt>
                <c:pt idx="25">
                  <c:v>1234</c:v>
                </c:pt>
                <c:pt idx="26">
                  <c:v>1225</c:v>
                </c:pt>
                <c:pt idx="27">
                  <c:v>853</c:v>
                </c:pt>
                <c:pt idx="28">
                  <c:v>901</c:v>
                </c:pt>
                <c:pt idx="29">
                  <c:v>1017</c:v>
                </c:pt>
              </c:numCache>
            </c:numRef>
          </c:val>
          <c:smooth val="0"/>
        </c:ser>
        <c:ser>
          <c:idx val="1"/>
          <c:order val="1"/>
          <c:tx>
            <c:strRef>
              <c:f>'November 2014'!$C$2</c:f>
              <c:strCache>
                <c:ptCount val="1"/>
                <c:pt idx="0">
                  <c:v>Mean (CL)</c:v>
                </c:pt>
              </c:strCache>
            </c:strRef>
          </c:tx>
          <c:marker>
            <c:symbol val="none"/>
          </c:marker>
          <c:cat>
            <c:numRef>
              <c:f>'November 2014'!$A$3:$A$32</c:f>
              <c:numCache>
                <c:formatCode>yyyy\-mm\-dd;@</c:formatCode>
                <c:ptCount val="30"/>
                <c:pt idx="0">
                  <c:v>41944</c:v>
                </c:pt>
                <c:pt idx="1">
                  <c:v>41945</c:v>
                </c:pt>
                <c:pt idx="2">
                  <c:v>41946</c:v>
                </c:pt>
                <c:pt idx="3">
                  <c:v>41947</c:v>
                </c:pt>
                <c:pt idx="4">
                  <c:v>41948</c:v>
                </c:pt>
                <c:pt idx="5">
                  <c:v>41949</c:v>
                </c:pt>
                <c:pt idx="6">
                  <c:v>41950</c:v>
                </c:pt>
                <c:pt idx="7">
                  <c:v>41951</c:v>
                </c:pt>
                <c:pt idx="8">
                  <c:v>41952</c:v>
                </c:pt>
                <c:pt idx="9">
                  <c:v>41953</c:v>
                </c:pt>
                <c:pt idx="10">
                  <c:v>41954</c:v>
                </c:pt>
                <c:pt idx="11">
                  <c:v>41955</c:v>
                </c:pt>
                <c:pt idx="12">
                  <c:v>41956</c:v>
                </c:pt>
                <c:pt idx="13">
                  <c:v>41957</c:v>
                </c:pt>
                <c:pt idx="14">
                  <c:v>41958</c:v>
                </c:pt>
                <c:pt idx="15">
                  <c:v>41959</c:v>
                </c:pt>
                <c:pt idx="16">
                  <c:v>41960</c:v>
                </c:pt>
                <c:pt idx="17">
                  <c:v>41961</c:v>
                </c:pt>
                <c:pt idx="18">
                  <c:v>41962</c:v>
                </c:pt>
                <c:pt idx="19">
                  <c:v>41963</c:v>
                </c:pt>
                <c:pt idx="20">
                  <c:v>41964</c:v>
                </c:pt>
                <c:pt idx="21">
                  <c:v>41965</c:v>
                </c:pt>
                <c:pt idx="22">
                  <c:v>41966</c:v>
                </c:pt>
                <c:pt idx="23">
                  <c:v>41967</c:v>
                </c:pt>
                <c:pt idx="24">
                  <c:v>41968</c:v>
                </c:pt>
                <c:pt idx="25">
                  <c:v>41969</c:v>
                </c:pt>
                <c:pt idx="26">
                  <c:v>41970</c:v>
                </c:pt>
                <c:pt idx="27">
                  <c:v>41971</c:v>
                </c:pt>
                <c:pt idx="28">
                  <c:v>41972</c:v>
                </c:pt>
                <c:pt idx="29">
                  <c:v>41973</c:v>
                </c:pt>
              </c:numCache>
            </c:numRef>
          </c:cat>
          <c:val>
            <c:numRef>
              <c:f>'November 2014'!$C$3:$C$32</c:f>
              <c:numCache>
                <c:formatCode>_(* #,##0.00_);_(* \(#,##0.00\);_(* "-"??_);_(@_)</c:formatCode>
                <c:ptCount val="30"/>
                <c:pt idx="0">
                  <c:v>1347.8666666666666</c:v>
                </c:pt>
                <c:pt idx="1">
                  <c:v>1347.8666666666666</c:v>
                </c:pt>
                <c:pt idx="2">
                  <c:v>1347.8666666666666</c:v>
                </c:pt>
                <c:pt idx="3">
                  <c:v>1347.8666666666666</c:v>
                </c:pt>
                <c:pt idx="4">
                  <c:v>1347.8666666666666</c:v>
                </c:pt>
                <c:pt idx="5">
                  <c:v>1347.8666666666666</c:v>
                </c:pt>
                <c:pt idx="6">
                  <c:v>1347.8666666666666</c:v>
                </c:pt>
                <c:pt idx="7">
                  <c:v>1347.8666666666666</c:v>
                </c:pt>
                <c:pt idx="8">
                  <c:v>1347.8666666666666</c:v>
                </c:pt>
                <c:pt idx="9">
                  <c:v>1347.8666666666666</c:v>
                </c:pt>
                <c:pt idx="10">
                  <c:v>1347.8666666666666</c:v>
                </c:pt>
                <c:pt idx="11">
                  <c:v>1347.8666666666666</c:v>
                </c:pt>
                <c:pt idx="12">
                  <c:v>1347.8666666666666</c:v>
                </c:pt>
                <c:pt idx="13">
                  <c:v>1347.8666666666666</c:v>
                </c:pt>
                <c:pt idx="14">
                  <c:v>1347.8666666666666</c:v>
                </c:pt>
                <c:pt idx="15">
                  <c:v>1347.8666666666666</c:v>
                </c:pt>
                <c:pt idx="16">
                  <c:v>1347.8666666666666</c:v>
                </c:pt>
                <c:pt idx="17">
                  <c:v>1347.8666666666666</c:v>
                </c:pt>
                <c:pt idx="18">
                  <c:v>1347.8666666666666</c:v>
                </c:pt>
                <c:pt idx="19">
                  <c:v>1347.8666666666666</c:v>
                </c:pt>
                <c:pt idx="20">
                  <c:v>1347.8666666666666</c:v>
                </c:pt>
                <c:pt idx="21">
                  <c:v>1347.8666666666666</c:v>
                </c:pt>
                <c:pt idx="22">
                  <c:v>1347.8666666666666</c:v>
                </c:pt>
                <c:pt idx="23">
                  <c:v>1347.8666666666666</c:v>
                </c:pt>
                <c:pt idx="24">
                  <c:v>1347.8666666666666</c:v>
                </c:pt>
                <c:pt idx="25">
                  <c:v>1347.8666666666666</c:v>
                </c:pt>
                <c:pt idx="26">
                  <c:v>1347.8666666666666</c:v>
                </c:pt>
                <c:pt idx="27">
                  <c:v>1347.8666666666666</c:v>
                </c:pt>
                <c:pt idx="28">
                  <c:v>1347.8666666666666</c:v>
                </c:pt>
                <c:pt idx="29">
                  <c:v>1347.8666666666666</c:v>
                </c:pt>
              </c:numCache>
            </c:numRef>
          </c:val>
          <c:smooth val="0"/>
        </c:ser>
        <c:ser>
          <c:idx val="2"/>
          <c:order val="2"/>
          <c:tx>
            <c:strRef>
              <c:f>'November 2014'!$D$2</c:f>
              <c:strCache>
                <c:ptCount val="1"/>
                <c:pt idx="0">
                  <c:v>UCL</c:v>
                </c:pt>
              </c:strCache>
            </c:strRef>
          </c:tx>
          <c:marker>
            <c:symbol val="none"/>
          </c:marker>
          <c:cat>
            <c:numRef>
              <c:f>'November 2014'!$A$3:$A$32</c:f>
              <c:numCache>
                <c:formatCode>yyyy\-mm\-dd;@</c:formatCode>
                <c:ptCount val="30"/>
                <c:pt idx="0">
                  <c:v>41944</c:v>
                </c:pt>
                <c:pt idx="1">
                  <c:v>41945</c:v>
                </c:pt>
                <c:pt idx="2">
                  <c:v>41946</c:v>
                </c:pt>
                <c:pt idx="3">
                  <c:v>41947</c:v>
                </c:pt>
                <c:pt idx="4">
                  <c:v>41948</c:v>
                </c:pt>
                <c:pt idx="5">
                  <c:v>41949</c:v>
                </c:pt>
                <c:pt idx="6">
                  <c:v>41950</c:v>
                </c:pt>
                <c:pt idx="7">
                  <c:v>41951</c:v>
                </c:pt>
                <c:pt idx="8">
                  <c:v>41952</c:v>
                </c:pt>
                <c:pt idx="9">
                  <c:v>41953</c:v>
                </c:pt>
                <c:pt idx="10">
                  <c:v>41954</c:v>
                </c:pt>
                <c:pt idx="11">
                  <c:v>41955</c:v>
                </c:pt>
                <c:pt idx="12">
                  <c:v>41956</c:v>
                </c:pt>
                <c:pt idx="13">
                  <c:v>41957</c:v>
                </c:pt>
                <c:pt idx="14">
                  <c:v>41958</c:v>
                </c:pt>
                <c:pt idx="15">
                  <c:v>41959</c:v>
                </c:pt>
                <c:pt idx="16">
                  <c:v>41960</c:v>
                </c:pt>
                <c:pt idx="17">
                  <c:v>41961</c:v>
                </c:pt>
                <c:pt idx="18">
                  <c:v>41962</c:v>
                </c:pt>
                <c:pt idx="19">
                  <c:v>41963</c:v>
                </c:pt>
                <c:pt idx="20">
                  <c:v>41964</c:v>
                </c:pt>
                <c:pt idx="21">
                  <c:v>41965</c:v>
                </c:pt>
                <c:pt idx="22">
                  <c:v>41966</c:v>
                </c:pt>
                <c:pt idx="23">
                  <c:v>41967</c:v>
                </c:pt>
                <c:pt idx="24">
                  <c:v>41968</c:v>
                </c:pt>
                <c:pt idx="25">
                  <c:v>41969</c:v>
                </c:pt>
                <c:pt idx="26">
                  <c:v>41970</c:v>
                </c:pt>
                <c:pt idx="27">
                  <c:v>41971</c:v>
                </c:pt>
                <c:pt idx="28">
                  <c:v>41972</c:v>
                </c:pt>
                <c:pt idx="29">
                  <c:v>41973</c:v>
                </c:pt>
              </c:numCache>
            </c:numRef>
          </c:cat>
          <c:val>
            <c:numRef>
              <c:f>'November 2014'!$D$3:$D$32</c:f>
              <c:numCache>
                <c:formatCode>_(* #,##0.00_);_(* \(#,##0.00\);_(* "-"??_);_(@_)</c:formatCode>
                <c:ptCount val="30"/>
                <c:pt idx="0">
                  <c:v>2769.3239470659055</c:v>
                </c:pt>
                <c:pt idx="1">
                  <c:v>2769.3239470659055</c:v>
                </c:pt>
                <c:pt idx="2">
                  <c:v>2769.3239470659055</c:v>
                </c:pt>
                <c:pt idx="3">
                  <c:v>2769.3239470659055</c:v>
                </c:pt>
                <c:pt idx="4">
                  <c:v>2769.3239470659055</c:v>
                </c:pt>
                <c:pt idx="5">
                  <c:v>2769.3239470659055</c:v>
                </c:pt>
                <c:pt idx="6">
                  <c:v>2769.3239470659055</c:v>
                </c:pt>
                <c:pt idx="7">
                  <c:v>2769.3239470659055</c:v>
                </c:pt>
                <c:pt idx="8">
                  <c:v>2769.3239470659055</c:v>
                </c:pt>
                <c:pt idx="9">
                  <c:v>2769.3239470659055</c:v>
                </c:pt>
                <c:pt idx="10">
                  <c:v>2769.3239470659055</c:v>
                </c:pt>
                <c:pt idx="11">
                  <c:v>2769.3239470659055</c:v>
                </c:pt>
                <c:pt idx="12">
                  <c:v>2769.3239470659055</c:v>
                </c:pt>
                <c:pt idx="13">
                  <c:v>2769.3239470659055</c:v>
                </c:pt>
                <c:pt idx="14">
                  <c:v>2769.3239470659055</c:v>
                </c:pt>
                <c:pt idx="15">
                  <c:v>2769.3239470659055</c:v>
                </c:pt>
                <c:pt idx="16">
                  <c:v>2769.3239470659055</c:v>
                </c:pt>
                <c:pt idx="17">
                  <c:v>2769.3239470659055</c:v>
                </c:pt>
                <c:pt idx="18">
                  <c:v>2769.3239470659055</c:v>
                </c:pt>
                <c:pt idx="19">
                  <c:v>2769.3239470659055</c:v>
                </c:pt>
                <c:pt idx="20">
                  <c:v>2769.3239470659055</c:v>
                </c:pt>
                <c:pt idx="21">
                  <c:v>2769.3239470659055</c:v>
                </c:pt>
                <c:pt idx="22">
                  <c:v>2769.3239470659055</c:v>
                </c:pt>
                <c:pt idx="23">
                  <c:v>2769.3239470659055</c:v>
                </c:pt>
                <c:pt idx="24">
                  <c:v>2769.3239470659055</c:v>
                </c:pt>
                <c:pt idx="25">
                  <c:v>2769.3239470659055</c:v>
                </c:pt>
                <c:pt idx="26">
                  <c:v>2769.3239470659055</c:v>
                </c:pt>
                <c:pt idx="27">
                  <c:v>2769.3239470659055</c:v>
                </c:pt>
                <c:pt idx="28">
                  <c:v>2769.3239470659055</c:v>
                </c:pt>
                <c:pt idx="29">
                  <c:v>2769.3239470659055</c:v>
                </c:pt>
              </c:numCache>
            </c:numRef>
          </c:val>
          <c:smooth val="0"/>
        </c:ser>
        <c:ser>
          <c:idx val="3"/>
          <c:order val="3"/>
          <c:tx>
            <c:strRef>
              <c:f>'November 2014'!$E$2</c:f>
              <c:strCache>
                <c:ptCount val="1"/>
                <c:pt idx="0">
                  <c:v>LCL</c:v>
                </c:pt>
              </c:strCache>
            </c:strRef>
          </c:tx>
          <c:marker>
            <c:symbol val="none"/>
          </c:marker>
          <c:cat>
            <c:numRef>
              <c:f>'November 2014'!$A$3:$A$32</c:f>
              <c:numCache>
                <c:formatCode>yyyy\-mm\-dd;@</c:formatCode>
                <c:ptCount val="30"/>
                <c:pt idx="0">
                  <c:v>41944</c:v>
                </c:pt>
                <c:pt idx="1">
                  <c:v>41945</c:v>
                </c:pt>
                <c:pt idx="2">
                  <c:v>41946</c:v>
                </c:pt>
                <c:pt idx="3">
                  <c:v>41947</c:v>
                </c:pt>
                <c:pt idx="4">
                  <c:v>41948</c:v>
                </c:pt>
                <c:pt idx="5">
                  <c:v>41949</c:v>
                </c:pt>
                <c:pt idx="6">
                  <c:v>41950</c:v>
                </c:pt>
                <c:pt idx="7">
                  <c:v>41951</c:v>
                </c:pt>
                <c:pt idx="8">
                  <c:v>41952</c:v>
                </c:pt>
                <c:pt idx="9">
                  <c:v>41953</c:v>
                </c:pt>
                <c:pt idx="10">
                  <c:v>41954</c:v>
                </c:pt>
                <c:pt idx="11">
                  <c:v>41955</c:v>
                </c:pt>
                <c:pt idx="12">
                  <c:v>41956</c:v>
                </c:pt>
                <c:pt idx="13">
                  <c:v>41957</c:v>
                </c:pt>
                <c:pt idx="14">
                  <c:v>41958</c:v>
                </c:pt>
                <c:pt idx="15">
                  <c:v>41959</c:v>
                </c:pt>
                <c:pt idx="16">
                  <c:v>41960</c:v>
                </c:pt>
                <c:pt idx="17">
                  <c:v>41961</c:v>
                </c:pt>
                <c:pt idx="18">
                  <c:v>41962</c:v>
                </c:pt>
                <c:pt idx="19">
                  <c:v>41963</c:v>
                </c:pt>
                <c:pt idx="20">
                  <c:v>41964</c:v>
                </c:pt>
                <c:pt idx="21">
                  <c:v>41965</c:v>
                </c:pt>
                <c:pt idx="22">
                  <c:v>41966</c:v>
                </c:pt>
                <c:pt idx="23">
                  <c:v>41967</c:v>
                </c:pt>
                <c:pt idx="24">
                  <c:v>41968</c:v>
                </c:pt>
                <c:pt idx="25">
                  <c:v>41969</c:v>
                </c:pt>
                <c:pt idx="26">
                  <c:v>41970</c:v>
                </c:pt>
                <c:pt idx="27">
                  <c:v>41971</c:v>
                </c:pt>
                <c:pt idx="28">
                  <c:v>41972</c:v>
                </c:pt>
                <c:pt idx="29">
                  <c:v>41973</c:v>
                </c:pt>
              </c:numCache>
            </c:numRef>
          </c:cat>
          <c:val>
            <c:numRef>
              <c:f>'November 2014'!$E$3:$E$32</c:f>
              <c:numCache>
                <c:formatCode>_(* #,##0.00_);_(* \(#,##0.00\);_(* "-"??_);_(@_)</c:formatCode>
                <c:ptCount val="30"/>
                <c:pt idx="0">
                  <c:v>-73.590613732572365</c:v>
                </c:pt>
                <c:pt idx="1">
                  <c:v>-73.590613732572365</c:v>
                </c:pt>
                <c:pt idx="2">
                  <c:v>-73.590613732572365</c:v>
                </c:pt>
                <c:pt idx="3">
                  <c:v>-73.590613732572365</c:v>
                </c:pt>
                <c:pt idx="4">
                  <c:v>-73.590613732572365</c:v>
                </c:pt>
                <c:pt idx="5">
                  <c:v>-73.590613732572365</c:v>
                </c:pt>
                <c:pt idx="6">
                  <c:v>-73.590613732572365</c:v>
                </c:pt>
                <c:pt idx="7">
                  <c:v>-73.590613732572365</c:v>
                </c:pt>
                <c:pt idx="8">
                  <c:v>-73.590613732572365</c:v>
                </c:pt>
                <c:pt idx="9">
                  <c:v>-73.590613732572365</c:v>
                </c:pt>
                <c:pt idx="10">
                  <c:v>-73.590613732572365</c:v>
                </c:pt>
                <c:pt idx="11">
                  <c:v>-73.590613732572365</c:v>
                </c:pt>
                <c:pt idx="12">
                  <c:v>-73.590613732572365</c:v>
                </c:pt>
                <c:pt idx="13">
                  <c:v>-73.590613732572365</c:v>
                </c:pt>
                <c:pt idx="14">
                  <c:v>-73.590613732572365</c:v>
                </c:pt>
                <c:pt idx="15">
                  <c:v>-73.590613732572365</c:v>
                </c:pt>
                <c:pt idx="16">
                  <c:v>-73.590613732572365</c:v>
                </c:pt>
                <c:pt idx="17">
                  <c:v>-73.590613732572365</c:v>
                </c:pt>
                <c:pt idx="18">
                  <c:v>-73.590613732572365</c:v>
                </c:pt>
                <c:pt idx="19">
                  <c:v>-73.590613732572365</c:v>
                </c:pt>
                <c:pt idx="20">
                  <c:v>-73.590613732572365</c:v>
                </c:pt>
                <c:pt idx="21">
                  <c:v>-73.590613732572365</c:v>
                </c:pt>
                <c:pt idx="22">
                  <c:v>-73.590613732572365</c:v>
                </c:pt>
                <c:pt idx="23">
                  <c:v>-73.590613732572365</c:v>
                </c:pt>
                <c:pt idx="24">
                  <c:v>-73.590613732572365</c:v>
                </c:pt>
                <c:pt idx="25">
                  <c:v>-73.590613732572365</c:v>
                </c:pt>
                <c:pt idx="26">
                  <c:v>-73.590613732572365</c:v>
                </c:pt>
                <c:pt idx="27">
                  <c:v>-73.590613732572365</c:v>
                </c:pt>
                <c:pt idx="28">
                  <c:v>-73.590613732572365</c:v>
                </c:pt>
                <c:pt idx="29">
                  <c:v>-73.590613732572365</c:v>
                </c:pt>
              </c:numCache>
            </c:numRef>
          </c:val>
          <c:smooth val="0"/>
        </c:ser>
        <c:dLbls>
          <c:showLegendKey val="0"/>
          <c:showVal val="0"/>
          <c:showCatName val="0"/>
          <c:showSerName val="0"/>
          <c:showPercent val="0"/>
          <c:showBubbleSize val="0"/>
        </c:dLbls>
        <c:marker val="1"/>
        <c:smooth val="0"/>
        <c:axId val="234555264"/>
        <c:axId val="234556800"/>
      </c:lineChart>
      <c:dateAx>
        <c:axId val="234555264"/>
        <c:scaling>
          <c:orientation val="minMax"/>
        </c:scaling>
        <c:delete val="0"/>
        <c:axPos val="b"/>
        <c:numFmt formatCode="yyyy\-mm\-dd;@" sourceLinked="1"/>
        <c:majorTickMark val="out"/>
        <c:minorTickMark val="none"/>
        <c:tickLblPos val="nextTo"/>
        <c:crossAx val="234556800"/>
        <c:crosses val="autoZero"/>
        <c:auto val="1"/>
        <c:lblOffset val="100"/>
        <c:baseTimeUnit val="days"/>
        <c:majorUnit val="1"/>
        <c:majorTimeUnit val="days"/>
        <c:minorUnit val="1"/>
        <c:minorTimeUnit val="days"/>
      </c:dateAx>
      <c:valAx>
        <c:axId val="234556800"/>
        <c:scaling>
          <c:orientation val="minMax"/>
        </c:scaling>
        <c:delete val="0"/>
        <c:axPos val="l"/>
        <c:numFmt formatCode="General" sourceLinked="1"/>
        <c:majorTickMark val="out"/>
        <c:minorTickMark val="none"/>
        <c:tickLblPos val="nextTo"/>
        <c:crossAx val="234555264"/>
        <c:crosses val="autoZero"/>
        <c:crossBetween val="midCat"/>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'November 2014'!$H$21:$H$24</c:f>
              <c:numCache>
                <c:formatCode>General</c:formatCode>
                <c:ptCount val="4"/>
                <c:pt idx="0">
                  <c:v>1000</c:v>
                </c:pt>
                <c:pt idx="1">
                  <c:v>1500</c:v>
                </c:pt>
                <c:pt idx="2">
                  <c:v>2000</c:v>
                </c:pt>
                <c:pt idx="3">
                  <c:v>2500</c:v>
                </c:pt>
              </c:numCache>
            </c:numRef>
          </c:cat>
          <c:val>
            <c:numRef>
              <c:f>'November 2014'!$I$21:$I$24</c:f>
              <c:numCache>
                <c:formatCode>General</c:formatCode>
                <c:ptCount val="4"/>
                <c:pt idx="0">
                  <c:v>9</c:v>
                </c:pt>
                <c:pt idx="1">
                  <c:v>8</c:v>
                </c:pt>
                <c:pt idx="2">
                  <c:v>11</c:v>
                </c:pt>
                <c:pt idx="3">
                  <c:v>2</c:v>
                </c:pt>
              </c:numCache>
            </c:numRef>
          </c:val>
        </c:ser>
        <c:dLbls>
          <c:showLegendKey val="0"/>
          <c:showVal val="0"/>
          <c:showCatName val="0"/>
          <c:showSerName val="0"/>
          <c:showPercent val="0"/>
          <c:showBubbleSize val="0"/>
        </c:dLbls>
        <c:gapWidth val="150"/>
        <c:axId val="234634624"/>
        <c:axId val="234657280"/>
      </c:barChart>
      <c:catAx>
        <c:axId val="234634624"/>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4657280"/>
        <c:crosses val="autoZero"/>
        <c:auto val="1"/>
        <c:lblAlgn val="ctr"/>
        <c:lblOffset val="100"/>
        <c:noMultiLvlLbl val="0"/>
      </c:catAx>
      <c:valAx>
        <c:axId val="234657280"/>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4634624"/>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'December 2014'!$B$2</c:f>
              <c:strCache>
                <c:ptCount val="1"/>
                <c:pt idx="0">
                  <c:v>Instances</c:v>
                </c:pt>
              </c:strCache>
            </c:strRef>
          </c:tx>
          <c:cat>
            <c:numRef>
              <c:f>'December 2014'!$A$3:$A$33</c:f>
              <c:numCache>
                <c:formatCode>yyyy\-mm\-dd;@</c:formatCode>
                <c:ptCount val="31"/>
                <c:pt idx="0">
                  <c:v>41974</c:v>
                </c:pt>
                <c:pt idx="1">
                  <c:v>41975</c:v>
                </c:pt>
                <c:pt idx="2">
                  <c:v>41976</c:v>
                </c:pt>
                <c:pt idx="3">
                  <c:v>41977</c:v>
                </c:pt>
                <c:pt idx="4">
                  <c:v>41978</c:v>
                </c:pt>
                <c:pt idx="5">
                  <c:v>41979</c:v>
                </c:pt>
                <c:pt idx="6">
                  <c:v>41980</c:v>
                </c:pt>
                <c:pt idx="7">
                  <c:v>41981</c:v>
                </c:pt>
                <c:pt idx="8">
                  <c:v>41982</c:v>
                </c:pt>
                <c:pt idx="9">
                  <c:v>41983</c:v>
                </c:pt>
                <c:pt idx="10">
                  <c:v>41984</c:v>
                </c:pt>
                <c:pt idx="11">
                  <c:v>41985</c:v>
                </c:pt>
                <c:pt idx="12">
                  <c:v>41986</c:v>
                </c:pt>
                <c:pt idx="13">
                  <c:v>41987</c:v>
                </c:pt>
                <c:pt idx="14">
                  <c:v>41988</c:v>
                </c:pt>
                <c:pt idx="15">
                  <c:v>41989</c:v>
                </c:pt>
                <c:pt idx="16">
                  <c:v>41990</c:v>
                </c:pt>
                <c:pt idx="17">
                  <c:v>41991</c:v>
                </c:pt>
                <c:pt idx="18">
                  <c:v>41992</c:v>
                </c:pt>
                <c:pt idx="19">
                  <c:v>41993</c:v>
                </c:pt>
                <c:pt idx="20">
                  <c:v>41994</c:v>
                </c:pt>
                <c:pt idx="21">
                  <c:v>41995</c:v>
                </c:pt>
                <c:pt idx="22">
                  <c:v>41996</c:v>
                </c:pt>
                <c:pt idx="23">
                  <c:v>41997</c:v>
                </c:pt>
                <c:pt idx="24">
                  <c:v>41998</c:v>
                </c:pt>
                <c:pt idx="25">
                  <c:v>41999</c:v>
                </c:pt>
                <c:pt idx="26">
                  <c:v>42000</c:v>
                </c:pt>
                <c:pt idx="27">
                  <c:v>42001</c:v>
                </c:pt>
                <c:pt idx="28">
                  <c:v>42002</c:v>
                </c:pt>
                <c:pt idx="29">
                  <c:v>42003</c:v>
                </c:pt>
                <c:pt idx="30">
                  <c:v>42004</c:v>
                </c:pt>
              </c:numCache>
            </c:numRef>
          </c:cat>
          <c:val>
            <c:numRef>
              <c:f>'December 2014'!$B$3:$B$33</c:f>
              <c:numCache>
                <c:formatCode>General</c:formatCode>
                <c:ptCount val="31"/>
                <c:pt idx="0">
                  <c:v>2178</c:v>
                </c:pt>
                <c:pt idx="1">
                  <c:v>2081</c:v>
                </c:pt>
                <c:pt idx="2">
                  <c:v>2212</c:v>
                </c:pt>
                <c:pt idx="3">
                  <c:v>1838</c:v>
                </c:pt>
                <c:pt idx="4">
                  <c:v>1792</c:v>
                </c:pt>
                <c:pt idx="5">
                  <c:v>945</c:v>
                </c:pt>
                <c:pt idx="6">
                  <c:v>1011</c:v>
                </c:pt>
                <c:pt idx="7">
                  <c:v>1929</c:v>
                </c:pt>
                <c:pt idx="8">
                  <c:v>2096</c:v>
                </c:pt>
                <c:pt idx="9">
                  <c:v>2063</c:v>
                </c:pt>
                <c:pt idx="10">
                  <c:v>1943</c:v>
                </c:pt>
                <c:pt idx="11">
                  <c:v>1614</c:v>
                </c:pt>
                <c:pt idx="12">
                  <c:v>890</c:v>
                </c:pt>
                <c:pt idx="13">
                  <c:v>1096</c:v>
                </c:pt>
                <c:pt idx="14">
                  <c:v>1825</c:v>
                </c:pt>
                <c:pt idx="15">
                  <c:v>1533</c:v>
                </c:pt>
                <c:pt idx="16">
                  <c:v>1451</c:v>
                </c:pt>
                <c:pt idx="17">
                  <c:v>1516</c:v>
                </c:pt>
                <c:pt idx="18">
                  <c:v>987</c:v>
                </c:pt>
                <c:pt idx="19">
                  <c:v>821</c:v>
                </c:pt>
                <c:pt idx="20">
                  <c:v>499</c:v>
                </c:pt>
                <c:pt idx="21">
                  <c:v>497</c:v>
                </c:pt>
                <c:pt idx="22">
                  <c:v>639</c:v>
                </c:pt>
                <c:pt idx="23">
                  <c:v>256</c:v>
                </c:pt>
                <c:pt idx="24">
                  <c:v>299</c:v>
                </c:pt>
                <c:pt idx="25">
                  <c:v>262</c:v>
                </c:pt>
                <c:pt idx="26">
                  <c:v>315</c:v>
                </c:pt>
                <c:pt idx="27">
                  <c:v>284</c:v>
                </c:pt>
                <c:pt idx="28">
                  <c:v>332</c:v>
                </c:pt>
                <c:pt idx="29">
                  <c:v>398</c:v>
                </c:pt>
                <c:pt idx="30">
                  <c:v>272</c:v>
                </c:pt>
              </c:numCache>
            </c:numRef>
          </c:val>
          <c:smooth val="0"/>
        </c:ser>
        <c:ser>
          <c:idx val="1"/>
          <c:order val="1"/>
          <c:tx>
            <c:strRef>
              <c:f>'December 2014'!$C$2</c:f>
              <c:strCache>
                <c:ptCount val="1"/>
                <c:pt idx="0">
                  <c:v>Mean (CL)</c:v>
                </c:pt>
              </c:strCache>
            </c:strRef>
          </c:tx>
          <c:marker>
            <c:symbol val="none"/>
          </c:marker>
          <c:cat>
            <c:numRef>
              <c:f>'December 2014'!$A$3:$A$33</c:f>
              <c:numCache>
                <c:formatCode>yyyy\-mm\-dd;@</c:formatCode>
                <c:ptCount val="31"/>
                <c:pt idx="0">
                  <c:v>41974</c:v>
                </c:pt>
                <c:pt idx="1">
                  <c:v>41975</c:v>
                </c:pt>
                <c:pt idx="2">
                  <c:v>41976</c:v>
                </c:pt>
                <c:pt idx="3">
                  <c:v>41977</c:v>
                </c:pt>
                <c:pt idx="4">
                  <c:v>41978</c:v>
                </c:pt>
                <c:pt idx="5">
                  <c:v>41979</c:v>
                </c:pt>
                <c:pt idx="6">
                  <c:v>41980</c:v>
                </c:pt>
                <c:pt idx="7">
                  <c:v>41981</c:v>
                </c:pt>
                <c:pt idx="8">
                  <c:v>41982</c:v>
                </c:pt>
                <c:pt idx="9">
                  <c:v>41983</c:v>
                </c:pt>
                <c:pt idx="10">
                  <c:v>41984</c:v>
                </c:pt>
                <c:pt idx="11">
                  <c:v>41985</c:v>
                </c:pt>
                <c:pt idx="12">
                  <c:v>41986</c:v>
                </c:pt>
                <c:pt idx="13">
                  <c:v>41987</c:v>
                </c:pt>
                <c:pt idx="14">
                  <c:v>41988</c:v>
                </c:pt>
                <c:pt idx="15">
                  <c:v>41989</c:v>
                </c:pt>
                <c:pt idx="16">
                  <c:v>41990</c:v>
                </c:pt>
                <c:pt idx="17">
                  <c:v>41991</c:v>
                </c:pt>
                <c:pt idx="18">
                  <c:v>41992</c:v>
                </c:pt>
                <c:pt idx="19">
                  <c:v>41993</c:v>
                </c:pt>
                <c:pt idx="20">
                  <c:v>41994</c:v>
                </c:pt>
                <c:pt idx="21">
                  <c:v>41995</c:v>
                </c:pt>
                <c:pt idx="22">
                  <c:v>41996</c:v>
                </c:pt>
                <c:pt idx="23">
                  <c:v>41997</c:v>
                </c:pt>
                <c:pt idx="24">
                  <c:v>41998</c:v>
                </c:pt>
                <c:pt idx="25">
                  <c:v>41999</c:v>
                </c:pt>
                <c:pt idx="26">
                  <c:v>42000</c:v>
                </c:pt>
                <c:pt idx="27">
                  <c:v>42001</c:v>
                </c:pt>
                <c:pt idx="28">
                  <c:v>42002</c:v>
                </c:pt>
                <c:pt idx="29">
                  <c:v>42003</c:v>
                </c:pt>
                <c:pt idx="30">
                  <c:v>42004</c:v>
                </c:pt>
              </c:numCache>
            </c:numRef>
          </c:cat>
          <c:val>
            <c:numRef>
              <c:f>'December 2014'!$C$3:$C$33</c:f>
              <c:numCache>
                <c:formatCode>_(* #,##0.00_);_(* \(#,##0.00\);_(* "-"??_);_(@_)</c:formatCode>
                <c:ptCount val="31"/>
                <c:pt idx="0">
                  <c:v>1157.2258064516129</c:v>
                </c:pt>
                <c:pt idx="1">
                  <c:v>1157.2258064516129</c:v>
                </c:pt>
                <c:pt idx="2">
                  <c:v>1157.2258064516129</c:v>
                </c:pt>
                <c:pt idx="3">
                  <c:v>1157.2258064516129</c:v>
                </c:pt>
                <c:pt idx="4">
                  <c:v>1157.2258064516129</c:v>
                </c:pt>
                <c:pt idx="5">
                  <c:v>1157.2258064516129</c:v>
                </c:pt>
                <c:pt idx="6">
                  <c:v>1157.2258064516129</c:v>
                </c:pt>
                <c:pt idx="7">
                  <c:v>1157.2258064516129</c:v>
                </c:pt>
                <c:pt idx="8">
                  <c:v>1157.2258064516129</c:v>
                </c:pt>
                <c:pt idx="9">
                  <c:v>1157.2258064516129</c:v>
                </c:pt>
                <c:pt idx="10">
                  <c:v>1157.2258064516129</c:v>
                </c:pt>
                <c:pt idx="11">
                  <c:v>1157.2258064516129</c:v>
                </c:pt>
                <c:pt idx="12">
                  <c:v>1157.2258064516129</c:v>
                </c:pt>
                <c:pt idx="13">
                  <c:v>1157.2258064516129</c:v>
                </c:pt>
                <c:pt idx="14">
                  <c:v>1157.2258064516129</c:v>
                </c:pt>
                <c:pt idx="15">
                  <c:v>1157.2258064516129</c:v>
                </c:pt>
                <c:pt idx="16">
                  <c:v>1157.2258064516129</c:v>
                </c:pt>
                <c:pt idx="17">
                  <c:v>1157.2258064516129</c:v>
                </c:pt>
                <c:pt idx="18">
                  <c:v>1157.2258064516129</c:v>
                </c:pt>
                <c:pt idx="19">
                  <c:v>1157.2258064516129</c:v>
                </c:pt>
                <c:pt idx="20">
                  <c:v>1157.2258064516129</c:v>
                </c:pt>
                <c:pt idx="21">
                  <c:v>1157.2258064516129</c:v>
                </c:pt>
                <c:pt idx="22">
                  <c:v>1157.2258064516129</c:v>
                </c:pt>
                <c:pt idx="23">
                  <c:v>1157.2258064516129</c:v>
                </c:pt>
                <c:pt idx="24">
                  <c:v>1157.2258064516129</c:v>
                </c:pt>
                <c:pt idx="25">
                  <c:v>1157.2258064516129</c:v>
                </c:pt>
                <c:pt idx="26">
                  <c:v>1157.2258064516129</c:v>
                </c:pt>
                <c:pt idx="27">
                  <c:v>1157.2258064516129</c:v>
                </c:pt>
                <c:pt idx="28">
                  <c:v>1157.2258064516129</c:v>
                </c:pt>
                <c:pt idx="29">
                  <c:v>1157.2258064516129</c:v>
                </c:pt>
                <c:pt idx="30">
                  <c:v>1157.2258064516129</c:v>
                </c:pt>
              </c:numCache>
            </c:numRef>
          </c:val>
          <c:smooth val="0"/>
        </c:ser>
        <c:ser>
          <c:idx val="2"/>
          <c:order val="2"/>
          <c:tx>
            <c:strRef>
              <c:f>'December 2014'!$D$2</c:f>
              <c:strCache>
                <c:ptCount val="1"/>
                <c:pt idx="0">
                  <c:v>UCL</c:v>
                </c:pt>
              </c:strCache>
            </c:strRef>
          </c:tx>
          <c:marker>
            <c:symbol val="none"/>
          </c:marker>
          <c:cat>
            <c:numRef>
              <c:f>'December 2014'!$A$3:$A$33</c:f>
              <c:numCache>
                <c:formatCode>yyyy\-mm\-dd;@</c:formatCode>
                <c:ptCount val="31"/>
                <c:pt idx="0">
                  <c:v>41974</c:v>
                </c:pt>
                <c:pt idx="1">
                  <c:v>41975</c:v>
                </c:pt>
                <c:pt idx="2">
                  <c:v>41976</c:v>
                </c:pt>
                <c:pt idx="3">
                  <c:v>41977</c:v>
                </c:pt>
                <c:pt idx="4">
                  <c:v>41978</c:v>
                </c:pt>
                <c:pt idx="5">
                  <c:v>41979</c:v>
                </c:pt>
                <c:pt idx="6">
                  <c:v>41980</c:v>
                </c:pt>
                <c:pt idx="7">
                  <c:v>41981</c:v>
                </c:pt>
                <c:pt idx="8">
                  <c:v>41982</c:v>
                </c:pt>
                <c:pt idx="9">
                  <c:v>41983</c:v>
                </c:pt>
                <c:pt idx="10">
                  <c:v>41984</c:v>
                </c:pt>
                <c:pt idx="11">
                  <c:v>41985</c:v>
                </c:pt>
                <c:pt idx="12">
                  <c:v>41986</c:v>
                </c:pt>
                <c:pt idx="13">
                  <c:v>41987</c:v>
                </c:pt>
                <c:pt idx="14">
                  <c:v>41988</c:v>
                </c:pt>
                <c:pt idx="15">
                  <c:v>41989</c:v>
                </c:pt>
                <c:pt idx="16">
                  <c:v>41990</c:v>
                </c:pt>
                <c:pt idx="17">
                  <c:v>41991</c:v>
                </c:pt>
                <c:pt idx="18">
                  <c:v>41992</c:v>
                </c:pt>
                <c:pt idx="19">
                  <c:v>41993</c:v>
                </c:pt>
                <c:pt idx="20">
                  <c:v>41994</c:v>
                </c:pt>
                <c:pt idx="21">
                  <c:v>41995</c:v>
                </c:pt>
                <c:pt idx="22">
                  <c:v>41996</c:v>
                </c:pt>
                <c:pt idx="23">
                  <c:v>41997</c:v>
                </c:pt>
                <c:pt idx="24">
                  <c:v>41998</c:v>
                </c:pt>
                <c:pt idx="25">
                  <c:v>41999</c:v>
                </c:pt>
                <c:pt idx="26">
                  <c:v>42000</c:v>
                </c:pt>
                <c:pt idx="27">
                  <c:v>42001</c:v>
                </c:pt>
                <c:pt idx="28">
                  <c:v>42002</c:v>
                </c:pt>
                <c:pt idx="29">
                  <c:v>42003</c:v>
                </c:pt>
                <c:pt idx="30">
                  <c:v>42004</c:v>
                </c:pt>
              </c:numCache>
            </c:numRef>
          </c:cat>
          <c:val>
            <c:numRef>
              <c:f>'December 2014'!$D$3:$D$33</c:f>
              <c:numCache>
                <c:formatCode>_(* #,##0.00_);_(* \(#,##0.00\);_(* "-"??_);_(@_)</c:formatCode>
                <c:ptCount val="31"/>
                <c:pt idx="0">
                  <c:v>3284.4985265809464</c:v>
                </c:pt>
                <c:pt idx="1">
                  <c:v>3284.4985265809464</c:v>
                </c:pt>
                <c:pt idx="2">
                  <c:v>3284.4985265809464</c:v>
                </c:pt>
                <c:pt idx="3">
                  <c:v>3284.4985265809464</c:v>
                </c:pt>
                <c:pt idx="4">
                  <c:v>3284.4985265809464</c:v>
                </c:pt>
                <c:pt idx="5">
                  <c:v>3284.4985265809464</c:v>
                </c:pt>
                <c:pt idx="6">
                  <c:v>3284.4985265809464</c:v>
                </c:pt>
                <c:pt idx="7">
                  <c:v>3284.4985265809464</c:v>
                </c:pt>
                <c:pt idx="8">
                  <c:v>3284.4985265809464</c:v>
                </c:pt>
                <c:pt idx="9">
                  <c:v>3284.4985265809464</c:v>
                </c:pt>
                <c:pt idx="10">
                  <c:v>3284.4985265809464</c:v>
                </c:pt>
                <c:pt idx="11">
                  <c:v>3284.4985265809464</c:v>
                </c:pt>
                <c:pt idx="12">
                  <c:v>3284.4985265809464</c:v>
                </c:pt>
                <c:pt idx="13">
                  <c:v>3284.4985265809464</c:v>
                </c:pt>
                <c:pt idx="14">
                  <c:v>3284.4985265809464</c:v>
                </c:pt>
                <c:pt idx="15">
                  <c:v>3284.4985265809464</c:v>
                </c:pt>
                <c:pt idx="16">
                  <c:v>3284.4985265809464</c:v>
                </c:pt>
                <c:pt idx="17">
                  <c:v>3284.4985265809464</c:v>
                </c:pt>
                <c:pt idx="18">
                  <c:v>3284.4985265809464</c:v>
                </c:pt>
                <c:pt idx="19">
                  <c:v>3284.4985265809464</c:v>
                </c:pt>
                <c:pt idx="20">
                  <c:v>3284.4985265809464</c:v>
                </c:pt>
                <c:pt idx="21">
                  <c:v>3284.4985265809464</c:v>
                </c:pt>
                <c:pt idx="22">
                  <c:v>3284.4985265809464</c:v>
                </c:pt>
                <c:pt idx="23">
                  <c:v>3284.4985265809464</c:v>
                </c:pt>
                <c:pt idx="24">
                  <c:v>3284.4985265809464</c:v>
                </c:pt>
                <c:pt idx="25">
                  <c:v>3284.4985265809464</c:v>
                </c:pt>
                <c:pt idx="26">
                  <c:v>3284.4985265809464</c:v>
                </c:pt>
                <c:pt idx="27">
                  <c:v>3284.4985265809464</c:v>
                </c:pt>
                <c:pt idx="28">
                  <c:v>3284.4985265809464</c:v>
                </c:pt>
                <c:pt idx="29">
                  <c:v>3284.4985265809464</c:v>
                </c:pt>
                <c:pt idx="30">
                  <c:v>3284.4985265809464</c:v>
                </c:pt>
              </c:numCache>
            </c:numRef>
          </c:val>
          <c:smooth val="0"/>
        </c:ser>
        <c:ser>
          <c:idx val="3"/>
          <c:order val="3"/>
          <c:tx>
            <c:strRef>
              <c:f>'December 2014'!$E$2</c:f>
              <c:strCache>
                <c:ptCount val="1"/>
                <c:pt idx="0">
                  <c:v>LCL</c:v>
                </c:pt>
              </c:strCache>
            </c:strRef>
          </c:tx>
          <c:marker>
            <c:symbol val="none"/>
          </c:marker>
          <c:cat>
            <c:numRef>
              <c:f>'December 2014'!$A$3:$A$33</c:f>
              <c:numCache>
                <c:formatCode>yyyy\-mm\-dd;@</c:formatCode>
                <c:ptCount val="31"/>
                <c:pt idx="0">
                  <c:v>41974</c:v>
                </c:pt>
                <c:pt idx="1">
                  <c:v>41975</c:v>
                </c:pt>
                <c:pt idx="2">
                  <c:v>41976</c:v>
                </c:pt>
                <c:pt idx="3">
                  <c:v>41977</c:v>
                </c:pt>
                <c:pt idx="4">
                  <c:v>41978</c:v>
                </c:pt>
                <c:pt idx="5">
                  <c:v>41979</c:v>
                </c:pt>
                <c:pt idx="6">
                  <c:v>41980</c:v>
                </c:pt>
                <c:pt idx="7">
                  <c:v>41981</c:v>
                </c:pt>
                <c:pt idx="8">
                  <c:v>41982</c:v>
                </c:pt>
                <c:pt idx="9">
                  <c:v>41983</c:v>
                </c:pt>
                <c:pt idx="10">
                  <c:v>41984</c:v>
                </c:pt>
                <c:pt idx="11">
                  <c:v>41985</c:v>
                </c:pt>
                <c:pt idx="12">
                  <c:v>41986</c:v>
                </c:pt>
                <c:pt idx="13">
                  <c:v>41987</c:v>
                </c:pt>
                <c:pt idx="14">
                  <c:v>41988</c:v>
                </c:pt>
                <c:pt idx="15">
                  <c:v>41989</c:v>
                </c:pt>
                <c:pt idx="16">
                  <c:v>41990</c:v>
                </c:pt>
                <c:pt idx="17">
                  <c:v>41991</c:v>
                </c:pt>
                <c:pt idx="18">
                  <c:v>41992</c:v>
                </c:pt>
                <c:pt idx="19">
                  <c:v>41993</c:v>
                </c:pt>
                <c:pt idx="20">
                  <c:v>41994</c:v>
                </c:pt>
                <c:pt idx="21">
                  <c:v>41995</c:v>
                </c:pt>
                <c:pt idx="22">
                  <c:v>41996</c:v>
                </c:pt>
                <c:pt idx="23">
                  <c:v>41997</c:v>
                </c:pt>
                <c:pt idx="24">
                  <c:v>41998</c:v>
                </c:pt>
                <c:pt idx="25">
                  <c:v>41999</c:v>
                </c:pt>
                <c:pt idx="26">
                  <c:v>42000</c:v>
                </c:pt>
                <c:pt idx="27">
                  <c:v>42001</c:v>
                </c:pt>
                <c:pt idx="28">
                  <c:v>42002</c:v>
                </c:pt>
                <c:pt idx="29">
                  <c:v>42003</c:v>
                </c:pt>
                <c:pt idx="30">
                  <c:v>42004</c:v>
                </c:pt>
              </c:numCache>
            </c:numRef>
          </c:cat>
          <c:val>
            <c:numRef>
              <c:f>'December 2014'!$E$3:$E$33</c:f>
              <c:numCache>
                <c:formatCode>_(* #,##0.00_);_(* \(#,##0.00\);_(* "-"??_);_(@_)</c:formatCode>
                <c:ptCount val="31"/>
                <c:pt idx="0">
                  <c:v>-970.04691367772034</c:v>
                </c:pt>
                <c:pt idx="1">
                  <c:v>-970.04691367772034</c:v>
                </c:pt>
                <c:pt idx="2">
                  <c:v>-970.04691367772034</c:v>
                </c:pt>
                <c:pt idx="3">
                  <c:v>-970.04691367772034</c:v>
                </c:pt>
                <c:pt idx="4">
                  <c:v>-970.04691367772034</c:v>
                </c:pt>
                <c:pt idx="5">
                  <c:v>-970.04691367772034</c:v>
                </c:pt>
                <c:pt idx="6">
                  <c:v>-970.04691367772034</c:v>
                </c:pt>
                <c:pt idx="7">
                  <c:v>-970.04691367772034</c:v>
                </c:pt>
                <c:pt idx="8">
                  <c:v>-970.04691367772034</c:v>
                </c:pt>
                <c:pt idx="9">
                  <c:v>-970.04691367772034</c:v>
                </c:pt>
                <c:pt idx="10">
                  <c:v>-970.04691367772034</c:v>
                </c:pt>
                <c:pt idx="11">
                  <c:v>-970.04691367772034</c:v>
                </c:pt>
                <c:pt idx="12">
                  <c:v>-970.04691367772034</c:v>
                </c:pt>
                <c:pt idx="13">
                  <c:v>-970.04691367772034</c:v>
                </c:pt>
                <c:pt idx="14">
                  <c:v>-970.04691367772034</c:v>
                </c:pt>
                <c:pt idx="15">
                  <c:v>-970.04691367772034</c:v>
                </c:pt>
                <c:pt idx="16">
                  <c:v>-970.04691367772034</c:v>
                </c:pt>
                <c:pt idx="17">
                  <c:v>-970.04691367772034</c:v>
                </c:pt>
                <c:pt idx="18">
                  <c:v>-970.04691367772034</c:v>
                </c:pt>
                <c:pt idx="19">
                  <c:v>-970.04691367772034</c:v>
                </c:pt>
                <c:pt idx="20">
                  <c:v>-970.04691367772034</c:v>
                </c:pt>
                <c:pt idx="21">
                  <c:v>-970.04691367772034</c:v>
                </c:pt>
                <c:pt idx="22">
                  <c:v>-970.04691367772034</c:v>
                </c:pt>
                <c:pt idx="23">
                  <c:v>-970.04691367772034</c:v>
                </c:pt>
                <c:pt idx="24">
                  <c:v>-970.04691367772034</c:v>
                </c:pt>
                <c:pt idx="25">
                  <c:v>-970.04691367772034</c:v>
                </c:pt>
                <c:pt idx="26">
                  <c:v>-970.04691367772034</c:v>
                </c:pt>
                <c:pt idx="27">
                  <c:v>-970.04691367772034</c:v>
                </c:pt>
                <c:pt idx="28">
                  <c:v>-970.04691367772034</c:v>
                </c:pt>
                <c:pt idx="29">
                  <c:v>-970.04691367772034</c:v>
                </c:pt>
                <c:pt idx="30">
                  <c:v>-970.04691367772034</c:v>
                </c:pt>
              </c:numCache>
            </c:numRef>
          </c:val>
          <c:smooth val="0"/>
        </c:ser>
        <c:dLbls>
          <c:showLegendKey val="0"/>
          <c:showVal val="0"/>
          <c:showCatName val="0"/>
          <c:showSerName val="0"/>
          <c:showPercent val="0"/>
          <c:showBubbleSize val="0"/>
        </c:dLbls>
        <c:marker val="1"/>
        <c:smooth val="0"/>
        <c:axId val="234803584"/>
        <c:axId val="234805120"/>
      </c:lineChart>
      <c:dateAx>
        <c:axId val="234803584"/>
        <c:scaling>
          <c:orientation val="minMax"/>
        </c:scaling>
        <c:delete val="0"/>
        <c:axPos val="b"/>
        <c:numFmt formatCode="yyyy\-mm\-dd;@" sourceLinked="1"/>
        <c:majorTickMark val="out"/>
        <c:minorTickMark val="none"/>
        <c:tickLblPos val="nextTo"/>
        <c:crossAx val="234805120"/>
        <c:crosses val="autoZero"/>
        <c:auto val="1"/>
        <c:lblOffset val="100"/>
        <c:baseTimeUnit val="days"/>
        <c:majorUnit val="1"/>
        <c:majorTimeUnit val="days"/>
        <c:minorUnit val="1"/>
        <c:minorTimeUnit val="days"/>
      </c:dateAx>
      <c:valAx>
        <c:axId val="234805120"/>
        <c:scaling>
          <c:orientation val="minMax"/>
        </c:scaling>
        <c:delete val="0"/>
        <c:axPos val="l"/>
        <c:numFmt formatCode="General" sourceLinked="1"/>
        <c:majorTickMark val="out"/>
        <c:minorTickMark val="none"/>
        <c:tickLblPos val="nextTo"/>
        <c:crossAx val="234803584"/>
        <c:crosses val="autoZero"/>
        <c:crossBetween val="midCat"/>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'July 2013'!$H$21:$H$24</c:f>
              <c:numCache>
                <c:formatCode>General</c:formatCode>
                <c:ptCount val="4"/>
                <c:pt idx="0">
                  <c:v>50</c:v>
                </c:pt>
                <c:pt idx="1">
                  <c:v>100</c:v>
                </c:pt>
                <c:pt idx="2">
                  <c:v>150</c:v>
                </c:pt>
                <c:pt idx="3">
                  <c:v>200</c:v>
                </c:pt>
              </c:numCache>
            </c:numRef>
          </c:cat>
          <c:val>
            <c:numRef>
              <c:f>'July 2013'!$I$21:$I$24</c:f>
              <c:numCache>
                <c:formatCode>General</c:formatCode>
                <c:ptCount val="4"/>
                <c:pt idx="0">
                  <c:v>12</c:v>
                </c:pt>
                <c:pt idx="1">
                  <c:v>11</c:v>
                </c:pt>
                <c:pt idx="2">
                  <c:v>7</c:v>
                </c:pt>
                <c:pt idx="3">
                  <c:v>1</c:v>
                </c:pt>
              </c:numCache>
            </c:numRef>
          </c:val>
        </c:ser>
        <c:dLbls>
          <c:showLegendKey val="0"/>
          <c:showVal val="0"/>
          <c:showCatName val="0"/>
          <c:showSerName val="0"/>
          <c:showPercent val="0"/>
          <c:showBubbleSize val="0"/>
        </c:dLbls>
        <c:gapWidth val="150"/>
        <c:axId val="232575744"/>
        <c:axId val="232577664"/>
      </c:barChart>
      <c:catAx>
        <c:axId val="232575744"/>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2577664"/>
        <c:crosses val="autoZero"/>
        <c:auto val="1"/>
        <c:lblAlgn val="ctr"/>
        <c:lblOffset val="100"/>
        <c:noMultiLvlLbl val="0"/>
      </c:catAx>
      <c:valAx>
        <c:axId val="232577664"/>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2575744"/>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'December 2014'!$H$20:$H$24</c:f>
              <c:numCache>
                <c:formatCode>General</c:formatCode>
                <c:ptCount val="5"/>
                <c:pt idx="0">
                  <c:v>500</c:v>
                </c:pt>
                <c:pt idx="1">
                  <c:v>1000</c:v>
                </c:pt>
                <c:pt idx="2">
                  <c:v>1500</c:v>
                </c:pt>
                <c:pt idx="3">
                  <c:v>2000</c:v>
                </c:pt>
                <c:pt idx="4">
                  <c:v>2500</c:v>
                </c:pt>
              </c:numCache>
            </c:numRef>
          </c:cat>
          <c:val>
            <c:numRef>
              <c:f>'December 2014'!$I$20:$I$24</c:f>
              <c:numCache>
                <c:formatCode>General</c:formatCode>
                <c:ptCount val="5"/>
                <c:pt idx="0">
                  <c:v>10</c:v>
                </c:pt>
                <c:pt idx="1">
                  <c:v>5</c:v>
                </c:pt>
                <c:pt idx="2">
                  <c:v>3</c:v>
                </c:pt>
                <c:pt idx="3">
                  <c:v>8</c:v>
                </c:pt>
                <c:pt idx="4">
                  <c:v>5</c:v>
                </c:pt>
              </c:numCache>
            </c:numRef>
          </c:val>
        </c:ser>
        <c:dLbls>
          <c:showLegendKey val="0"/>
          <c:showVal val="0"/>
          <c:showCatName val="0"/>
          <c:showSerName val="0"/>
          <c:showPercent val="0"/>
          <c:showBubbleSize val="0"/>
        </c:dLbls>
        <c:gapWidth val="150"/>
        <c:axId val="234841984"/>
        <c:axId val="234860544"/>
      </c:barChart>
      <c:catAx>
        <c:axId val="234841984"/>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4860544"/>
        <c:crosses val="autoZero"/>
        <c:auto val="1"/>
        <c:lblAlgn val="ctr"/>
        <c:lblOffset val="100"/>
        <c:noMultiLvlLbl val="0"/>
      </c:catAx>
      <c:valAx>
        <c:axId val="234860544"/>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4841984"/>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'January 2015'!$B$2</c:f>
              <c:strCache>
                <c:ptCount val="1"/>
                <c:pt idx="0">
                  <c:v>Instances</c:v>
                </c:pt>
              </c:strCache>
            </c:strRef>
          </c:tx>
          <c:cat>
            <c:numRef>
              <c:f>'January 2015'!$A$3:$A$33</c:f>
              <c:numCache>
                <c:formatCode>yyyy\-mm\-dd;@</c:formatCode>
                <c:ptCount val="31"/>
                <c:pt idx="0">
                  <c:v>42005</c:v>
                </c:pt>
                <c:pt idx="1">
                  <c:v>42006</c:v>
                </c:pt>
                <c:pt idx="2">
                  <c:v>42007</c:v>
                </c:pt>
                <c:pt idx="3">
                  <c:v>42008</c:v>
                </c:pt>
                <c:pt idx="4">
                  <c:v>42009</c:v>
                </c:pt>
                <c:pt idx="5">
                  <c:v>42010</c:v>
                </c:pt>
                <c:pt idx="6">
                  <c:v>42011</c:v>
                </c:pt>
                <c:pt idx="7">
                  <c:v>42012</c:v>
                </c:pt>
                <c:pt idx="8">
                  <c:v>42013</c:v>
                </c:pt>
                <c:pt idx="9">
                  <c:v>42014</c:v>
                </c:pt>
                <c:pt idx="10">
                  <c:v>42015</c:v>
                </c:pt>
                <c:pt idx="11">
                  <c:v>42016</c:v>
                </c:pt>
                <c:pt idx="12">
                  <c:v>42017</c:v>
                </c:pt>
                <c:pt idx="13">
                  <c:v>42018</c:v>
                </c:pt>
                <c:pt idx="14">
                  <c:v>42019</c:v>
                </c:pt>
                <c:pt idx="15">
                  <c:v>42020</c:v>
                </c:pt>
                <c:pt idx="16">
                  <c:v>42021</c:v>
                </c:pt>
                <c:pt idx="17">
                  <c:v>42022</c:v>
                </c:pt>
                <c:pt idx="18">
                  <c:v>42023</c:v>
                </c:pt>
                <c:pt idx="19">
                  <c:v>42024</c:v>
                </c:pt>
                <c:pt idx="20">
                  <c:v>42025</c:v>
                </c:pt>
                <c:pt idx="21">
                  <c:v>42026</c:v>
                </c:pt>
                <c:pt idx="22">
                  <c:v>42027</c:v>
                </c:pt>
                <c:pt idx="23">
                  <c:v>42028</c:v>
                </c:pt>
                <c:pt idx="24">
                  <c:v>42029</c:v>
                </c:pt>
                <c:pt idx="25">
                  <c:v>42030</c:v>
                </c:pt>
                <c:pt idx="26">
                  <c:v>42031</c:v>
                </c:pt>
                <c:pt idx="27">
                  <c:v>42032</c:v>
                </c:pt>
                <c:pt idx="28">
                  <c:v>42033</c:v>
                </c:pt>
                <c:pt idx="29">
                  <c:v>42034</c:v>
                </c:pt>
                <c:pt idx="30">
                  <c:v>42035</c:v>
                </c:pt>
              </c:numCache>
            </c:numRef>
          </c:cat>
          <c:val>
            <c:numRef>
              <c:f>'January 2015'!$B$3:$B$33</c:f>
              <c:numCache>
                <c:formatCode>General</c:formatCode>
                <c:ptCount val="31"/>
                <c:pt idx="0">
                  <c:v>221</c:v>
                </c:pt>
                <c:pt idx="1">
                  <c:v>379</c:v>
                </c:pt>
                <c:pt idx="2">
                  <c:v>307</c:v>
                </c:pt>
                <c:pt idx="3">
                  <c:v>603</c:v>
                </c:pt>
                <c:pt idx="4">
                  <c:v>1064</c:v>
                </c:pt>
                <c:pt idx="5">
                  <c:v>1381</c:v>
                </c:pt>
                <c:pt idx="6">
                  <c:v>1596</c:v>
                </c:pt>
                <c:pt idx="7">
                  <c:v>1506</c:v>
                </c:pt>
                <c:pt idx="8">
                  <c:v>1263</c:v>
                </c:pt>
                <c:pt idx="9">
                  <c:v>549</c:v>
                </c:pt>
                <c:pt idx="10">
                  <c:v>768</c:v>
                </c:pt>
                <c:pt idx="11">
                  <c:v>1153</c:v>
                </c:pt>
                <c:pt idx="12">
                  <c:v>1333</c:v>
                </c:pt>
                <c:pt idx="13">
                  <c:v>1423</c:v>
                </c:pt>
                <c:pt idx="14">
                  <c:v>1262</c:v>
                </c:pt>
                <c:pt idx="15">
                  <c:v>1167</c:v>
                </c:pt>
                <c:pt idx="16">
                  <c:v>628</c:v>
                </c:pt>
                <c:pt idx="17">
                  <c:v>637</c:v>
                </c:pt>
                <c:pt idx="18">
                  <c:v>1044</c:v>
                </c:pt>
                <c:pt idx="19">
                  <c:v>1397</c:v>
                </c:pt>
                <c:pt idx="20">
                  <c:v>1547</c:v>
                </c:pt>
                <c:pt idx="21">
                  <c:v>1602</c:v>
                </c:pt>
                <c:pt idx="22">
                  <c:v>1330</c:v>
                </c:pt>
                <c:pt idx="23">
                  <c:v>490</c:v>
                </c:pt>
                <c:pt idx="24">
                  <c:v>773</c:v>
                </c:pt>
                <c:pt idx="25">
                  <c:v>1119</c:v>
                </c:pt>
                <c:pt idx="26">
                  <c:v>1289</c:v>
                </c:pt>
                <c:pt idx="27">
                  <c:v>1300</c:v>
                </c:pt>
                <c:pt idx="28">
                  <c:v>1364</c:v>
                </c:pt>
                <c:pt idx="29">
                  <c:v>1283</c:v>
                </c:pt>
                <c:pt idx="30">
                  <c:v>490</c:v>
                </c:pt>
              </c:numCache>
            </c:numRef>
          </c:val>
          <c:smooth val="0"/>
        </c:ser>
        <c:ser>
          <c:idx val="1"/>
          <c:order val="1"/>
          <c:tx>
            <c:strRef>
              <c:f>'January 2015'!$C$2</c:f>
              <c:strCache>
                <c:ptCount val="1"/>
                <c:pt idx="0">
                  <c:v>Mean (CL)</c:v>
                </c:pt>
              </c:strCache>
            </c:strRef>
          </c:tx>
          <c:marker>
            <c:symbol val="none"/>
          </c:marker>
          <c:cat>
            <c:numRef>
              <c:f>'January 2015'!$A$3:$A$33</c:f>
              <c:numCache>
                <c:formatCode>yyyy\-mm\-dd;@</c:formatCode>
                <c:ptCount val="31"/>
                <c:pt idx="0">
                  <c:v>42005</c:v>
                </c:pt>
                <c:pt idx="1">
                  <c:v>42006</c:v>
                </c:pt>
                <c:pt idx="2">
                  <c:v>42007</c:v>
                </c:pt>
                <c:pt idx="3">
                  <c:v>42008</c:v>
                </c:pt>
                <c:pt idx="4">
                  <c:v>42009</c:v>
                </c:pt>
                <c:pt idx="5">
                  <c:v>42010</c:v>
                </c:pt>
                <c:pt idx="6">
                  <c:v>42011</c:v>
                </c:pt>
                <c:pt idx="7">
                  <c:v>42012</c:v>
                </c:pt>
                <c:pt idx="8">
                  <c:v>42013</c:v>
                </c:pt>
                <c:pt idx="9">
                  <c:v>42014</c:v>
                </c:pt>
                <c:pt idx="10">
                  <c:v>42015</c:v>
                </c:pt>
                <c:pt idx="11">
                  <c:v>42016</c:v>
                </c:pt>
                <c:pt idx="12">
                  <c:v>42017</c:v>
                </c:pt>
                <c:pt idx="13">
                  <c:v>42018</c:v>
                </c:pt>
                <c:pt idx="14">
                  <c:v>42019</c:v>
                </c:pt>
                <c:pt idx="15">
                  <c:v>42020</c:v>
                </c:pt>
                <c:pt idx="16">
                  <c:v>42021</c:v>
                </c:pt>
                <c:pt idx="17">
                  <c:v>42022</c:v>
                </c:pt>
                <c:pt idx="18">
                  <c:v>42023</c:v>
                </c:pt>
                <c:pt idx="19">
                  <c:v>42024</c:v>
                </c:pt>
                <c:pt idx="20">
                  <c:v>42025</c:v>
                </c:pt>
                <c:pt idx="21">
                  <c:v>42026</c:v>
                </c:pt>
                <c:pt idx="22">
                  <c:v>42027</c:v>
                </c:pt>
                <c:pt idx="23">
                  <c:v>42028</c:v>
                </c:pt>
                <c:pt idx="24">
                  <c:v>42029</c:v>
                </c:pt>
                <c:pt idx="25">
                  <c:v>42030</c:v>
                </c:pt>
                <c:pt idx="26">
                  <c:v>42031</c:v>
                </c:pt>
                <c:pt idx="27">
                  <c:v>42032</c:v>
                </c:pt>
                <c:pt idx="28">
                  <c:v>42033</c:v>
                </c:pt>
                <c:pt idx="29">
                  <c:v>42034</c:v>
                </c:pt>
                <c:pt idx="30">
                  <c:v>42035</c:v>
                </c:pt>
              </c:numCache>
            </c:numRef>
          </c:cat>
          <c:val>
            <c:numRef>
              <c:f>'January 2015'!$C$3:$C$33</c:f>
              <c:numCache>
                <c:formatCode>_(* #,##0.00_);_(* \(#,##0.00\);_(* "-"??_);_(@_)</c:formatCode>
                <c:ptCount val="31"/>
                <c:pt idx="0">
                  <c:v>1040.9032258064517</c:v>
                </c:pt>
                <c:pt idx="1">
                  <c:v>1040.9032258064517</c:v>
                </c:pt>
                <c:pt idx="2">
                  <c:v>1040.9032258064517</c:v>
                </c:pt>
                <c:pt idx="3">
                  <c:v>1040.9032258064517</c:v>
                </c:pt>
                <c:pt idx="4">
                  <c:v>1040.9032258064517</c:v>
                </c:pt>
                <c:pt idx="5">
                  <c:v>1040.9032258064517</c:v>
                </c:pt>
                <c:pt idx="6">
                  <c:v>1040.9032258064517</c:v>
                </c:pt>
                <c:pt idx="7">
                  <c:v>1040.9032258064517</c:v>
                </c:pt>
                <c:pt idx="8">
                  <c:v>1040.9032258064517</c:v>
                </c:pt>
                <c:pt idx="9">
                  <c:v>1040.9032258064517</c:v>
                </c:pt>
                <c:pt idx="10">
                  <c:v>1040.9032258064517</c:v>
                </c:pt>
                <c:pt idx="11">
                  <c:v>1040.9032258064517</c:v>
                </c:pt>
                <c:pt idx="12">
                  <c:v>1040.9032258064517</c:v>
                </c:pt>
                <c:pt idx="13">
                  <c:v>1040.9032258064517</c:v>
                </c:pt>
                <c:pt idx="14">
                  <c:v>1040.9032258064517</c:v>
                </c:pt>
                <c:pt idx="15">
                  <c:v>1040.9032258064517</c:v>
                </c:pt>
                <c:pt idx="16">
                  <c:v>1040.9032258064517</c:v>
                </c:pt>
                <c:pt idx="17">
                  <c:v>1040.9032258064517</c:v>
                </c:pt>
                <c:pt idx="18">
                  <c:v>1040.9032258064517</c:v>
                </c:pt>
                <c:pt idx="19">
                  <c:v>1040.9032258064517</c:v>
                </c:pt>
                <c:pt idx="20">
                  <c:v>1040.9032258064517</c:v>
                </c:pt>
                <c:pt idx="21">
                  <c:v>1040.9032258064517</c:v>
                </c:pt>
                <c:pt idx="22">
                  <c:v>1040.9032258064517</c:v>
                </c:pt>
                <c:pt idx="23">
                  <c:v>1040.9032258064517</c:v>
                </c:pt>
                <c:pt idx="24">
                  <c:v>1040.9032258064517</c:v>
                </c:pt>
                <c:pt idx="25">
                  <c:v>1040.9032258064517</c:v>
                </c:pt>
                <c:pt idx="26">
                  <c:v>1040.9032258064517</c:v>
                </c:pt>
                <c:pt idx="27">
                  <c:v>1040.9032258064517</c:v>
                </c:pt>
                <c:pt idx="28">
                  <c:v>1040.9032258064517</c:v>
                </c:pt>
                <c:pt idx="29">
                  <c:v>1040.9032258064517</c:v>
                </c:pt>
                <c:pt idx="30">
                  <c:v>1040.9032258064517</c:v>
                </c:pt>
              </c:numCache>
            </c:numRef>
          </c:val>
          <c:smooth val="0"/>
        </c:ser>
        <c:ser>
          <c:idx val="2"/>
          <c:order val="2"/>
          <c:tx>
            <c:strRef>
              <c:f>'January 2015'!$D$2</c:f>
              <c:strCache>
                <c:ptCount val="1"/>
                <c:pt idx="0">
                  <c:v>UCL</c:v>
                </c:pt>
              </c:strCache>
            </c:strRef>
          </c:tx>
          <c:marker>
            <c:symbol val="none"/>
          </c:marker>
          <c:cat>
            <c:numRef>
              <c:f>'January 2015'!$A$3:$A$33</c:f>
              <c:numCache>
                <c:formatCode>yyyy\-mm\-dd;@</c:formatCode>
                <c:ptCount val="31"/>
                <c:pt idx="0">
                  <c:v>42005</c:v>
                </c:pt>
                <c:pt idx="1">
                  <c:v>42006</c:v>
                </c:pt>
                <c:pt idx="2">
                  <c:v>42007</c:v>
                </c:pt>
                <c:pt idx="3">
                  <c:v>42008</c:v>
                </c:pt>
                <c:pt idx="4">
                  <c:v>42009</c:v>
                </c:pt>
                <c:pt idx="5">
                  <c:v>42010</c:v>
                </c:pt>
                <c:pt idx="6">
                  <c:v>42011</c:v>
                </c:pt>
                <c:pt idx="7">
                  <c:v>42012</c:v>
                </c:pt>
                <c:pt idx="8">
                  <c:v>42013</c:v>
                </c:pt>
                <c:pt idx="9">
                  <c:v>42014</c:v>
                </c:pt>
                <c:pt idx="10">
                  <c:v>42015</c:v>
                </c:pt>
                <c:pt idx="11">
                  <c:v>42016</c:v>
                </c:pt>
                <c:pt idx="12">
                  <c:v>42017</c:v>
                </c:pt>
                <c:pt idx="13">
                  <c:v>42018</c:v>
                </c:pt>
                <c:pt idx="14">
                  <c:v>42019</c:v>
                </c:pt>
                <c:pt idx="15">
                  <c:v>42020</c:v>
                </c:pt>
                <c:pt idx="16">
                  <c:v>42021</c:v>
                </c:pt>
                <c:pt idx="17">
                  <c:v>42022</c:v>
                </c:pt>
                <c:pt idx="18">
                  <c:v>42023</c:v>
                </c:pt>
                <c:pt idx="19">
                  <c:v>42024</c:v>
                </c:pt>
                <c:pt idx="20">
                  <c:v>42025</c:v>
                </c:pt>
                <c:pt idx="21">
                  <c:v>42026</c:v>
                </c:pt>
                <c:pt idx="22">
                  <c:v>42027</c:v>
                </c:pt>
                <c:pt idx="23">
                  <c:v>42028</c:v>
                </c:pt>
                <c:pt idx="24">
                  <c:v>42029</c:v>
                </c:pt>
                <c:pt idx="25">
                  <c:v>42030</c:v>
                </c:pt>
                <c:pt idx="26">
                  <c:v>42031</c:v>
                </c:pt>
                <c:pt idx="27">
                  <c:v>42032</c:v>
                </c:pt>
                <c:pt idx="28">
                  <c:v>42033</c:v>
                </c:pt>
                <c:pt idx="29">
                  <c:v>42034</c:v>
                </c:pt>
                <c:pt idx="30">
                  <c:v>42035</c:v>
                </c:pt>
              </c:numCache>
            </c:numRef>
          </c:cat>
          <c:val>
            <c:numRef>
              <c:f>'January 2015'!$D$3:$D$33</c:f>
              <c:numCache>
                <c:formatCode>_(* #,##0.00_);_(* \(#,##0.00\);_(* "-"??_);_(@_)</c:formatCode>
                <c:ptCount val="31"/>
                <c:pt idx="0">
                  <c:v>2295.5758575726932</c:v>
                </c:pt>
                <c:pt idx="1">
                  <c:v>2295.5758575726932</c:v>
                </c:pt>
                <c:pt idx="2">
                  <c:v>2295.5758575726932</c:v>
                </c:pt>
                <c:pt idx="3">
                  <c:v>2295.5758575726932</c:v>
                </c:pt>
                <c:pt idx="4">
                  <c:v>2295.5758575726932</c:v>
                </c:pt>
                <c:pt idx="5">
                  <c:v>2295.5758575726932</c:v>
                </c:pt>
                <c:pt idx="6">
                  <c:v>2295.5758575726932</c:v>
                </c:pt>
                <c:pt idx="7">
                  <c:v>2295.5758575726932</c:v>
                </c:pt>
                <c:pt idx="8">
                  <c:v>2295.5758575726932</c:v>
                </c:pt>
                <c:pt idx="9">
                  <c:v>2295.5758575726932</c:v>
                </c:pt>
                <c:pt idx="10">
                  <c:v>2295.5758575726932</c:v>
                </c:pt>
                <c:pt idx="11">
                  <c:v>2295.5758575726932</c:v>
                </c:pt>
                <c:pt idx="12">
                  <c:v>2295.5758575726932</c:v>
                </c:pt>
                <c:pt idx="13">
                  <c:v>2295.5758575726932</c:v>
                </c:pt>
                <c:pt idx="14">
                  <c:v>2295.5758575726932</c:v>
                </c:pt>
                <c:pt idx="15">
                  <c:v>2295.5758575726932</c:v>
                </c:pt>
                <c:pt idx="16">
                  <c:v>2295.5758575726932</c:v>
                </c:pt>
                <c:pt idx="17">
                  <c:v>2295.5758575726932</c:v>
                </c:pt>
                <c:pt idx="18">
                  <c:v>2295.5758575726932</c:v>
                </c:pt>
                <c:pt idx="19">
                  <c:v>2295.5758575726932</c:v>
                </c:pt>
                <c:pt idx="20">
                  <c:v>2295.5758575726932</c:v>
                </c:pt>
                <c:pt idx="21">
                  <c:v>2295.5758575726932</c:v>
                </c:pt>
                <c:pt idx="22">
                  <c:v>2295.5758575726932</c:v>
                </c:pt>
                <c:pt idx="23">
                  <c:v>2295.5758575726932</c:v>
                </c:pt>
                <c:pt idx="24">
                  <c:v>2295.5758575726932</c:v>
                </c:pt>
                <c:pt idx="25">
                  <c:v>2295.5758575726932</c:v>
                </c:pt>
                <c:pt idx="26">
                  <c:v>2295.5758575726932</c:v>
                </c:pt>
                <c:pt idx="27">
                  <c:v>2295.5758575726932</c:v>
                </c:pt>
                <c:pt idx="28">
                  <c:v>2295.5758575726932</c:v>
                </c:pt>
                <c:pt idx="29">
                  <c:v>2295.5758575726932</c:v>
                </c:pt>
                <c:pt idx="30">
                  <c:v>2295.5758575726932</c:v>
                </c:pt>
              </c:numCache>
            </c:numRef>
          </c:val>
          <c:smooth val="0"/>
        </c:ser>
        <c:ser>
          <c:idx val="3"/>
          <c:order val="3"/>
          <c:tx>
            <c:strRef>
              <c:f>'January 2015'!$E$2</c:f>
              <c:strCache>
                <c:ptCount val="1"/>
                <c:pt idx="0">
                  <c:v>LCL</c:v>
                </c:pt>
              </c:strCache>
            </c:strRef>
          </c:tx>
          <c:marker>
            <c:symbol val="none"/>
          </c:marker>
          <c:cat>
            <c:numRef>
              <c:f>'January 2015'!$A$3:$A$33</c:f>
              <c:numCache>
                <c:formatCode>yyyy\-mm\-dd;@</c:formatCode>
                <c:ptCount val="31"/>
                <c:pt idx="0">
                  <c:v>42005</c:v>
                </c:pt>
                <c:pt idx="1">
                  <c:v>42006</c:v>
                </c:pt>
                <c:pt idx="2">
                  <c:v>42007</c:v>
                </c:pt>
                <c:pt idx="3">
                  <c:v>42008</c:v>
                </c:pt>
                <c:pt idx="4">
                  <c:v>42009</c:v>
                </c:pt>
                <c:pt idx="5">
                  <c:v>42010</c:v>
                </c:pt>
                <c:pt idx="6">
                  <c:v>42011</c:v>
                </c:pt>
                <c:pt idx="7">
                  <c:v>42012</c:v>
                </c:pt>
                <c:pt idx="8">
                  <c:v>42013</c:v>
                </c:pt>
                <c:pt idx="9">
                  <c:v>42014</c:v>
                </c:pt>
                <c:pt idx="10">
                  <c:v>42015</c:v>
                </c:pt>
                <c:pt idx="11">
                  <c:v>42016</c:v>
                </c:pt>
                <c:pt idx="12">
                  <c:v>42017</c:v>
                </c:pt>
                <c:pt idx="13">
                  <c:v>42018</c:v>
                </c:pt>
                <c:pt idx="14">
                  <c:v>42019</c:v>
                </c:pt>
                <c:pt idx="15">
                  <c:v>42020</c:v>
                </c:pt>
                <c:pt idx="16">
                  <c:v>42021</c:v>
                </c:pt>
                <c:pt idx="17">
                  <c:v>42022</c:v>
                </c:pt>
                <c:pt idx="18">
                  <c:v>42023</c:v>
                </c:pt>
                <c:pt idx="19">
                  <c:v>42024</c:v>
                </c:pt>
                <c:pt idx="20">
                  <c:v>42025</c:v>
                </c:pt>
                <c:pt idx="21">
                  <c:v>42026</c:v>
                </c:pt>
                <c:pt idx="22">
                  <c:v>42027</c:v>
                </c:pt>
                <c:pt idx="23">
                  <c:v>42028</c:v>
                </c:pt>
                <c:pt idx="24">
                  <c:v>42029</c:v>
                </c:pt>
                <c:pt idx="25">
                  <c:v>42030</c:v>
                </c:pt>
                <c:pt idx="26">
                  <c:v>42031</c:v>
                </c:pt>
                <c:pt idx="27">
                  <c:v>42032</c:v>
                </c:pt>
                <c:pt idx="28">
                  <c:v>42033</c:v>
                </c:pt>
                <c:pt idx="29">
                  <c:v>42034</c:v>
                </c:pt>
                <c:pt idx="30">
                  <c:v>42035</c:v>
                </c:pt>
              </c:numCache>
            </c:numRef>
          </c:cat>
          <c:val>
            <c:numRef>
              <c:f>'January 2015'!$E$3:$E$33</c:f>
              <c:numCache>
                <c:formatCode>_(* #,##0.00_);_(* \(#,##0.00\);_(* "-"??_);_(@_)</c:formatCode>
                <c:ptCount val="31"/>
                <c:pt idx="0">
                  <c:v>-213.76940595978954</c:v>
                </c:pt>
                <c:pt idx="1">
                  <c:v>-213.76940595978954</c:v>
                </c:pt>
                <c:pt idx="2">
                  <c:v>-213.76940595978954</c:v>
                </c:pt>
                <c:pt idx="3">
                  <c:v>-213.76940595978954</c:v>
                </c:pt>
                <c:pt idx="4">
                  <c:v>-213.76940595978954</c:v>
                </c:pt>
                <c:pt idx="5">
                  <c:v>-213.76940595978954</c:v>
                </c:pt>
                <c:pt idx="6">
                  <c:v>-213.76940595978954</c:v>
                </c:pt>
                <c:pt idx="7">
                  <c:v>-213.76940595978954</c:v>
                </c:pt>
                <c:pt idx="8">
                  <c:v>-213.76940595978954</c:v>
                </c:pt>
                <c:pt idx="9">
                  <c:v>-213.76940595978954</c:v>
                </c:pt>
                <c:pt idx="10">
                  <c:v>-213.76940595978954</c:v>
                </c:pt>
                <c:pt idx="11">
                  <c:v>-213.76940595978954</c:v>
                </c:pt>
                <c:pt idx="12">
                  <c:v>-213.76940595978954</c:v>
                </c:pt>
                <c:pt idx="13">
                  <c:v>-213.76940595978954</c:v>
                </c:pt>
                <c:pt idx="14">
                  <c:v>-213.76940595978954</c:v>
                </c:pt>
                <c:pt idx="15">
                  <c:v>-213.76940595978954</c:v>
                </c:pt>
                <c:pt idx="16">
                  <c:v>-213.76940595978954</c:v>
                </c:pt>
                <c:pt idx="17">
                  <c:v>-213.76940595978954</c:v>
                </c:pt>
                <c:pt idx="18">
                  <c:v>-213.76940595978954</c:v>
                </c:pt>
                <c:pt idx="19">
                  <c:v>-213.76940595978954</c:v>
                </c:pt>
                <c:pt idx="20">
                  <c:v>-213.76940595978954</c:v>
                </c:pt>
                <c:pt idx="21">
                  <c:v>-213.76940595978954</c:v>
                </c:pt>
                <c:pt idx="22">
                  <c:v>-213.76940595978954</c:v>
                </c:pt>
                <c:pt idx="23">
                  <c:v>-213.76940595978954</c:v>
                </c:pt>
                <c:pt idx="24">
                  <c:v>-213.76940595978954</c:v>
                </c:pt>
                <c:pt idx="25">
                  <c:v>-213.76940595978954</c:v>
                </c:pt>
                <c:pt idx="26">
                  <c:v>-213.76940595978954</c:v>
                </c:pt>
                <c:pt idx="27">
                  <c:v>-213.76940595978954</c:v>
                </c:pt>
                <c:pt idx="28">
                  <c:v>-213.76940595978954</c:v>
                </c:pt>
                <c:pt idx="29">
                  <c:v>-213.76940595978954</c:v>
                </c:pt>
                <c:pt idx="30">
                  <c:v>-213.76940595978954</c:v>
                </c:pt>
              </c:numCache>
            </c:numRef>
          </c:val>
          <c:smooth val="0"/>
        </c:ser>
        <c:dLbls>
          <c:showLegendKey val="0"/>
          <c:showVal val="0"/>
          <c:showCatName val="0"/>
          <c:showSerName val="0"/>
          <c:showPercent val="0"/>
          <c:showBubbleSize val="0"/>
        </c:dLbls>
        <c:marker val="1"/>
        <c:smooth val="0"/>
        <c:axId val="235055744"/>
        <c:axId val="235061632"/>
      </c:lineChart>
      <c:dateAx>
        <c:axId val="235055744"/>
        <c:scaling>
          <c:orientation val="minMax"/>
        </c:scaling>
        <c:delete val="0"/>
        <c:axPos val="b"/>
        <c:numFmt formatCode="yyyy\-mm\-dd;@" sourceLinked="1"/>
        <c:majorTickMark val="out"/>
        <c:minorTickMark val="none"/>
        <c:tickLblPos val="nextTo"/>
        <c:crossAx val="235061632"/>
        <c:crosses val="autoZero"/>
        <c:auto val="1"/>
        <c:lblOffset val="100"/>
        <c:baseTimeUnit val="days"/>
        <c:majorUnit val="1"/>
        <c:majorTimeUnit val="days"/>
        <c:minorUnit val="1"/>
        <c:minorTimeUnit val="days"/>
      </c:dateAx>
      <c:valAx>
        <c:axId val="235061632"/>
        <c:scaling>
          <c:orientation val="minMax"/>
        </c:scaling>
        <c:delete val="0"/>
        <c:axPos val="l"/>
        <c:numFmt formatCode="General" sourceLinked="1"/>
        <c:majorTickMark val="out"/>
        <c:minorTickMark val="none"/>
        <c:tickLblPos val="nextTo"/>
        <c:crossAx val="235055744"/>
        <c:crosses val="autoZero"/>
        <c:crossBetween val="midCat"/>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'January 2015'!$H$19:$H$22</c:f>
              <c:numCache>
                <c:formatCode>General</c:formatCode>
                <c:ptCount val="4"/>
                <c:pt idx="0">
                  <c:v>500</c:v>
                </c:pt>
                <c:pt idx="1">
                  <c:v>1000</c:v>
                </c:pt>
                <c:pt idx="2">
                  <c:v>1500</c:v>
                </c:pt>
                <c:pt idx="3">
                  <c:v>2000</c:v>
                </c:pt>
              </c:numCache>
            </c:numRef>
          </c:cat>
          <c:val>
            <c:numRef>
              <c:f>'January 2015'!$I$19:$I$22</c:f>
              <c:numCache>
                <c:formatCode>General</c:formatCode>
                <c:ptCount val="4"/>
                <c:pt idx="0">
                  <c:v>5</c:v>
                </c:pt>
                <c:pt idx="1">
                  <c:v>6</c:v>
                </c:pt>
                <c:pt idx="2">
                  <c:v>16</c:v>
                </c:pt>
                <c:pt idx="3">
                  <c:v>4</c:v>
                </c:pt>
              </c:numCache>
            </c:numRef>
          </c:val>
        </c:ser>
        <c:dLbls>
          <c:showLegendKey val="0"/>
          <c:showVal val="0"/>
          <c:showCatName val="0"/>
          <c:showSerName val="0"/>
          <c:showPercent val="0"/>
          <c:showBubbleSize val="0"/>
        </c:dLbls>
        <c:gapWidth val="150"/>
        <c:axId val="235348352"/>
        <c:axId val="235350272"/>
      </c:barChart>
      <c:catAx>
        <c:axId val="235348352"/>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5350272"/>
        <c:crosses val="autoZero"/>
        <c:auto val="1"/>
        <c:lblAlgn val="ctr"/>
        <c:lblOffset val="100"/>
        <c:noMultiLvlLbl val="0"/>
      </c:catAx>
      <c:valAx>
        <c:axId val="235350272"/>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5348352"/>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'February 2015'!$B$2</c:f>
              <c:strCache>
                <c:ptCount val="1"/>
                <c:pt idx="0">
                  <c:v>Instances</c:v>
                </c:pt>
              </c:strCache>
            </c:strRef>
          </c:tx>
          <c:cat>
            <c:numRef>
              <c:f>'February 2015'!$A$3:$A$30</c:f>
              <c:numCache>
                <c:formatCode>yyyy\-mm\-dd;@</c:formatCode>
                <c:ptCount val="28"/>
                <c:pt idx="0">
                  <c:v>42036</c:v>
                </c:pt>
                <c:pt idx="1">
                  <c:v>42037</c:v>
                </c:pt>
                <c:pt idx="2">
                  <c:v>42038</c:v>
                </c:pt>
                <c:pt idx="3">
                  <c:v>42039</c:v>
                </c:pt>
                <c:pt idx="4">
                  <c:v>42040</c:v>
                </c:pt>
                <c:pt idx="5">
                  <c:v>42041</c:v>
                </c:pt>
                <c:pt idx="6">
                  <c:v>42042</c:v>
                </c:pt>
                <c:pt idx="7">
                  <c:v>42043</c:v>
                </c:pt>
                <c:pt idx="8">
                  <c:v>42044</c:v>
                </c:pt>
                <c:pt idx="9">
                  <c:v>42045</c:v>
                </c:pt>
                <c:pt idx="10">
                  <c:v>42046</c:v>
                </c:pt>
                <c:pt idx="11">
                  <c:v>42047</c:v>
                </c:pt>
                <c:pt idx="12">
                  <c:v>42048</c:v>
                </c:pt>
                <c:pt idx="13">
                  <c:v>42049</c:v>
                </c:pt>
                <c:pt idx="14">
                  <c:v>42050</c:v>
                </c:pt>
                <c:pt idx="15">
                  <c:v>42051</c:v>
                </c:pt>
                <c:pt idx="16">
                  <c:v>42052</c:v>
                </c:pt>
                <c:pt idx="17">
                  <c:v>42053</c:v>
                </c:pt>
                <c:pt idx="18">
                  <c:v>42054</c:v>
                </c:pt>
                <c:pt idx="19">
                  <c:v>42055</c:v>
                </c:pt>
                <c:pt idx="20">
                  <c:v>42056</c:v>
                </c:pt>
                <c:pt idx="21">
                  <c:v>42057</c:v>
                </c:pt>
                <c:pt idx="22">
                  <c:v>42058</c:v>
                </c:pt>
                <c:pt idx="23">
                  <c:v>42059</c:v>
                </c:pt>
                <c:pt idx="24">
                  <c:v>42060</c:v>
                </c:pt>
                <c:pt idx="25">
                  <c:v>42061</c:v>
                </c:pt>
                <c:pt idx="26">
                  <c:v>42062</c:v>
                </c:pt>
                <c:pt idx="27">
                  <c:v>42063</c:v>
                </c:pt>
              </c:numCache>
            </c:numRef>
          </c:cat>
          <c:val>
            <c:numRef>
              <c:f>'February 2015'!$B$3:$B$30</c:f>
              <c:numCache>
                <c:formatCode>General</c:formatCode>
                <c:ptCount val="28"/>
                <c:pt idx="0">
                  <c:v>587</c:v>
                </c:pt>
                <c:pt idx="1">
                  <c:v>1095</c:v>
                </c:pt>
                <c:pt idx="2">
                  <c:v>1325</c:v>
                </c:pt>
                <c:pt idx="3">
                  <c:v>1402</c:v>
                </c:pt>
                <c:pt idx="4">
                  <c:v>1426</c:v>
                </c:pt>
                <c:pt idx="5">
                  <c:v>1146</c:v>
                </c:pt>
                <c:pt idx="6">
                  <c:v>567</c:v>
                </c:pt>
                <c:pt idx="7">
                  <c:v>628</c:v>
                </c:pt>
                <c:pt idx="8">
                  <c:v>1269</c:v>
                </c:pt>
                <c:pt idx="9">
                  <c:v>1599</c:v>
                </c:pt>
                <c:pt idx="10">
                  <c:v>1549</c:v>
                </c:pt>
                <c:pt idx="11">
                  <c:v>1569</c:v>
                </c:pt>
                <c:pt idx="12">
                  <c:v>1193</c:v>
                </c:pt>
                <c:pt idx="13">
                  <c:v>772</c:v>
                </c:pt>
                <c:pt idx="14">
                  <c:v>1332</c:v>
                </c:pt>
                <c:pt idx="15">
                  <c:v>756</c:v>
                </c:pt>
                <c:pt idx="16">
                  <c:v>1081</c:v>
                </c:pt>
                <c:pt idx="17">
                  <c:v>1284</c:v>
                </c:pt>
                <c:pt idx="18">
                  <c:v>1361</c:v>
                </c:pt>
                <c:pt idx="19">
                  <c:v>1239</c:v>
                </c:pt>
                <c:pt idx="20">
                  <c:v>577</c:v>
                </c:pt>
                <c:pt idx="21">
                  <c:v>704</c:v>
                </c:pt>
                <c:pt idx="22">
                  <c:v>1767</c:v>
                </c:pt>
                <c:pt idx="23">
                  <c:v>2049</c:v>
                </c:pt>
                <c:pt idx="24">
                  <c:v>1792</c:v>
                </c:pt>
                <c:pt idx="25">
                  <c:v>1936</c:v>
                </c:pt>
                <c:pt idx="26">
                  <c:v>1433</c:v>
                </c:pt>
                <c:pt idx="27">
                  <c:v>517</c:v>
                </c:pt>
              </c:numCache>
            </c:numRef>
          </c:val>
          <c:smooth val="0"/>
        </c:ser>
        <c:ser>
          <c:idx val="1"/>
          <c:order val="1"/>
          <c:tx>
            <c:strRef>
              <c:f>'February 2015'!$C$2</c:f>
              <c:strCache>
                <c:ptCount val="1"/>
                <c:pt idx="0">
                  <c:v>Mean (CL)</c:v>
                </c:pt>
              </c:strCache>
            </c:strRef>
          </c:tx>
          <c:marker>
            <c:symbol val="none"/>
          </c:marker>
          <c:cat>
            <c:numRef>
              <c:f>'February 2015'!$A$3:$A$30</c:f>
              <c:numCache>
                <c:formatCode>yyyy\-mm\-dd;@</c:formatCode>
                <c:ptCount val="28"/>
                <c:pt idx="0">
                  <c:v>42036</c:v>
                </c:pt>
                <c:pt idx="1">
                  <c:v>42037</c:v>
                </c:pt>
                <c:pt idx="2">
                  <c:v>42038</c:v>
                </c:pt>
                <c:pt idx="3">
                  <c:v>42039</c:v>
                </c:pt>
                <c:pt idx="4">
                  <c:v>42040</c:v>
                </c:pt>
                <c:pt idx="5">
                  <c:v>42041</c:v>
                </c:pt>
                <c:pt idx="6">
                  <c:v>42042</c:v>
                </c:pt>
                <c:pt idx="7">
                  <c:v>42043</c:v>
                </c:pt>
                <c:pt idx="8">
                  <c:v>42044</c:v>
                </c:pt>
                <c:pt idx="9">
                  <c:v>42045</c:v>
                </c:pt>
                <c:pt idx="10">
                  <c:v>42046</c:v>
                </c:pt>
                <c:pt idx="11">
                  <c:v>42047</c:v>
                </c:pt>
                <c:pt idx="12">
                  <c:v>42048</c:v>
                </c:pt>
                <c:pt idx="13">
                  <c:v>42049</c:v>
                </c:pt>
                <c:pt idx="14">
                  <c:v>42050</c:v>
                </c:pt>
                <c:pt idx="15">
                  <c:v>42051</c:v>
                </c:pt>
                <c:pt idx="16">
                  <c:v>42052</c:v>
                </c:pt>
                <c:pt idx="17">
                  <c:v>42053</c:v>
                </c:pt>
                <c:pt idx="18">
                  <c:v>42054</c:v>
                </c:pt>
                <c:pt idx="19">
                  <c:v>42055</c:v>
                </c:pt>
                <c:pt idx="20">
                  <c:v>42056</c:v>
                </c:pt>
                <c:pt idx="21">
                  <c:v>42057</c:v>
                </c:pt>
                <c:pt idx="22">
                  <c:v>42058</c:v>
                </c:pt>
                <c:pt idx="23">
                  <c:v>42059</c:v>
                </c:pt>
                <c:pt idx="24">
                  <c:v>42060</c:v>
                </c:pt>
                <c:pt idx="25">
                  <c:v>42061</c:v>
                </c:pt>
                <c:pt idx="26">
                  <c:v>42062</c:v>
                </c:pt>
                <c:pt idx="27">
                  <c:v>42063</c:v>
                </c:pt>
              </c:numCache>
            </c:numRef>
          </c:cat>
          <c:val>
            <c:numRef>
              <c:f>'February 2015'!$C$3:$C$30</c:f>
              <c:numCache>
                <c:formatCode>_(* #,##0.00_);_(* \(#,##0.00\);_(* "-"??_);_(@_)</c:formatCode>
                <c:ptCount val="28"/>
                <c:pt idx="0">
                  <c:v>1212.6785714285713</c:v>
                </c:pt>
                <c:pt idx="1">
                  <c:v>1212.6785714285713</c:v>
                </c:pt>
                <c:pt idx="2">
                  <c:v>1212.6785714285713</c:v>
                </c:pt>
                <c:pt idx="3">
                  <c:v>1212.6785714285713</c:v>
                </c:pt>
                <c:pt idx="4">
                  <c:v>1212.6785714285713</c:v>
                </c:pt>
                <c:pt idx="5">
                  <c:v>1212.6785714285713</c:v>
                </c:pt>
                <c:pt idx="6">
                  <c:v>1212.6785714285713</c:v>
                </c:pt>
                <c:pt idx="7">
                  <c:v>1212.6785714285713</c:v>
                </c:pt>
                <c:pt idx="8">
                  <c:v>1212.6785714285713</c:v>
                </c:pt>
                <c:pt idx="9">
                  <c:v>1212.6785714285713</c:v>
                </c:pt>
                <c:pt idx="10">
                  <c:v>1212.6785714285713</c:v>
                </c:pt>
                <c:pt idx="11">
                  <c:v>1212.6785714285713</c:v>
                </c:pt>
                <c:pt idx="12">
                  <c:v>1212.6785714285713</c:v>
                </c:pt>
                <c:pt idx="13">
                  <c:v>1212.6785714285713</c:v>
                </c:pt>
                <c:pt idx="14">
                  <c:v>1212.6785714285713</c:v>
                </c:pt>
                <c:pt idx="15">
                  <c:v>1212.6785714285713</c:v>
                </c:pt>
                <c:pt idx="16">
                  <c:v>1212.6785714285713</c:v>
                </c:pt>
                <c:pt idx="17">
                  <c:v>1212.6785714285713</c:v>
                </c:pt>
                <c:pt idx="18">
                  <c:v>1212.6785714285713</c:v>
                </c:pt>
                <c:pt idx="19">
                  <c:v>1212.6785714285713</c:v>
                </c:pt>
                <c:pt idx="20">
                  <c:v>1212.6785714285713</c:v>
                </c:pt>
                <c:pt idx="21">
                  <c:v>1212.6785714285713</c:v>
                </c:pt>
                <c:pt idx="22">
                  <c:v>1212.6785714285713</c:v>
                </c:pt>
                <c:pt idx="23">
                  <c:v>1212.6785714285713</c:v>
                </c:pt>
                <c:pt idx="24">
                  <c:v>1212.6785714285713</c:v>
                </c:pt>
                <c:pt idx="25">
                  <c:v>1212.6785714285713</c:v>
                </c:pt>
                <c:pt idx="26">
                  <c:v>1212.6785714285713</c:v>
                </c:pt>
                <c:pt idx="27">
                  <c:v>1212.6785714285713</c:v>
                </c:pt>
              </c:numCache>
            </c:numRef>
          </c:val>
          <c:smooth val="0"/>
        </c:ser>
        <c:ser>
          <c:idx val="2"/>
          <c:order val="2"/>
          <c:tx>
            <c:strRef>
              <c:f>'February 2015'!$D$2</c:f>
              <c:strCache>
                <c:ptCount val="1"/>
                <c:pt idx="0">
                  <c:v>UCL</c:v>
                </c:pt>
              </c:strCache>
            </c:strRef>
          </c:tx>
          <c:marker>
            <c:symbol val="none"/>
          </c:marker>
          <c:cat>
            <c:numRef>
              <c:f>'February 2015'!$A$3:$A$30</c:f>
              <c:numCache>
                <c:formatCode>yyyy\-mm\-dd;@</c:formatCode>
                <c:ptCount val="28"/>
                <c:pt idx="0">
                  <c:v>42036</c:v>
                </c:pt>
                <c:pt idx="1">
                  <c:v>42037</c:v>
                </c:pt>
                <c:pt idx="2">
                  <c:v>42038</c:v>
                </c:pt>
                <c:pt idx="3">
                  <c:v>42039</c:v>
                </c:pt>
                <c:pt idx="4">
                  <c:v>42040</c:v>
                </c:pt>
                <c:pt idx="5">
                  <c:v>42041</c:v>
                </c:pt>
                <c:pt idx="6">
                  <c:v>42042</c:v>
                </c:pt>
                <c:pt idx="7">
                  <c:v>42043</c:v>
                </c:pt>
                <c:pt idx="8">
                  <c:v>42044</c:v>
                </c:pt>
                <c:pt idx="9">
                  <c:v>42045</c:v>
                </c:pt>
                <c:pt idx="10">
                  <c:v>42046</c:v>
                </c:pt>
                <c:pt idx="11">
                  <c:v>42047</c:v>
                </c:pt>
                <c:pt idx="12">
                  <c:v>42048</c:v>
                </c:pt>
                <c:pt idx="13">
                  <c:v>42049</c:v>
                </c:pt>
                <c:pt idx="14">
                  <c:v>42050</c:v>
                </c:pt>
                <c:pt idx="15">
                  <c:v>42051</c:v>
                </c:pt>
                <c:pt idx="16">
                  <c:v>42052</c:v>
                </c:pt>
                <c:pt idx="17">
                  <c:v>42053</c:v>
                </c:pt>
                <c:pt idx="18">
                  <c:v>42054</c:v>
                </c:pt>
                <c:pt idx="19">
                  <c:v>42055</c:v>
                </c:pt>
                <c:pt idx="20">
                  <c:v>42056</c:v>
                </c:pt>
                <c:pt idx="21">
                  <c:v>42057</c:v>
                </c:pt>
                <c:pt idx="22">
                  <c:v>42058</c:v>
                </c:pt>
                <c:pt idx="23">
                  <c:v>42059</c:v>
                </c:pt>
                <c:pt idx="24">
                  <c:v>42060</c:v>
                </c:pt>
                <c:pt idx="25">
                  <c:v>42061</c:v>
                </c:pt>
                <c:pt idx="26">
                  <c:v>42062</c:v>
                </c:pt>
                <c:pt idx="27">
                  <c:v>42063</c:v>
                </c:pt>
              </c:numCache>
            </c:numRef>
          </c:cat>
          <c:val>
            <c:numRef>
              <c:f>'February 2015'!$D$3:$D$30</c:f>
              <c:numCache>
                <c:formatCode>_(* #,##0.00_);_(* \(#,##0.00\);_(* "-"??_);_(@_)</c:formatCode>
                <c:ptCount val="28"/>
                <c:pt idx="0">
                  <c:v>2526.4944016400532</c:v>
                </c:pt>
                <c:pt idx="1">
                  <c:v>2526.4944016400532</c:v>
                </c:pt>
                <c:pt idx="2">
                  <c:v>2526.4944016400532</c:v>
                </c:pt>
                <c:pt idx="3">
                  <c:v>2526.4944016400532</c:v>
                </c:pt>
                <c:pt idx="4">
                  <c:v>2526.4944016400532</c:v>
                </c:pt>
                <c:pt idx="5">
                  <c:v>2526.4944016400532</c:v>
                </c:pt>
                <c:pt idx="6">
                  <c:v>2526.4944016400532</c:v>
                </c:pt>
                <c:pt idx="7">
                  <c:v>2526.4944016400532</c:v>
                </c:pt>
                <c:pt idx="8">
                  <c:v>2526.4944016400532</c:v>
                </c:pt>
                <c:pt idx="9">
                  <c:v>2526.4944016400532</c:v>
                </c:pt>
                <c:pt idx="10">
                  <c:v>2526.4944016400532</c:v>
                </c:pt>
                <c:pt idx="11">
                  <c:v>2526.4944016400532</c:v>
                </c:pt>
                <c:pt idx="12">
                  <c:v>2526.4944016400532</c:v>
                </c:pt>
                <c:pt idx="13">
                  <c:v>2526.4944016400532</c:v>
                </c:pt>
                <c:pt idx="14">
                  <c:v>2526.4944016400532</c:v>
                </c:pt>
                <c:pt idx="15">
                  <c:v>2526.4944016400532</c:v>
                </c:pt>
                <c:pt idx="16">
                  <c:v>2526.4944016400532</c:v>
                </c:pt>
                <c:pt idx="17">
                  <c:v>2526.4944016400532</c:v>
                </c:pt>
                <c:pt idx="18">
                  <c:v>2526.4944016400532</c:v>
                </c:pt>
                <c:pt idx="19">
                  <c:v>2526.4944016400532</c:v>
                </c:pt>
                <c:pt idx="20">
                  <c:v>2526.4944016400532</c:v>
                </c:pt>
                <c:pt idx="21">
                  <c:v>2526.4944016400532</c:v>
                </c:pt>
                <c:pt idx="22">
                  <c:v>2526.4944016400532</c:v>
                </c:pt>
                <c:pt idx="23">
                  <c:v>2526.4944016400532</c:v>
                </c:pt>
                <c:pt idx="24">
                  <c:v>2526.4944016400532</c:v>
                </c:pt>
                <c:pt idx="25">
                  <c:v>2526.4944016400532</c:v>
                </c:pt>
                <c:pt idx="26">
                  <c:v>2526.4944016400532</c:v>
                </c:pt>
                <c:pt idx="27">
                  <c:v>2526.4944016400532</c:v>
                </c:pt>
              </c:numCache>
            </c:numRef>
          </c:val>
          <c:smooth val="0"/>
        </c:ser>
        <c:ser>
          <c:idx val="3"/>
          <c:order val="3"/>
          <c:tx>
            <c:strRef>
              <c:f>'February 2015'!$E$2</c:f>
              <c:strCache>
                <c:ptCount val="1"/>
                <c:pt idx="0">
                  <c:v>LCL</c:v>
                </c:pt>
              </c:strCache>
            </c:strRef>
          </c:tx>
          <c:marker>
            <c:symbol val="none"/>
          </c:marker>
          <c:cat>
            <c:numRef>
              <c:f>'February 2015'!$A$3:$A$30</c:f>
              <c:numCache>
                <c:formatCode>yyyy\-mm\-dd;@</c:formatCode>
                <c:ptCount val="28"/>
                <c:pt idx="0">
                  <c:v>42036</c:v>
                </c:pt>
                <c:pt idx="1">
                  <c:v>42037</c:v>
                </c:pt>
                <c:pt idx="2">
                  <c:v>42038</c:v>
                </c:pt>
                <c:pt idx="3">
                  <c:v>42039</c:v>
                </c:pt>
                <c:pt idx="4">
                  <c:v>42040</c:v>
                </c:pt>
                <c:pt idx="5">
                  <c:v>42041</c:v>
                </c:pt>
                <c:pt idx="6">
                  <c:v>42042</c:v>
                </c:pt>
                <c:pt idx="7">
                  <c:v>42043</c:v>
                </c:pt>
                <c:pt idx="8">
                  <c:v>42044</c:v>
                </c:pt>
                <c:pt idx="9">
                  <c:v>42045</c:v>
                </c:pt>
                <c:pt idx="10">
                  <c:v>42046</c:v>
                </c:pt>
                <c:pt idx="11">
                  <c:v>42047</c:v>
                </c:pt>
                <c:pt idx="12">
                  <c:v>42048</c:v>
                </c:pt>
                <c:pt idx="13">
                  <c:v>42049</c:v>
                </c:pt>
                <c:pt idx="14">
                  <c:v>42050</c:v>
                </c:pt>
                <c:pt idx="15">
                  <c:v>42051</c:v>
                </c:pt>
                <c:pt idx="16">
                  <c:v>42052</c:v>
                </c:pt>
                <c:pt idx="17">
                  <c:v>42053</c:v>
                </c:pt>
                <c:pt idx="18">
                  <c:v>42054</c:v>
                </c:pt>
                <c:pt idx="19">
                  <c:v>42055</c:v>
                </c:pt>
                <c:pt idx="20">
                  <c:v>42056</c:v>
                </c:pt>
                <c:pt idx="21">
                  <c:v>42057</c:v>
                </c:pt>
                <c:pt idx="22">
                  <c:v>42058</c:v>
                </c:pt>
                <c:pt idx="23">
                  <c:v>42059</c:v>
                </c:pt>
                <c:pt idx="24">
                  <c:v>42060</c:v>
                </c:pt>
                <c:pt idx="25">
                  <c:v>42061</c:v>
                </c:pt>
                <c:pt idx="26">
                  <c:v>42062</c:v>
                </c:pt>
                <c:pt idx="27">
                  <c:v>42063</c:v>
                </c:pt>
              </c:numCache>
            </c:numRef>
          </c:cat>
          <c:val>
            <c:numRef>
              <c:f>'February 2015'!$E$3:$E$30</c:f>
              <c:numCache>
                <c:formatCode>_(* #,##0.00_);_(* \(#,##0.00\);_(* "-"??_);_(@_)</c:formatCode>
                <c:ptCount val="28"/>
                <c:pt idx="0">
                  <c:v>-101.13725878291075</c:v>
                </c:pt>
                <c:pt idx="1">
                  <c:v>-101.13725878291075</c:v>
                </c:pt>
                <c:pt idx="2">
                  <c:v>-101.13725878291075</c:v>
                </c:pt>
                <c:pt idx="3">
                  <c:v>-101.13725878291075</c:v>
                </c:pt>
                <c:pt idx="4">
                  <c:v>-101.13725878291075</c:v>
                </c:pt>
                <c:pt idx="5">
                  <c:v>-101.13725878291075</c:v>
                </c:pt>
                <c:pt idx="6">
                  <c:v>-101.13725878291075</c:v>
                </c:pt>
                <c:pt idx="7">
                  <c:v>-101.13725878291075</c:v>
                </c:pt>
                <c:pt idx="8">
                  <c:v>-101.13725878291075</c:v>
                </c:pt>
                <c:pt idx="9">
                  <c:v>-101.13725878291075</c:v>
                </c:pt>
                <c:pt idx="10">
                  <c:v>-101.13725878291075</c:v>
                </c:pt>
                <c:pt idx="11">
                  <c:v>-101.13725878291075</c:v>
                </c:pt>
                <c:pt idx="12">
                  <c:v>-101.13725878291075</c:v>
                </c:pt>
                <c:pt idx="13">
                  <c:v>-101.13725878291075</c:v>
                </c:pt>
                <c:pt idx="14">
                  <c:v>-101.13725878291075</c:v>
                </c:pt>
                <c:pt idx="15">
                  <c:v>-101.13725878291075</c:v>
                </c:pt>
                <c:pt idx="16">
                  <c:v>-101.13725878291075</c:v>
                </c:pt>
                <c:pt idx="17">
                  <c:v>-101.13725878291075</c:v>
                </c:pt>
                <c:pt idx="18">
                  <c:v>-101.13725878291075</c:v>
                </c:pt>
                <c:pt idx="19">
                  <c:v>-101.13725878291075</c:v>
                </c:pt>
                <c:pt idx="20">
                  <c:v>-101.13725878291075</c:v>
                </c:pt>
                <c:pt idx="21">
                  <c:v>-101.13725878291075</c:v>
                </c:pt>
                <c:pt idx="22">
                  <c:v>-101.13725878291075</c:v>
                </c:pt>
                <c:pt idx="23">
                  <c:v>-101.13725878291075</c:v>
                </c:pt>
                <c:pt idx="24">
                  <c:v>-101.13725878291075</c:v>
                </c:pt>
                <c:pt idx="25">
                  <c:v>-101.13725878291075</c:v>
                </c:pt>
                <c:pt idx="26">
                  <c:v>-101.13725878291075</c:v>
                </c:pt>
                <c:pt idx="27">
                  <c:v>-101.13725878291075</c:v>
                </c:pt>
              </c:numCache>
            </c:numRef>
          </c:val>
          <c:smooth val="0"/>
        </c:ser>
        <c:dLbls>
          <c:showLegendKey val="0"/>
          <c:showVal val="0"/>
          <c:showCatName val="0"/>
          <c:showSerName val="0"/>
          <c:showPercent val="0"/>
          <c:showBubbleSize val="0"/>
        </c:dLbls>
        <c:marker val="1"/>
        <c:smooth val="0"/>
        <c:axId val="235422848"/>
        <c:axId val="235424384"/>
      </c:lineChart>
      <c:dateAx>
        <c:axId val="235422848"/>
        <c:scaling>
          <c:orientation val="minMax"/>
        </c:scaling>
        <c:delete val="0"/>
        <c:axPos val="b"/>
        <c:numFmt formatCode="yyyy\-mm\-dd;@" sourceLinked="1"/>
        <c:majorTickMark val="out"/>
        <c:minorTickMark val="none"/>
        <c:tickLblPos val="nextTo"/>
        <c:crossAx val="235424384"/>
        <c:crosses val="autoZero"/>
        <c:auto val="1"/>
        <c:lblOffset val="100"/>
        <c:baseTimeUnit val="days"/>
        <c:majorUnit val="1"/>
        <c:majorTimeUnit val="days"/>
        <c:minorUnit val="1"/>
        <c:minorTimeUnit val="days"/>
      </c:dateAx>
      <c:valAx>
        <c:axId val="235424384"/>
        <c:scaling>
          <c:orientation val="minMax"/>
        </c:scaling>
        <c:delete val="0"/>
        <c:axPos val="l"/>
        <c:numFmt formatCode="General" sourceLinked="1"/>
        <c:majorTickMark val="out"/>
        <c:minorTickMark val="none"/>
        <c:tickLblPos val="nextTo"/>
        <c:crossAx val="235422848"/>
        <c:crosses val="autoZero"/>
        <c:crossBetween val="midCat"/>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'February 2015'!$H$20:$H$23</c:f>
              <c:numCache>
                <c:formatCode>General</c:formatCode>
                <c:ptCount val="4"/>
                <c:pt idx="0">
                  <c:v>1000</c:v>
                </c:pt>
                <c:pt idx="1">
                  <c:v>1500</c:v>
                </c:pt>
                <c:pt idx="2">
                  <c:v>2000</c:v>
                </c:pt>
                <c:pt idx="3">
                  <c:v>2500</c:v>
                </c:pt>
              </c:numCache>
            </c:numRef>
          </c:cat>
          <c:val>
            <c:numRef>
              <c:f>'February 2015'!$I$20:$I$23</c:f>
              <c:numCache>
                <c:formatCode>General</c:formatCode>
                <c:ptCount val="4"/>
                <c:pt idx="0">
                  <c:v>8</c:v>
                </c:pt>
                <c:pt idx="1">
                  <c:v>13</c:v>
                </c:pt>
                <c:pt idx="2">
                  <c:v>6</c:v>
                </c:pt>
                <c:pt idx="3">
                  <c:v>1</c:v>
                </c:pt>
              </c:numCache>
            </c:numRef>
          </c:val>
        </c:ser>
        <c:dLbls>
          <c:showLegendKey val="0"/>
          <c:showVal val="0"/>
          <c:showCatName val="0"/>
          <c:showSerName val="0"/>
          <c:showPercent val="0"/>
          <c:showBubbleSize val="0"/>
        </c:dLbls>
        <c:gapWidth val="150"/>
        <c:axId val="235448576"/>
        <c:axId val="235463040"/>
      </c:barChart>
      <c:catAx>
        <c:axId val="235448576"/>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5463040"/>
        <c:crosses val="autoZero"/>
        <c:auto val="1"/>
        <c:lblAlgn val="ctr"/>
        <c:lblOffset val="100"/>
        <c:noMultiLvlLbl val="0"/>
      </c:catAx>
      <c:valAx>
        <c:axId val="235463040"/>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5448576"/>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'March 2015'!$B$2</c:f>
              <c:strCache>
                <c:ptCount val="1"/>
                <c:pt idx="0">
                  <c:v>Instances</c:v>
                </c:pt>
              </c:strCache>
            </c:strRef>
          </c:tx>
          <c:cat>
            <c:numRef>
              <c:f>'March 2015'!$A$3:$A$33</c:f>
              <c:numCache>
                <c:formatCode>yyyy\-mm\-dd;@</c:formatCode>
                <c:ptCount val="31"/>
                <c:pt idx="0">
                  <c:v>42064</c:v>
                </c:pt>
                <c:pt idx="1">
                  <c:v>42065</c:v>
                </c:pt>
                <c:pt idx="2">
                  <c:v>42066</c:v>
                </c:pt>
                <c:pt idx="3">
                  <c:v>42067</c:v>
                </c:pt>
                <c:pt idx="4">
                  <c:v>42068</c:v>
                </c:pt>
                <c:pt idx="5">
                  <c:v>42069</c:v>
                </c:pt>
                <c:pt idx="6">
                  <c:v>42070</c:v>
                </c:pt>
                <c:pt idx="7">
                  <c:v>42071</c:v>
                </c:pt>
                <c:pt idx="8">
                  <c:v>42072</c:v>
                </c:pt>
                <c:pt idx="9">
                  <c:v>42073</c:v>
                </c:pt>
                <c:pt idx="10">
                  <c:v>42074</c:v>
                </c:pt>
                <c:pt idx="11">
                  <c:v>42075</c:v>
                </c:pt>
                <c:pt idx="12">
                  <c:v>42076</c:v>
                </c:pt>
                <c:pt idx="13">
                  <c:v>42077</c:v>
                </c:pt>
                <c:pt idx="14">
                  <c:v>42078</c:v>
                </c:pt>
                <c:pt idx="15">
                  <c:v>42079</c:v>
                </c:pt>
                <c:pt idx="16">
                  <c:v>42080</c:v>
                </c:pt>
                <c:pt idx="17">
                  <c:v>42081</c:v>
                </c:pt>
                <c:pt idx="18">
                  <c:v>42082</c:v>
                </c:pt>
                <c:pt idx="19">
                  <c:v>42083</c:v>
                </c:pt>
                <c:pt idx="20">
                  <c:v>42084</c:v>
                </c:pt>
                <c:pt idx="21">
                  <c:v>42085</c:v>
                </c:pt>
                <c:pt idx="22">
                  <c:v>42086</c:v>
                </c:pt>
                <c:pt idx="23">
                  <c:v>42087</c:v>
                </c:pt>
                <c:pt idx="24">
                  <c:v>42088</c:v>
                </c:pt>
                <c:pt idx="25">
                  <c:v>42089</c:v>
                </c:pt>
                <c:pt idx="26">
                  <c:v>42090</c:v>
                </c:pt>
                <c:pt idx="27">
                  <c:v>42091</c:v>
                </c:pt>
                <c:pt idx="28">
                  <c:v>42092</c:v>
                </c:pt>
                <c:pt idx="29">
                  <c:v>42093</c:v>
                </c:pt>
                <c:pt idx="30">
                  <c:v>42094</c:v>
                </c:pt>
              </c:numCache>
            </c:numRef>
          </c:cat>
          <c:val>
            <c:numRef>
              <c:f>'March 2015'!$B$3:$B$33</c:f>
              <c:numCache>
                <c:formatCode>General</c:formatCode>
                <c:ptCount val="31"/>
                <c:pt idx="0">
                  <c:v>642</c:v>
                </c:pt>
                <c:pt idx="1">
                  <c:v>1805</c:v>
                </c:pt>
                <c:pt idx="2">
                  <c:v>1340</c:v>
                </c:pt>
                <c:pt idx="3">
                  <c:v>1448</c:v>
                </c:pt>
                <c:pt idx="4">
                  <c:v>1466</c:v>
                </c:pt>
                <c:pt idx="5">
                  <c:v>1460</c:v>
                </c:pt>
                <c:pt idx="6">
                  <c:v>563</c:v>
                </c:pt>
                <c:pt idx="7">
                  <c:v>683</c:v>
                </c:pt>
                <c:pt idx="8">
                  <c:v>1451</c:v>
                </c:pt>
                <c:pt idx="9">
                  <c:v>1616</c:v>
                </c:pt>
                <c:pt idx="10">
                  <c:v>1532</c:v>
                </c:pt>
                <c:pt idx="11">
                  <c:v>1600</c:v>
                </c:pt>
                <c:pt idx="12">
                  <c:v>1172</c:v>
                </c:pt>
                <c:pt idx="13">
                  <c:v>447</c:v>
                </c:pt>
                <c:pt idx="14">
                  <c:v>654</c:v>
                </c:pt>
                <c:pt idx="15">
                  <c:v>1504</c:v>
                </c:pt>
                <c:pt idx="16">
                  <c:v>1516</c:v>
                </c:pt>
                <c:pt idx="17">
                  <c:v>1481</c:v>
                </c:pt>
                <c:pt idx="18">
                  <c:v>1822</c:v>
                </c:pt>
                <c:pt idx="19">
                  <c:v>1249</c:v>
                </c:pt>
                <c:pt idx="20">
                  <c:v>472</c:v>
                </c:pt>
                <c:pt idx="21">
                  <c:v>627</c:v>
                </c:pt>
                <c:pt idx="22">
                  <c:v>1261</c:v>
                </c:pt>
                <c:pt idx="23">
                  <c:v>1696</c:v>
                </c:pt>
                <c:pt idx="24">
                  <c:v>1478</c:v>
                </c:pt>
                <c:pt idx="25">
                  <c:v>1483</c:v>
                </c:pt>
                <c:pt idx="26">
                  <c:v>1198</c:v>
                </c:pt>
                <c:pt idx="27">
                  <c:v>517</c:v>
                </c:pt>
                <c:pt idx="28">
                  <c:v>661</c:v>
                </c:pt>
                <c:pt idx="29">
                  <c:v>948</c:v>
                </c:pt>
                <c:pt idx="30">
                  <c:v>989</c:v>
                </c:pt>
              </c:numCache>
            </c:numRef>
          </c:val>
          <c:smooth val="0"/>
        </c:ser>
        <c:ser>
          <c:idx val="1"/>
          <c:order val="1"/>
          <c:tx>
            <c:strRef>
              <c:f>'March 2015'!$C$2</c:f>
              <c:strCache>
                <c:ptCount val="1"/>
                <c:pt idx="0">
                  <c:v>Mean (CL)</c:v>
                </c:pt>
              </c:strCache>
            </c:strRef>
          </c:tx>
          <c:marker>
            <c:symbol val="none"/>
          </c:marker>
          <c:cat>
            <c:numRef>
              <c:f>'March 2015'!$A$3:$A$33</c:f>
              <c:numCache>
                <c:formatCode>yyyy\-mm\-dd;@</c:formatCode>
                <c:ptCount val="31"/>
                <c:pt idx="0">
                  <c:v>42064</c:v>
                </c:pt>
                <c:pt idx="1">
                  <c:v>42065</c:v>
                </c:pt>
                <c:pt idx="2">
                  <c:v>42066</c:v>
                </c:pt>
                <c:pt idx="3">
                  <c:v>42067</c:v>
                </c:pt>
                <c:pt idx="4">
                  <c:v>42068</c:v>
                </c:pt>
                <c:pt idx="5">
                  <c:v>42069</c:v>
                </c:pt>
                <c:pt idx="6">
                  <c:v>42070</c:v>
                </c:pt>
                <c:pt idx="7">
                  <c:v>42071</c:v>
                </c:pt>
                <c:pt idx="8">
                  <c:v>42072</c:v>
                </c:pt>
                <c:pt idx="9">
                  <c:v>42073</c:v>
                </c:pt>
                <c:pt idx="10">
                  <c:v>42074</c:v>
                </c:pt>
                <c:pt idx="11">
                  <c:v>42075</c:v>
                </c:pt>
                <c:pt idx="12">
                  <c:v>42076</c:v>
                </c:pt>
                <c:pt idx="13">
                  <c:v>42077</c:v>
                </c:pt>
                <c:pt idx="14">
                  <c:v>42078</c:v>
                </c:pt>
                <c:pt idx="15">
                  <c:v>42079</c:v>
                </c:pt>
                <c:pt idx="16">
                  <c:v>42080</c:v>
                </c:pt>
                <c:pt idx="17">
                  <c:v>42081</c:v>
                </c:pt>
                <c:pt idx="18">
                  <c:v>42082</c:v>
                </c:pt>
                <c:pt idx="19">
                  <c:v>42083</c:v>
                </c:pt>
                <c:pt idx="20">
                  <c:v>42084</c:v>
                </c:pt>
                <c:pt idx="21">
                  <c:v>42085</c:v>
                </c:pt>
                <c:pt idx="22">
                  <c:v>42086</c:v>
                </c:pt>
                <c:pt idx="23">
                  <c:v>42087</c:v>
                </c:pt>
                <c:pt idx="24">
                  <c:v>42088</c:v>
                </c:pt>
                <c:pt idx="25">
                  <c:v>42089</c:v>
                </c:pt>
                <c:pt idx="26">
                  <c:v>42090</c:v>
                </c:pt>
                <c:pt idx="27">
                  <c:v>42091</c:v>
                </c:pt>
                <c:pt idx="28">
                  <c:v>42092</c:v>
                </c:pt>
                <c:pt idx="29">
                  <c:v>42093</c:v>
                </c:pt>
                <c:pt idx="30">
                  <c:v>42094</c:v>
                </c:pt>
              </c:numCache>
            </c:numRef>
          </c:cat>
          <c:val>
            <c:numRef>
              <c:f>'March 2015'!$C$3:$C$33</c:f>
              <c:numCache>
                <c:formatCode>_(* #,##0.00_);_(* \(#,##0.00\);_(* "-"??_);_(@_)</c:formatCode>
                <c:ptCount val="31"/>
                <c:pt idx="0">
                  <c:v>1186.483870967742</c:v>
                </c:pt>
                <c:pt idx="1">
                  <c:v>1186.483870967742</c:v>
                </c:pt>
                <c:pt idx="2">
                  <c:v>1186.483870967742</c:v>
                </c:pt>
                <c:pt idx="3">
                  <c:v>1186.483870967742</c:v>
                </c:pt>
                <c:pt idx="4">
                  <c:v>1186.483870967742</c:v>
                </c:pt>
                <c:pt idx="5">
                  <c:v>1186.483870967742</c:v>
                </c:pt>
                <c:pt idx="6">
                  <c:v>1186.483870967742</c:v>
                </c:pt>
                <c:pt idx="7">
                  <c:v>1186.483870967742</c:v>
                </c:pt>
                <c:pt idx="8">
                  <c:v>1186.483870967742</c:v>
                </c:pt>
                <c:pt idx="9">
                  <c:v>1186.483870967742</c:v>
                </c:pt>
                <c:pt idx="10">
                  <c:v>1186.483870967742</c:v>
                </c:pt>
                <c:pt idx="11">
                  <c:v>1186.483870967742</c:v>
                </c:pt>
                <c:pt idx="12">
                  <c:v>1186.483870967742</c:v>
                </c:pt>
                <c:pt idx="13">
                  <c:v>1186.483870967742</c:v>
                </c:pt>
                <c:pt idx="14">
                  <c:v>1186.483870967742</c:v>
                </c:pt>
                <c:pt idx="15">
                  <c:v>1186.483870967742</c:v>
                </c:pt>
                <c:pt idx="16">
                  <c:v>1186.483870967742</c:v>
                </c:pt>
                <c:pt idx="17">
                  <c:v>1186.483870967742</c:v>
                </c:pt>
                <c:pt idx="18">
                  <c:v>1186.483870967742</c:v>
                </c:pt>
                <c:pt idx="19">
                  <c:v>1186.483870967742</c:v>
                </c:pt>
                <c:pt idx="20">
                  <c:v>1186.483870967742</c:v>
                </c:pt>
                <c:pt idx="21">
                  <c:v>1186.483870967742</c:v>
                </c:pt>
                <c:pt idx="22">
                  <c:v>1186.483870967742</c:v>
                </c:pt>
                <c:pt idx="23">
                  <c:v>1186.483870967742</c:v>
                </c:pt>
                <c:pt idx="24">
                  <c:v>1186.483870967742</c:v>
                </c:pt>
                <c:pt idx="25">
                  <c:v>1186.483870967742</c:v>
                </c:pt>
                <c:pt idx="26">
                  <c:v>1186.483870967742</c:v>
                </c:pt>
                <c:pt idx="27">
                  <c:v>1186.483870967742</c:v>
                </c:pt>
                <c:pt idx="28">
                  <c:v>1186.483870967742</c:v>
                </c:pt>
                <c:pt idx="29">
                  <c:v>1186.483870967742</c:v>
                </c:pt>
                <c:pt idx="30">
                  <c:v>1186.483870967742</c:v>
                </c:pt>
              </c:numCache>
            </c:numRef>
          </c:val>
          <c:smooth val="0"/>
        </c:ser>
        <c:ser>
          <c:idx val="2"/>
          <c:order val="2"/>
          <c:tx>
            <c:strRef>
              <c:f>'March 2015'!$D$2</c:f>
              <c:strCache>
                <c:ptCount val="1"/>
                <c:pt idx="0">
                  <c:v>UCL</c:v>
                </c:pt>
              </c:strCache>
            </c:strRef>
          </c:tx>
          <c:marker>
            <c:symbol val="none"/>
          </c:marker>
          <c:cat>
            <c:numRef>
              <c:f>'March 2015'!$A$3:$A$33</c:f>
              <c:numCache>
                <c:formatCode>yyyy\-mm\-dd;@</c:formatCode>
                <c:ptCount val="31"/>
                <c:pt idx="0">
                  <c:v>42064</c:v>
                </c:pt>
                <c:pt idx="1">
                  <c:v>42065</c:v>
                </c:pt>
                <c:pt idx="2">
                  <c:v>42066</c:v>
                </c:pt>
                <c:pt idx="3">
                  <c:v>42067</c:v>
                </c:pt>
                <c:pt idx="4">
                  <c:v>42068</c:v>
                </c:pt>
                <c:pt idx="5">
                  <c:v>42069</c:v>
                </c:pt>
                <c:pt idx="6">
                  <c:v>42070</c:v>
                </c:pt>
                <c:pt idx="7">
                  <c:v>42071</c:v>
                </c:pt>
                <c:pt idx="8">
                  <c:v>42072</c:v>
                </c:pt>
                <c:pt idx="9">
                  <c:v>42073</c:v>
                </c:pt>
                <c:pt idx="10">
                  <c:v>42074</c:v>
                </c:pt>
                <c:pt idx="11">
                  <c:v>42075</c:v>
                </c:pt>
                <c:pt idx="12">
                  <c:v>42076</c:v>
                </c:pt>
                <c:pt idx="13">
                  <c:v>42077</c:v>
                </c:pt>
                <c:pt idx="14">
                  <c:v>42078</c:v>
                </c:pt>
                <c:pt idx="15">
                  <c:v>42079</c:v>
                </c:pt>
                <c:pt idx="16">
                  <c:v>42080</c:v>
                </c:pt>
                <c:pt idx="17">
                  <c:v>42081</c:v>
                </c:pt>
                <c:pt idx="18">
                  <c:v>42082</c:v>
                </c:pt>
                <c:pt idx="19">
                  <c:v>42083</c:v>
                </c:pt>
                <c:pt idx="20">
                  <c:v>42084</c:v>
                </c:pt>
                <c:pt idx="21">
                  <c:v>42085</c:v>
                </c:pt>
                <c:pt idx="22">
                  <c:v>42086</c:v>
                </c:pt>
                <c:pt idx="23">
                  <c:v>42087</c:v>
                </c:pt>
                <c:pt idx="24">
                  <c:v>42088</c:v>
                </c:pt>
                <c:pt idx="25">
                  <c:v>42089</c:v>
                </c:pt>
                <c:pt idx="26">
                  <c:v>42090</c:v>
                </c:pt>
                <c:pt idx="27">
                  <c:v>42091</c:v>
                </c:pt>
                <c:pt idx="28">
                  <c:v>42092</c:v>
                </c:pt>
                <c:pt idx="29">
                  <c:v>42093</c:v>
                </c:pt>
                <c:pt idx="30">
                  <c:v>42094</c:v>
                </c:pt>
              </c:numCache>
            </c:numRef>
          </c:cat>
          <c:val>
            <c:numRef>
              <c:f>'March 2015'!$D$3:$D$33</c:f>
              <c:numCache>
                <c:formatCode>_(* #,##0.00_);_(* \(#,##0.00\);_(* "-"??_);_(@_)</c:formatCode>
                <c:ptCount val="31"/>
                <c:pt idx="0">
                  <c:v>2497.2943540585075</c:v>
                </c:pt>
                <c:pt idx="1">
                  <c:v>2497.2943540585075</c:v>
                </c:pt>
                <c:pt idx="2">
                  <c:v>2497.2943540585075</c:v>
                </c:pt>
                <c:pt idx="3">
                  <c:v>2497.2943540585075</c:v>
                </c:pt>
                <c:pt idx="4">
                  <c:v>2497.2943540585075</c:v>
                </c:pt>
                <c:pt idx="5">
                  <c:v>2497.2943540585075</c:v>
                </c:pt>
                <c:pt idx="6">
                  <c:v>2497.2943540585075</c:v>
                </c:pt>
                <c:pt idx="7">
                  <c:v>2497.2943540585075</c:v>
                </c:pt>
                <c:pt idx="8">
                  <c:v>2497.2943540585075</c:v>
                </c:pt>
                <c:pt idx="9">
                  <c:v>2497.2943540585075</c:v>
                </c:pt>
                <c:pt idx="10">
                  <c:v>2497.2943540585075</c:v>
                </c:pt>
                <c:pt idx="11">
                  <c:v>2497.2943540585075</c:v>
                </c:pt>
                <c:pt idx="12">
                  <c:v>2497.2943540585075</c:v>
                </c:pt>
                <c:pt idx="13">
                  <c:v>2497.2943540585075</c:v>
                </c:pt>
                <c:pt idx="14">
                  <c:v>2497.2943540585075</c:v>
                </c:pt>
                <c:pt idx="15">
                  <c:v>2497.2943540585075</c:v>
                </c:pt>
                <c:pt idx="16">
                  <c:v>2497.2943540585075</c:v>
                </c:pt>
                <c:pt idx="17">
                  <c:v>2497.2943540585075</c:v>
                </c:pt>
                <c:pt idx="18">
                  <c:v>2497.2943540585075</c:v>
                </c:pt>
                <c:pt idx="19">
                  <c:v>2497.2943540585075</c:v>
                </c:pt>
                <c:pt idx="20">
                  <c:v>2497.2943540585075</c:v>
                </c:pt>
                <c:pt idx="21">
                  <c:v>2497.2943540585075</c:v>
                </c:pt>
                <c:pt idx="22">
                  <c:v>2497.2943540585075</c:v>
                </c:pt>
                <c:pt idx="23">
                  <c:v>2497.2943540585075</c:v>
                </c:pt>
                <c:pt idx="24">
                  <c:v>2497.2943540585075</c:v>
                </c:pt>
                <c:pt idx="25">
                  <c:v>2497.2943540585075</c:v>
                </c:pt>
                <c:pt idx="26">
                  <c:v>2497.2943540585075</c:v>
                </c:pt>
                <c:pt idx="27">
                  <c:v>2497.2943540585075</c:v>
                </c:pt>
                <c:pt idx="28">
                  <c:v>2497.2943540585075</c:v>
                </c:pt>
                <c:pt idx="29">
                  <c:v>2497.2943540585075</c:v>
                </c:pt>
                <c:pt idx="30">
                  <c:v>2497.2943540585075</c:v>
                </c:pt>
              </c:numCache>
            </c:numRef>
          </c:val>
          <c:smooth val="0"/>
        </c:ser>
        <c:ser>
          <c:idx val="3"/>
          <c:order val="3"/>
          <c:tx>
            <c:strRef>
              <c:f>'March 2015'!$E$2</c:f>
              <c:strCache>
                <c:ptCount val="1"/>
                <c:pt idx="0">
                  <c:v>LCL</c:v>
                </c:pt>
              </c:strCache>
            </c:strRef>
          </c:tx>
          <c:marker>
            <c:symbol val="none"/>
          </c:marker>
          <c:cat>
            <c:numRef>
              <c:f>'March 2015'!$A$3:$A$33</c:f>
              <c:numCache>
                <c:formatCode>yyyy\-mm\-dd;@</c:formatCode>
                <c:ptCount val="31"/>
                <c:pt idx="0">
                  <c:v>42064</c:v>
                </c:pt>
                <c:pt idx="1">
                  <c:v>42065</c:v>
                </c:pt>
                <c:pt idx="2">
                  <c:v>42066</c:v>
                </c:pt>
                <c:pt idx="3">
                  <c:v>42067</c:v>
                </c:pt>
                <c:pt idx="4">
                  <c:v>42068</c:v>
                </c:pt>
                <c:pt idx="5">
                  <c:v>42069</c:v>
                </c:pt>
                <c:pt idx="6">
                  <c:v>42070</c:v>
                </c:pt>
                <c:pt idx="7">
                  <c:v>42071</c:v>
                </c:pt>
                <c:pt idx="8">
                  <c:v>42072</c:v>
                </c:pt>
                <c:pt idx="9">
                  <c:v>42073</c:v>
                </c:pt>
                <c:pt idx="10">
                  <c:v>42074</c:v>
                </c:pt>
                <c:pt idx="11">
                  <c:v>42075</c:v>
                </c:pt>
                <c:pt idx="12">
                  <c:v>42076</c:v>
                </c:pt>
                <c:pt idx="13">
                  <c:v>42077</c:v>
                </c:pt>
                <c:pt idx="14">
                  <c:v>42078</c:v>
                </c:pt>
                <c:pt idx="15">
                  <c:v>42079</c:v>
                </c:pt>
                <c:pt idx="16">
                  <c:v>42080</c:v>
                </c:pt>
                <c:pt idx="17">
                  <c:v>42081</c:v>
                </c:pt>
                <c:pt idx="18">
                  <c:v>42082</c:v>
                </c:pt>
                <c:pt idx="19">
                  <c:v>42083</c:v>
                </c:pt>
                <c:pt idx="20">
                  <c:v>42084</c:v>
                </c:pt>
                <c:pt idx="21">
                  <c:v>42085</c:v>
                </c:pt>
                <c:pt idx="22">
                  <c:v>42086</c:v>
                </c:pt>
                <c:pt idx="23">
                  <c:v>42087</c:v>
                </c:pt>
                <c:pt idx="24">
                  <c:v>42088</c:v>
                </c:pt>
                <c:pt idx="25">
                  <c:v>42089</c:v>
                </c:pt>
                <c:pt idx="26">
                  <c:v>42090</c:v>
                </c:pt>
                <c:pt idx="27">
                  <c:v>42091</c:v>
                </c:pt>
                <c:pt idx="28">
                  <c:v>42092</c:v>
                </c:pt>
                <c:pt idx="29">
                  <c:v>42093</c:v>
                </c:pt>
                <c:pt idx="30">
                  <c:v>42094</c:v>
                </c:pt>
              </c:numCache>
            </c:numRef>
          </c:cat>
          <c:val>
            <c:numRef>
              <c:f>'March 2015'!$E$3:$E$33</c:f>
              <c:numCache>
                <c:formatCode>_(* #,##0.00_);_(* \(#,##0.00\);_(* "-"??_);_(@_)</c:formatCode>
                <c:ptCount val="31"/>
                <c:pt idx="0">
                  <c:v>-124.32661212302332</c:v>
                </c:pt>
                <c:pt idx="1">
                  <c:v>-124.32661212302332</c:v>
                </c:pt>
                <c:pt idx="2">
                  <c:v>-124.32661212302332</c:v>
                </c:pt>
                <c:pt idx="3">
                  <c:v>-124.32661212302332</c:v>
                </c:pt>
                <c:pt idx="4">
                  <c:v>-124.32661212302332</c:v>
                </c:pt>
                <c:pt idx="5">
                  <c:v>-124.32661212302332</c:v>
                </c:pt>
                <c:pt idx="6">
                  <c:v>-124.32661212302332</c:v>
                </c:pt>
                <c:pt idx="7">
                  <c:v>-124.32661212302332</c:v>
                </c:pt>
                <c:pt idx="8">
                  <c:v>-124.32661212302332</c:v>
                </c:pt>
                <c:pt idx="9">
                  <c:v>-124.32661212302332</c:v>
                </c:pt>
                <c:pt idx="10">
                  <c:v>-124.32661212302332</c:v>
                </c:pt>
                <c:pt idx="11">
                  <c:v>-124.32661212302332</c:v>
                </c:pt>
                <c:pt idx="12">
                  <c:v>-124.32661212302332</c:v>
                </c:pt>
                <c:pt idx="13">
                  <c:v>-124.32661212302332</c:v>
                </c:pt>
                <c:pt idx="14">
                  <c:v>-124.32661212302332</c:v>
                </c:pt>
                <c:pt idx="15">
                  <c:v>-124.32661212302332</c:v>
                </c:pt>
                <c:pt idx="16">
                  <c:v>-124.32661212302332</c:v>
                </c:pt>
                <c:pt idx="17">
                  <c:v>-124.32661212302332</c:v>
                </c:pt>
                <c:pt idx="18">
                  <c:v>-124.32661212302332</c:v>
                </c:pt>
                <c:pt idx="19">
                  <c:v>-124.32661212302332</c:v>
                </c:pt>
                <c:pt idx="20">
                  <c:v>-124.32661212302332</c:v>
                </c:pt>
                <c:pt idx="21">
                  <c:v>-124.32661212302332</c:v>
                </c:pt>
                <c:pt idx="22">
                  <c:v>-124.32661212302332</c:v>
                </c:pt>
                <c:pt idx="23">
                  <c:v>-124.32661212302332</c:v>
                </c:pt>
                <c:pt idx="24">
                  <c:v>-124.32661212302332</c:v>
                </c:pt>
                <c:pt idx="25">
                  <c:v>-124.32661212302332</c:v>
                </c:pt>
                <c:pt idx="26">
                  <c:v>-124.32661212302332</c:v>
                </c:pt>
                <c:pt idx="27">
                  <c:v>-124.32661212302332</c:v>
                </c:pt>
                <c:pt idx="28">
                  <c:v>-124.32661212302332</c:v>
                </c:pt>
                <c:pt idx="29">
                  <c:v>-124.32661212302332</c:v>
                </c:pt>
                <c:pt idx="30">
                  <c:v>-124.32661212302332</c:v>
                </c:pt>
              </c:numCache>
            </c:numRef>
          </c:val>
          <c:smooth val="0"/>
        </c:ser>
        <c:dLbls>
          <c:showLegendKey val="0"/>
          <c:showVal val="0"/>
          <c:showCatName val="0"/>
          <c:showSerName val="0"/>
          <c:showPercent val="0"/>
          <c:showBubbleSize val="0"/>
        </c:dLbls>
        <c:marker val="1"/>
        <c:smooth val="0"/>
        <c:axId val="4582400"/>
        <c:axId val="235668224"/>
      </c:lineChart>
      <c:dateAx>
        <c:axId val="4582400"/>
        <c:scaling>
          <c:orientation val="minMax"/>
        </c:scaling>
        <c:delete val="0"/>
        <c:axPos val="b"/>
        <c:numFmt formatCode="yyyy\-mm\-dd;@" sourceLinked="1"/>
        <c:majorTickMark val="out"/>
        <c:minorTickMark val="none"/>
        <c:tickLblPos val="nextTo"/>
        <c:crossAx val="235668224"/>
        <c:crosses val="autoZero"/>
        <c:auto val="1"/>
        <c:lblOffset val="100"/>
        <c:baseTimeUnit val="days"/>
        <c:majorUnit val="1"/>
        <c:majorTimeUnit val="days"/>
        <c:minorUnit val="1"/>
        <c:minorTimeUnit val="days"/>
      </c:dateAx>
      <c:valAx>
        <c:axId val="235668224"/>
        <c:scaling>
          <c:orientation val="minMax"/>
        </c:scaling>
        <c:delete val="0"/>
        <c:axPos val="l"/>
        <c:numFmt formatCode="General" sourceLinked="1"/>
        <c:majorTickMark val="out"/>
        <c:minorTickMark val="none"/>
        <c:tickLblPos val="nextTo"/>
        <c:crossAx val="4582400"/>
        <c:crosses val="autoZero"/>
        <c:crossBetween val="midCat"/>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'March 2015'!$H$20:$H$23</c:f>
              <c:numCache>
                <c:formatCode>General</c:formatCode>
                <c:ptCount val="4"/>
                <c:pt idx="0">
                  <c:v>500</c:v>
                </c:pt>
                <c:pt idx="1">
                  <c:v>1000</c:v>
                </c:pt>
                <c:pt idx="2">
                  <c:v>1500</c:v>
                </c:pt>
                <c:pt idx="3">
                  <c:v>2000</c:v>
                </c:pt>
              </c:numCache>
            </c:numRef>
          </c:cat>
          <c:val>
            <c:numRef>
              <c:f>'March 2015'!$I$20:$I$23</c:f>
              <c:numCache>
                <c:formatCode>General</c:formatCode>
                <c:ptCount val="4"/>
                <c:pt idx="0">
                  <c:v>2</c:v>
                </c:pt>
                <c:pt idx="1">
                  <c:v>9</c:v>
                </c:pt>
                <c:pt idx="2">
                  <c:v>12</c:v>
                </c:pt>
                <c:pt idx="3">
                  <c:v>8</c:v>
                </c:pt>
              </c:numCache>
            </c:numRef>
          </c:val>
        </c:ser>
        <c:dLbls>
          <c:showLegendKey val="0"/>
          <c:showVal val="0"/>
          <c:showCatName val="0"/>
          <c:showSerName val="0"/>
          <c:showPercent val="0"/>
          <c:showBubbleSize val="0"/>
        </c:dLbls>
        <c:gapWidth val="150"/>
        <c:axId val="235696896"/>
        <c:axId val="235698816"/>
      </c:barChart>
      <c:catAx>
        <c:axId val="235696896"/>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5698816"/>
        <c:crosses val="autoZero"/>
        <c:auto val="1"/>
        <c:lblAlgn val="ctr"/>
        <c:lblOffset val="100"/>
        <c:noMultiLvlLbl val="0"/>
      </c:catAx>
      <c:valAx>
        <c:axId val="235698816"/>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5696896"/>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prstClr val="black">
          <a:alpha val="40000"/>
        </a:prstClr>
      </a:outerShdw>
    </a:effectLst>
  </c:sp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'April 2015'!$B$2</c:f>
              <c:strCache>
                <c:ptCount val="1"/>
                <c:pt idx="0">
                  <c:v>Instances</c:v>
                </c:pt>
              </c:strCache>
            </c:strRef>
          </c:tx>
          <c:cat>
            <c:numRef>
              <c:f>'April 2015'!$A$3:$A$32</c:f>
              <c:numCache>
                <c:formatCode>yyyy\-mm\-dd;@</c:formatCode>
                <c:ptCount val="30"/>
                <c:pt idx="0">
                  <c:v>42095</c:v>
                </c:pt>
                <c:pt idx="1">
                  <c:v>42096</c:v>
                </c:pt>
                <c:pt idx="2">
                  <c:v>42097</c:v>
                </c:pt>
                <c:pt idx="3">
                  <c:v>42098</c:v>
                </c:pt>
                <c:pt idx="4">
                  <c:v>42099</c:v>
                </c:pt>
                <c:pt idx="5">
                  <c:v>42100</c:v>
                </c:pt>
                <c:pt idx="6">
                  <c:v>42101</c:v>
                </c:pt>
                <c:pt idx="7">
                  <c:v>42102</c:v>
                </c:pt>
                <c:pt idx="8">
                  <c:v>42103</c:v>
                </c:pt>
                <c:pt idx="9">
                  <c:v>42104</c:v>
                </c:pt>
                <c:pt idx="10">
                  <c:v>42105</c:v>
                </c:pt>
                <c:pt idx="11">
                  <c:v>42106</c:v>
                </c:pt>
                <c:pt idx="12">
                  <c:v>42107</c:v>
                </c:pt>
                <c:pt idx="13">
                  <c:v>42108</c:v>
                </c:pt>
                <c:pt idx="14">
                  <c:v>42109</c:v>
                </c:pt>
                <c:pt idx="15">
                  <c:v>42110</c:v>
                </c:pt>
                <c:pt idx="16">
                  <c:v>42111</c:v>
                </c:pt>
                <c:pt idx="17">
                  <c:v>42112</c:v>
                </c:pt>
                <c:pt idx="18">
                  <c:v>42113</c:v>
                </c:pt>
                <c:pt idx="19">
                  <c:v>42114</c:v>
                </c:pt>
                <c:pt idx="20">
                  <c:v>42115</c:v>
                </c:pt>
                <c:pt idx="21">
                  <c:v>42116</c:v>
                </c:pt>
                <c:pt idx="22">
                  <c:v>42117</c:v>
                </c:pt>
                <c:pt idx="23">
                  <c:v>42118</c:v>
                </c:pt>
                <c:pt idx="24">
                  <c:v>42119</c:v>
                </c:pt>
                <c:pt idx="25">
                  <c:v>42120</c:v>
                </c:pt>
                <c:pt idx="26">
                  <c:v>42121</c:v>
                </c:pt>
                <c:pt idx="27">
                  <c:v>42122</c:v>
                </c:pt>
                <c:pt idx="28">
                  <c:v>42123</c:v>
                </c:pt>
                <c:pt idx="29">
                  <c:v>42124</c:v>
                </c:pt>
              </c:numCache>
            </c:numRef>
          </c:cat>
          <c:val>
            <c:numRef>
              <c:f>'April 2015'!$B$3:$B$32</c:f>
              <c:numCache>
                <c:formatCode>General</c:formatCode>
                <c:ptCount val="30"/>
                <c:pt idx="0">
                  <c:v>1087</c:v>
                </c:pt>
                <c:pt idx="1">
                  <c:v>1209</c:v>
                </c:pt>
                <c:pt idx="2">
                  <c:v>890</c:v>
                </c:pt>
                <c:pt idx="3">
                  <c:v>442</c:v>
                </c:pt>
                <c:pt idx="4">
                  <c:v>638</c:v>
                </c:pt>
                <c:pt idx="5">
                  <c:v>928</c:v>
                </c:pt>
                <c:pt idx="6">
                  <c:v>1215</c:v>
                </c:pt>
                <c:pt idx="7">
                  <c:v>1244</c:v>
                </c:pt>
                <c:pt idx="8">
                  <c:v>1488</c:v>
                </c:pt>
                <c:pt idx="9">
                  <c:v>1058</c:v>
                </c:pt>
                <c:pt idx="10">
                  <c:v>677</c:v>
                </c:pt>
                <c:pt idx="11">
                  <c:v>877</c:v>
                </c:pt>
                <c:pt idx="12">
                  <c:v>1414</c:v>
                </c:pt>
                <c:pt idx="13">
                  <c:v>1479</c:v>
                </c:pt>
                <c:pt idx="14">
                  <c:v>1458</c:v>
                </c:pt>
                <c:pt idx="15">
                  <c:v>1522</c:v>
                </c:pt>
                <c:pt idx="16">
                  <c:v>1135</c:v>
                </c:pt>
                <c:pt idx="17">
                  <c:v>704</c:v>
                </c:pt>
                <c:pt idx="18">
                  <c:v>776</c:v>
                </c:pt>
                <c:pt idx="19">
                  <c:v>1377</c:v>
                </c:pt>
                <c:pt idx="20">
                  <c:v>1784</c:v>
                </c:pt>
                <c:pt idx="21">
                  <c:v>2243</c:v>
                </c:pt>
                <c:pt idx="22">
                  <c:v>1426</c:v>
                </c:pt>
                <c:pt idx="23">
                  <c:v>1238</c:v>
                </c:pt>
                <c:pt idx="24">
                  <c:v>549</c:v>
                </c:pt>
                <c:pt idx="25">
                  <c:v>722</c:v>
                </c:pt>
                <c:pt idx="26">
                  <c:v>1137</c:v>
                </c:pt>
                <c:pt idx="27">
                  <c:v>1432</c:v>
                </c:pt>
                <c:pt idx="28">
                  <c:v>1362</c:v>
                </c:pt>
                <c:pt idx="29">
                  <c:v>1156</c:v>
                </c:pt>
              </c:numCache>
            </c:numRef>
          </c:val>
          <c:smooth val="0"/>
        </c:ser>
        <c:ser>
          <c:idx val="1"/>
          <c:order val="1"/>
          <c:tx>
            <c:strRef>
              <c:f>'April 2015'!$C$2</c:f>
              <c:strCache>
                <c:ptCount val="1"/>
                <c:pt idx="0">
                  <c:v>Mean (CL)</c:v>
                </c:pt>
              </c:strCache>
            </c:strRef>
          </c:tx>
          <c:marker>
            <c:symbol val="none"/>
          </c:marker>
          <c:cat>
            <c:numRef>
              <c:f>'April 2015'!$A$3:$A$32</c:f>
              <c:numCache>
                <c:formatCode>yyyy\-mm\-dd;@</c:formatCode>
                <c:ptCount val="30"/>
                <c:pt idx="0">
                  <c:v>42095</c:v>
                </c:pt>
                <c:pt idx="1">
                  <c:v>42096</c:v>
                </c:pt>
                <c:pt idx="2">
                  <c:v>42097</c:v>
                </c:pt>
                <c:pt idx="3">
                  <c:v>42098</c:v>
                </c:pt>
                <c:pt idx="4">
                  <c:v>42099</c:v>
                </c:pt>
                <c:pt idx="5">
                  <c:v>42100</c:v>
                </c:pt>
                <c:pt idx="6">
                  <c:v>42101</c:v>
                </c:pt>
                <c:pt idx="7">
                  <c:v>42102</c:v>
                </c:pt>
                <c:pt idx="8">
                  <c:v>42103</c:v>
                </c:pt>
                <c:pt idx="9">
                  <c:v>42104</c:v>
                </c:pt>
                <c:pt idx="10">
                  <c:v>42105</c:v>
                </c:pt>
                <c:pt idx="11">
                  <c:v>42106</c:v>
                </c:pt>
                <c:pt idx="12">
                  <c:v>42107</c:v>
                </c:pt>
                <c:pt idx="13">
                  <c:v>42108</c:v>
                </c:pt>
                <c:pt idx="14">
                  <c:v>42109</c:v>
                </c:pt>
                <c:pt idx="15">
                  <c:v>42110</c:v>
                </c:pt>
                <c:pt idx="16">
                  <c:v>42111</c:v>
                </c:pt>
                <c:pt idx="17">
                  <c:v>42112</c:v>
                </c:pt>
                <c:pt idx="18">
                  <c:v>42113</c:v>
                </c:pt>
                <c:pt idx="19">
                  <c:v>42114</c:v>
                </c:pt>
                <c:pt idx="20">
                  <c:v>42115</c:v>
                </c:pt>
                <c:pt idx="21">
                  <c:v>42116</c:v>
                </c:pt>
                <c:pt idx="22">
                  <c:v>42117</c:v>
                </c:pt>
                <c:pt idx="23">
                  <c:v>42118</c:v>
                </c:pt>
                <c:pt idx="24">
                  <c:v>42119</c:v>
                </c:pt>
                <c:pt idx="25">
                  <c:v>42120</c:v>
                </c:pt>
                <c:pt idx="26">
                  <c:v>42121</c:v>
                </c:pt>
                <c:pt idx="27">
                  <c:v>42122</c:v>
                </c:pt>
                <c:pt idx="28">
                  <c:v>42123</c:v>
                </c:pt>
                <c:pt idx="29">
                  <c:v>42124</c:v>
                </c:pt>
              </c:numCache>
            </c:numRef>
          </c:cat>
          <c:val>
            <c:numRef>
              <c:f>'April 2015'!$C$3:$C$32</c:f>
              <c:numCache>
                <c:formatCode>_(* #,##0.00_);_(* \(#,##0.00\);_(* "-"??_);_(@_)</c:formatCode>
                <c:ptCount val="30"/>
                <c:pt idx="0">
                  <c:v>1155.5666666666666</c:v>
                </c:pt>
                <c:pt idx="1">
                  <c:v>1155.5666666666666</c:v>
                </c:pt>
                <c:pt idx="2">
                  <c:v>1155.5666666666666</c:v>
                </c:pt>
                <c:pt idx="3">
                  <c:v>1155.5666666666666</c:v>
                </c:pt>
                <c:pt idx="4">
                  <c:v>1155.5666666666666</c:v>
                </c:pt>
                <c:pt idx="5">
                  <c:v>1155.5666666666666</c:v>
                </c:pt>
                <c:pt idx="6">
                  <c:v>1155.5666666666666</c:v>
                </c:pt>
                <c:pt idx="7">
                  <c:v>1155.5666666666666</c:v>
                </c:pt>
                <c:pt idx="8">
                  <c:v>1155.5666666666666</c:v>
                </c:pt>
                <c:pt idx="9">
                  <c:v>1155.5666666666666</c:v>
                </c:pt>
                <c:pt idx="10">
                  <c:v>1155.5666666666666</c:v>
                </c:pt>
                <c:pt idx="11">
                  <c:v>1155.5666666666666</c:v>
                </c:pt>
                <c:pt idx="12">
                  <c:v>1155.5666666666666</c:v>
                </c:pt>
                <c:pt idx="13">
                  <c:v>1155.5666666666666</c:v>
                </c:pt>
                <c:pt idx="14">
                  <c:v>1155.5666666666666</c:v>
                </c:pt>
                <c:pt idx="15">
                  <c:v>1155.5666666666666</c:v>
                </c:pt>
                <c:pt idx="16">
                  <c:v>1155.5666666666666</c:v>
                </c:pt>
                <c:pt idx="17">
                  <c:v>1155.5666666666666</c:v>
                </c:pt>
                <c:pt idx="18">
                  <c:v>1155.5666666666666</c:v>
                </c:pt>
                <c:pt idx="19">
                  <c:v>1155.5666666666666</c:v>
                </c:pt>
                <c:pt idx="20">
                  <c:v>1155.5666666666666</c:v>
                </c:pt>
                <c:pt idx="21">
                  <c:v>1155.5666666666666</c:v>
                </c:pt>
                <c:pt idx="22">
                  <c:v>1155.5666666666666</c:v>
                </c:pt>
                <c:pt idx="23">
                  <c:v>1155.5666666666666</c:v>
                </c:pt>
                <c:pt idx="24">
                  <c:v>1155.5666666666666</c:v>
                </c:pt>
                <c:pt idx="25">
                  <c:v>1155.5666666666666</c:v>
                </c:pt>
                <c:pt idx="26">
                  <c:v>1155.5666666666666</c:v>
                </c:pt>
                <c:pt idx="27">
                  <c:v>1155.5666666666666</c:v>
                </c:pt>
                <c:pt idx="28">
                  <c:v>1155.5666666666666</c:v>
                </c:pt>
                <c:pt idx="29">
                  <c:v>1155.5666666666666</c:v>
                </c:pt>
              </c:numCache>
            </c:numRef>
          </c:val>
          <c:smooth val="0"/>
        </c:ser>
        <c:ser>
          <c:idx val="2"/>
          <c:order val="2"/>
          <c:tx>
            <c:strRef>
              <c:f>'April 2015'!$D$2</c:f>
              <c:strCache>
                <c:ptCount val="1"/>
                <c:pt idx="0">
                  <c:v>UCL</c:v>
                </c:pt>
              </c:strCache>
            </c:strRef>
          </c:tx>
          <c:marker>
            <c:symbol val="none"/>
          </c:marker>
          <c:cat>
            <c:numRef>
              <c:f>'April 2015'!$A$3:$A$32</c:f>
              <c:numCache>
                <c:formatCode>yyyy\-mm\-dd;@</c:formatCode>
                <c:ptCount val="30"/>
                <c:pt idx="0">
                  <c:v>42095</c:v>
                </c:pt>
                <c:pt idx="1">
                  <c:v>42096</c:v>
                </c:pt>
                <c:pt idx="2">
                  <c:v>42097</c:v>
                </c:pt>
                <c:pt idx="3">
                  <c:v>42098</c:v>
                </c:pt>
                <c:pt idx="4">
                  <c:v>42099</c:v>
                </c:pt>
                <c:pt idx="5">
                  <c:v>42100</c:v>
                </c:pt>
                <c:pt idx="6">
                  <c:v>42101</c:v>
                </c:pt>
                <c:pt idx="7">
                  <c:v>42102</c:v>
                </c:pt>
                <c:pt idx="8">
                  <c:v>42103</c:v>
                </c:pt>
                <c:pt idx="9">
                  <c:v>42104</c:v>
                </c:pt>
                <c:pt idx="10">
                  <c:v>42105</c:v>
                </c:pt>
                <c:pt idx="11">
                  <c:v>42106</c:v>
                </c:pt>
                <c:pt idx="12">
                  <c:v>42107</c:v>
                </c:pt>
                <c:pt idx="13">
                  <c:v>42108</c:v>
                </c:pt>
                <c:pt idx="14">
                  <c:v>42109</c:v>
                </c:pt>
                <c:pt idx="15">
                  <c:v>42110</c:v>
                </c:pt>
                <c:pt idx="16">
                  <c:v>42111</c:v>
                </c:pt>
                <c:pt idx="17">
                  <c:v>42112</c:v>
                </c:pt>
                <c:pt idx="18">
                  <c:v>42113</c:v>
                </c:pt>
                <c:pt idx="19">
                  <c:v>42114</c:v>
                </c:pt>
                <c:pt idx="20">
                  <c:v>42115</c:v>
                </c:pt>
                <c:pt idx="21">
                  <c:v>42116</c:v>
                </c:pt>
                <c:pt idx="22">
                  <c:v>42117</c:v>
                </c:pt>
                <c:pt idx="23">
                  <c:v>42118</c:v>
                </c:pt>
                <c:pt idx="24">
                  <c:v>42119</c:v>
                </c:pt>
                <c:pt idx="25">
                  <c:v>42120</c:v>
                </c:pt>
                <c:pt idx="26">
                  <c:v>42121</c:v>
                </c:pt>
                <c:pt idx="27">
                  <c:v>42122</c:v>
                </c:pt>
                <c:pt idx="28">
                  <c:v>42123</c:v>
                </c:pt>
                <c:pt idx="29">
                  <c:v>42124</c:v>
                </c:pt>
              </c:numCache>
            </c:numRef>
          </c:cat>
          <c:val>
            <c:numRef>
              <c:f>'April 2015'!$D$3:$D$32</c:f>
              <c:numCache>
                <c:formatCode>_(* #,##0.00_);_(* \(#,##0.00\);_(* "-"??_);_(@_)</c:formatCode>
                <c:ptCount val="30"/>
                <c:pt idx="0">
                  <c:v>2333.6624460994094</c:v>
                </c:pt>
                <c:pt idx="1">
                  <c:v>2333.6624460994094</c:v>
                </c:pt>
                <c:pt idx="2">
                  <c:v>2333.6624460994094</c:v>
                </c:pt>
                <c:pt idx="3">
                  <c:v>2333.6624460994094</c:v>
                </c:pt>
                <c:pt idx="4">
                  <c:v>2333.6624460994094</c:v>
                </c:pt>
                <c:pt idx="5">
                  <c:v>2333.6624460994094</c:v>
                </c:pt>
                <c:pt idx="6">
                  <c:v>2333.6624460994094</c:v>
                </c:pt>
                <c:pt idx="7">
                  <c:v>2333.6624460994094</c:v>
                </c:pt>
                <c:pt idx="8">
                  <c:v>2333.6624460994094</c:v>
                </c:pt>
                <c:pt idx="9">
                  <c:v>2333.6624460994094</c:v>
                </c:pt>
                <c:pt idx="10">
                  <c:v>2333.6624460994094</c:v>
                </c:pt>
                <c:pt idx="11">
                  <c:v>2333.6624460994094</c:v>
                </c:pt>
                <c:pt idx="12">
                  <c:v>2333.6624460994094</c:v>
                </c:pt>
                <c:pt idx="13">
                  <c:v>2333.6624460994094</c:v>
                </c:pt>
                <c:pt idx="14">
                  <c:v>2333.6624460994094</c:v>
                </c:pt>
                <c:pt idx="15">
                  <c:v>2333.6624460994094</c:v>
                </c:pt>
                <c:pt idx="16">
                  <c:v>2333.6624460994094</c:v>
                </c:pt>
                <c:pt idx="17">
                  <c:v>2333.6624460994094</c:v>
                </c:pt>
                <c:pt idx="18">
                  <c:v>2333.6624460994094</c:v>
                </c:pt>
                <c:pt idx="19">
                  <c:v>2333.6624460994094</c:v>
                </c:pt>
                <c:pt idx="20">
                  <c:v>2333.6624460994094</c:v>
                </c:pt>
                <c:pt idx="21">
                  <c:v>2333.6624460994094</c:v>
                </c:pt>
                <c:pt idx="22">
                  <c:v>2333.6624460994094</c:v>
                </c:pt>
                <c:pt idx="23">
                  <c:v>2333.6624460994094</c:v>
                </c:pt>
                <c:pt idx="24">
                  <c:v>2333.6624460994094</c:v>
                </c:pt>
                <c:pt idx="25">
                  <c:v>2333.6624460994094</c:v>
                </c:pt>
                <c:pt idx="26">
                  <c:v>2333.6624460994094</c:v>
                </c:pt>
                <c:pt idx="27">
                  <c:v>2333.6624460994094</c:v>
                </c:pt>
                <c:pt idx="28">
                  <c:v>2333.6624460994094</c:v>
                </c:pt>
                <c:pt idx="29">
                  <c:v>2333.6624460994094</c:v>
                </c:pt>
              </c:numCache>
            </c:numRef>
          </c:val>
          <c:smooth val="0"/>
        </c:ser>
        <c:ser>
          <c:idx val="3"/>
          <c:order val="3"/>
          <c:tx>
            <c:strRef>
              <c:f>'April 2015'!$E$2</c:f>
              <c:strCache>
                <c:ptCount val="1"/>
                <c:pt idx="0">
                  <c:v>LCL</c:v>
                </c:pt>
              </c:strCache>
            </c:strRef>
          </c:tx>
          <c:marker>
            <c:symbol val="none"/>
          </c:marker>
          <c:cat>
            <c:numRef>
              <c:f>'April 2015'!$A$3:$A$32</c:f>
              <c:numCache>
                <c:formatCode>yyyy\-mm\-dd;@</c:formatCode>
                <c:ptCount val="30"/>
                <c:pt idx="0">
                  <c:v>42095</c:v>
                </c:pt>
                <c:pt idx="1">
                  <c:v>42096</c:v>
                </c:pt>
                <c:pt idx="2">
                  <c:v>42097</c:v>
                </c:pt>
                <c:pt idx="3">
                  <c:v>42098</c:v>
                </c:pt>
                <c:pt idx="4">
                  <c:v>42099</c:v>
                </c:pt>
                <c:pt idx="5">
                  <c:v>42100</c:v>
                </c:pt>
                <c:pt idx="6">
                  <c:v>42101</c:v>
                </c:pt>
                <c:pt idx="7">
                  <c:v>42102</c:v>
                </c:pt>
                <c:pt idx="8">
                  <c:v>42103</c:v>
                </c:pt>
                <c:pt idx="9">
                  <c:v>42104</c:v>
                </c:pt>
                <c:pt idx="10">
                  <c:v>42105</c:v>
                </c:pt>
                <c:pt idx="11">
                  <c:v>42106</c:v>
                </c:pt>
                <c:pt idx="12">
                  <c:v>42107</c:v>
                </c:pt>
                <c:pt idx="13">
                  <c:v>42108</c:v>
                </c:pt>
                <c:pt idx="14">
                  <c:v>42109</c:v>
                </c:pt>
                <c:pt idx="15">
                  <c:v>42110</c:v>
                </c:pt>
                <c:pt idx="16">
                  <c:v>42111</c:v>
                </c:pt>
                <c:pt idx="17">
                  <c:v>42112</c:v>
                </c:pt>
                <c:pt idx="18">
                  <c:v>42113</c:v>
                </c:pt>
                <c:pt idx="19">
                  <c:v>42114</c:v>
                </c:pt>
                <c:pt idx="20">
                  <c:v>42115</c:v>
                </c:pt>
                <c:pt idx="21">
                  <c:v>42116</c:v>
                </c:pt>
                <c:pt idx="22">
                  <c:v>42117</c:v>
                </c:pt>
                <c:pt idx="23">
                  <c:v>42118</c:v>
                </c:pt>
                <c:pt idx="24">
                  <c:v>42119</c:v>
                </c:pt>
                <c:pt idx="25">
                  <c:v>42120</c:v>
                </c:pt>
                <c:pt idx="26">
                  <c:v>42121</c:v>
                </c:pt>
                <c:pt idx="27">
                  <c:v>42122</c:v>
                </c:pt>
                <c:pt idx="28">
                  <c:v>42123</c:v>
                </c:pt>
                <c:pt idx="29">
                  <c:v>42124</c:v>
                </c:pt>
              </c:numCache>
            </c:numRef>
          </c:cat>
          <c:val>
            <c:numRef>
              <c:f>'April 2015'!$E$3:$E$32</c:f>
              <c:numCache>
                <c:formatCode>_(* #,##0.00_);_(* \(#,##0.00\);_(* "-"??_);_(@_)</c:formatCode>
                <c:ptCount val="30"/>
                <c:pt idx="0">
                  <c:v>-22.529112766076196</c:v>
                </c:pt>
                <c:pt idx="1">
                  <c:v>-22.529112766076196</c:v>
                </c:pt>
                <c:pt idx="2">
                  <c:v>-22.529112766076196</c:v>
                </c:pt>
                <c:pt idx="3">
                  <c:v>-22.529112766076196</c:v>
                </c:pt>
                <c:pt idx="4">
                  <c:v>-22.529112766076196</c:v>
                </c:pt>
                <c:pt idx="5">
                  <c:v>-22.529112766076196</c:v>
                </c:pt>
                <c:pt idx="6">
                  <c:v>-22.529112766076196</c:v>
                </c:pt>
                <c:pt idx="7">
                  <c:v>-22.529112766076196</c:v>
                </c:pt>
                <c:pt idx="8">
                  <c:v>-22.529112766076196</c:v>
                </c:pt>
                <c:pt idx="9">
                  <c:v>-22.529112766076196</c:v>
                </c:pt>
                <c:pt idx="10">
                  <c:v>-22.529112766076196</c:v>
                </c:pt>
                <c:pt idx="11">
                  <c:v>-22.529112766076196</c:v>
                </c:pt>
                <c:pt idx="12">
                  <c:v>-22.529112766076196</c:v>
                </c:pt>
                <c:pt idx="13">
                  <c:v>-22.529112766076196</c:v>
                </c:pt>
                <c:pt idx="14">
                  <c:v>-22.529112766076196</c:v>
                </c:pt>
                <c:pt idx="15">
                  <c:v>-22.529112766076196</c:v>
                </c:pt>
                <c:pt idx="16">
                  <c:v>-22.529112766076196</c:v>
                </c:pt>
                <c:pt idx="17">
                  <c:v>-22.529112766076196</c:v>
                </c:pt>
                <c:pt idx="18">
                  <c:v>-22.529112766076196</c:v>
                </c:pt>
                <c:pt idx="19">
                  <c:v>-22.529112766076196</c:v>
                </c:pt>
                <c:pt idx="20">
                  <c:v>-22.529112766076196</c:v>
                </c:pt>
                <c:pt idx="21">
                  <c:v>-22.529112766076196</c:v>
                </c:pt>
                <c:pt idx="22">
                  <c:v>-22.529112766076196</c:v>
                </c:pt>
                <c:pt idx="23">
                  <c:v>-22.529112766076196</c:v>
                </c:pt>
                <c:pt idx="24">
                  <c:v>-22.529112766076196</c:v>
                </c:pt>
                <c:pt idx="25">
                  <c:v>-22.529112766076196</c:v>
                </c:pt>
                <c:pt idx="26">
                  <c:v>-22.529112766076196</c:v>
                </c:pt>
                <c:pt idx="27">
                  <c:v>-22.529112766076196</c:v>
                </c:pt>
                <c:pt idx="28">
                  <c:v>-22.529112766076196</c:v>
                </c:pt>
                <c:pt idx="29">
                  <c:v>-22.529112766076196</c:v>
                </c:pt>
              </c:numCache>
            </c:numRef>
          </c:val>
          <c:smooth val="0"/>
        </c:ser>
        <c:dLbls>
          <c:showLegendKey val="0"/>
          <c:showVal val="0"/>
          <c:showCatName val="0"/>
          <c:showSerName val="0"/>
          <c:showPercent val="0"/>
          <c:showBubbleSize val="0"/>
        </c:dLbls>
        <c:marker val="1"/>
        <c:smooth val="0"/>
        <c:axId val="235230720"/>
        <c:axId val="235232256"/>
      </c:lineChart>
      <c:dateAx>
        <c:axId val="235230720"/>
        <c:scaling>
          <c:orientation val="minMax"/>
        </c:scaling>
        <c:delete val="0"/>
        <c:axPos val="b"/>
        <c:numFmt formatCode="yyyy\-mm\-dd;@" sourceLinked="1"/>
        <c:majorTickMark val="out"/>
        <c:minorTickMark val="none"/>
        <c:tickLblPos val="nextTo"/>
        <c:crossAx val="235232256"/>
        <c:crosses val="autoZero"/>
        <c:auto val="1"/>
        <c:lblOffset val="100"/>
        <c:baseTimeUnit val="days"/>
        <c:majorUnit val="1"/>
        <c:majorTimeUnit val="days"/>
        <c:minorUnit val="1"/>
        <c:minorTimeUnit val="days"/>
      </c:dateAx>
      <c:valAx>
        <c:axId val="235232256"/>
        <c:scaling>
          <c:orientation val="minMax"/>
        </c:scaling>
        <c:delete val="0"/>
        <c:axPos val="l"/>
        <c:numFmt formatCode="General" sourceLinked="1"/>
        <c:majorTickMark val="out"/>
        <c:minorTickMark val="none"/>
        <c:tickLblPos val="nextTo"/>
        <c:crossAx val="235230720"/>
        <c:crosses val="autoZero"/>
        <c:crossBetween val="midCat"/>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'April 2015'!$H$20:$H$24</c:f>
              <c:numCache>
                <c:formatCode>General</c:formatCode>
                <c:ptCount val="5"/>
                <c:pt idx="0">
                  <c:v>500</c:v>
                </c:pt>
                <c:pt idx="1">
                  <c:v>1000</c:v>
                </c:pt>
                <c:pt idx="2">
                  <c:v>1500</c:v>
                </c:pt>
                <c:pt idx="3">
                  <c:v>2000</c:v>
                </c:pt>
                <c:pt idx="4">
                  <c:v>2500</c:v>
                </c:pt>
              </c:numCache>
            </c:numRef>
          </c:cat>
          <c:val>
            <c:numRef>
              <c:f>'April 2015'!$I$20:$I$24</c:f>
              <c:numCache>
                <c:formatCode>General</c:formatCode>
                <c:ptCount val="5"/>
                <c:pt idx="0">
                  <c:v>1</c:v>
                </c:pt>
                <c:pt idx="1">
                  <c:v>9</c:v>
                </c:pt>
                <c:pt idx="2">
                  <c:v>17</c:v>
                </c:pt>
                <c:pt idx="3">
                  <c:v>2</c:v>
                </c:pt>
                <c:pt idx="4">
                  <c:v>1</c:v>
                </c:pt>
              </c:numCache>
            </c:numRef>
          </c:val>
        </c:ser>
        <c:dLbls>
          <c:showLegendKey val="0"/>
          <c:showVal val="0"/>
          <c:showCatName val="0"/>
          <c:showSerName val="0"/>
          <c:showPercent val="0"/>
          <c:showBubbleSize val="0"/>
        </c:dLbls>
        <c:gapWidth val="150"/>
        <c:axId val="235240448"/>
        <c:axId val="235271296"/>
      </c:barChart>
      <c:catAx>
        <c:axId val="235240448"/>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5271296"/>
        <c:crosses val="autoZero"/>
        <c:auto val="1"/>
        <c:lblAlgn val="ctr"/>
        <c:lblOffset val="100"/>
        <c:noMultiLvlLbl val="0"/>
      </c:catAx>
      <c:valAx>
        <c:axId val="235271296"/>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5240448"/>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'May 2015'!$B$2</c:f>
              <c:strCache>
                <c:ptCount val="1"/>
                <c:pt idx="0">
                  <c:v>Instances</c:v>
                </c:pt>
              </c:strCache>
            </c:strRef>
          </c:tx>
          <c:cat>
            <c:numRef>
              <c:f>'May 2015'!$A$3:$A$33</c:f>
              <c:numCache>
                <c:formatCode>yyyy\-mm\-dd;@</c:formatCode>
                <c:ptCount val="31"/>
                <c:pt idx="0">
                  <c:v>42125</c:v>
                </c:pt>
                <c:pt idx="1">
                  <c:v>42126</c:v>
                </c:pt>
                <c:pt idx="2">
                  <c:v>42127</c:v>
                </c:pt>
                <c:pt idx="3">
                  <c:v>42128</c:v>
                </c:pt>
                <c:pt idx="4">
                  <c:v>42129</c:v>
                </c:pt>
                <c:pt idx="5">
                  <c:v>42130</c:v>
                </c:pt>
                <c:pt idx="6">
                  <c:v>42131</c:v>
                </c:pt>
                <c:pt idx="7">
                  <c:v>42132</c:v>
                </c:pt>
                <c:pt idx="8">
                  <c:v>42133</c:v>
                </c:pt>
                <c:pt idx="9">
                  <c:v>42134</c:v>
                </c:pt>
                <c:pt idx="10">
                  <c:v>42135</c:v>
                </c:pt>
                <c:pt idx="11">
                  <c:v>42136</c:v>
                </c:pt>
                <c:pt idx="12">
                  <c:v>42137</c:v>
                </c:pt>
                <c:pt idx="13">
                  <c:v>42138</c:v>
                </c:pt>
                <c:pt idx="14">
                  <c:v>42139</c:v>
                </c:pt>
                <c:pt idx="15">
                  <c:v>42140</c:v>
                </c:pt>
                <c:pt idx="16">
                  <c:v>42141</c:v>
                </c:pt>
                <c:pt idx="17">
                  <c:v>42142</c:v>
                </c:pt>
                <c:pt idx="18">
                  <c:v>42143</c:v>
                </c:pt>
                <c:pt idx="19">
                  <c:v>42144</c:v>
                </c:pt>
                <c:pt idx="20">
                  <c:v>42145</c:v>
                </c:pt>
                <c:pt idx="21">
                  <c:v>42146</c:v>
                </c:pt>
                <c:pt idx="22">
                  <c:v>42147</c:v>
                </c:pt>
                <c:pt idx="23">
                  <c:v>42148</c:v>
                </c:pt>
                <c:pt idx="24">
                  <c:v>42149</c:v>
                </c:pt>
                <c:pt idx="25">
                  <c:v>42150</c:v>
                </c:pt>
                <c:pt idx="26">
                  <c:v>42151</c:v>
                </c:pt>
                <c:pt idx="27">
                  <c:v>42152</c:v>
                </c:pt>
                <c:pt idx="28">
                  <c:v>42153</c:v>
                </c:pt>
                <c:pt idx="29">
                  <c:v>42154</c:v>
                </c:pt>
                <c:pt idx="30">
                  <c:v>42155</c:v>
                </c:pt>
              </c:numCache>
            </c:numRef>
          </c:cat>
          <c:val>
            <c:numRef>
              <c:f>'May 2015'!$B$3:$B$33</c:f>
              <c:numCache>
                <c:formatCode>General</c:formatCode>
                <c:ptCount val="31"/>
                <c:pt idx="0">
                  <c:v>867</c:v>
                </c:pt>
                <c:pt idx="1">
                  <c:v>503</c:v>
                </c:pt>
                <c:pt idx="2">
                  <c:v>519</c:v>
                </c:pt>
                <c:pt idx="3">
                  <c:v>1034</c:v>
                </c:pt>
                <c:pt idx="4">
                  <c:v>1022</c:v>
                </c:pt>
                <c:pt idx="5">
                  <c:v>1196</c:v>
                </c:pt>
                <c:pt idx="6">
                  <c:v>1241</c:v>
                </c:pt>
                <c:pt idx="7">
                  <c:v>940</c:v>
                </c:pt>
                <c:pt idx="8">
                  <c:v>525</c:v>
                </c:pt>
                <c:pt idx="9">
                  <c:v>581</c:v>
                </c:pt>
                <c:pt idx="10">
                  <c:v>1013</c:v>
                </c:pt>
                <c:pt idx="11">
                  <c:v>1031</c:v>
                </c:pt>
                <c:pt idx="12">
                  <c:v>854</c:v>
                </c:pt>
                <c:pt idx="13">
                  <c:v>841</c:v>
                </c:pt>
                <c:pt idx="14">
                  <c:v>779</c:v>
                </c:pt>
                <c:pt idx="15">
                  <c:v>561</c:v>
                </c:pt>
                <c:pt idx="16">
                  <c:v>633</c:v>
                </c:pt>
                <c:pt idx="17">
                  <c:v>964</c:v>
                </c:pt>
                <c:pt idx="18">
                  <c:v>978</c:v>
                </c:pt>
                <c:pt idx="19">
                  <c:v>1149</c:v>
                </c:pt>
                <c:pt idx="20">
                  <c:v>836</c:v>
                </c:pt>
                <c:pt idx="21">
                  <c:v>830</c:v>
                </c:pt>
                <c:pt idx="22">
                  <c:v>487</c:v>
                </c:pt>
                <c:pt idx="23">
                  <c:v>568</c:v>
                </c:pt>
                <c:pt idx="24">
                  <c:v>596</c:v>
                </c:pt>
                <c:pt idx="25">
                  <c:v>936</c:v>
                </c:pt>
                <c:pt idx="26">
                  <c:v>1257</c:v>
                </c:pt>
                <c:pt idx="27">
                  <c:v>1080</c:v>
                </c:pt>
                <c:pt idx="28">
                  <c:v>985</c:v>
                </c:pt>
                <c:pt idx="29">
                  <c:v>606</c:v>
                </c:pt>
                <c:pt idx="30">
                  <c:v>775</c:v>
                </c:pt>
              </c:numCache>
            </c:numRef>
          </c:val>
          <c:smooth val="0"/>
        </c:ser>
        <c:ser>
          <c:idx val="1"/>
          <c:order val="1"/>
          <c:tx>
            <c:strRef>
              <c:f>'May 2015'!$C$2</c:f>
              <c:strCache>
                <c:ptCount val="1"/>
                <c:pt idx="0">
                  <c:v>Mean (CL)</c:v>
                </c:pt>
              </c:strCache>
            </c:strRef>
          </c:tx>
          <c:marker>
            <c:symbol val="none"/>
          </c:marker>
          <c:cat>
            <c:numRef>
              <c:f>'May 2015'!$A$3:$A$33</c:f>
              <c:numCache>
                <c:formatCode>yyyy\-mm\-dd;@</c:formatCode>
                <c:ptCount val="31"/>
                <c:pt idx="0">
                  <c:v>42125</c:v>
                </c:pt>
                <c:pt idx="1">
                  <c:v>42126</c:v>
                </c:pt>
                <c:pt idx="2">
                  <c:v>42127</c:v>
                </c:pt>
                <c:pt idx="3">
                  <c:v>42128</c:v>
                </c:pt>
                <c:pt idx="4">
                  <c:v>42129</c:v>
                </c:pt>
                <c:pt idx="5">
                  <c:v>42130</c:v>
                </c:pt>
                <c:pt idx="6">
                  <c:v>42131</c:v>
                </c:pt>
                <c:pt idx="7">
                  <c:v>42132</c:v>
                </c:pt>
                <c:pt idx="8">
                  <c:v>42133</c:v>
                </c:pt>
                <c:pt idx="9">
                  <c:v>42134</c:v>
                </c:pt>
                <c:pt idx="10">
                  <c:v>42135</c:v>
                </c:pt>
                <c:pt idx="11">
                  <c:v>42136</c:v>
                </c:pt>
                <c:pt idx="12">
                  <c:v>42137</c:v>
                </c:pt>
                <c:pt idx="13">
                  <c:v>42138</c:v>
                </c:pt>
                <c:pt idx="14">
                  <c:v>42139</c:v>
                </c:pt>
                <c:pt idx="15">
                  <c:v>42140</c:v>
                </c:pt>
                <c:pt idx="16">
                  <c:v>42141</c:v>
                </c:pt>
                <c:pt idx="17">
                  <c:v>42142</c:v>
                </c:pt>
                <c:pt idx="18">
                  <c:v>42143</c:v>
                </c:pt>
                <c:pt idx="19">
                  <c:v>42144</c:v>
                </c:pt>
                <c:pt idx="20">
                  <c:v>42145</c:v>
                </c:pt>
                <c:pt idx="21">
                  <c:v>42146</c:v>
                </c:pt>
                <c:pt idx="22">
                  <c:v>42147</c:v>
                </c:pt>
                <c:pt idx="23">
                  <c:v>42148</c:v>
                </c:pt>
                <c:pt idx="24">
                  <c:v>42149</c:v>
                </c:pt>
                <c:pt idx="25">
                  <c:v>42150</c:v>
                </c:pt>
                <c:pt idx="26">
                  <c:v>42151</c:v>
                </c:pt>
                <c:pt idx="27">
                  <c:v>42152</c:v>
                </c:pt>
                <c:pt idx="28">
                  <c:v>42153</c:v>
                </c:pt>
                <c:pt idx="29">
                  <c:v>42154</c:v>
                </c:pt>
                <c:pt idx="30">
                  <c:v>42155</c:v>
                </c:pt>
              </c:numCache>
            </c:numRef>
          </c:cat>
          <c:val>
            <c:numRef>
              <c:f>'May 2015'!$C$3:$C$33</c:f>
              <c:numCache>
                <c:formatCode>_(* #,##0.00_);_(* \(#,##0.00\);_(* "-"??_);_(@_)</c:formatCode>
                <c:ptCount val="31"/>
                <c:pt idx="0">
                  <c:v>844.74193548387098</c:v>
                </c:pt>
                <c:pt idx="1">
                  <c:v>844.74193548387098</c:v>
                </c:pt>
                <c:pt idx="2">
                  <c:v>844.74193548387098</c:v>
                </c:pt>
                <c:pt idx="3">
                  <c:v>844.74193548387098</c:v>
                </c:pt>
                <c:pt idx="4">
                  <c:v>844.74193548387098</c:v>
                </c:pt>
                <c:pt idx="5">
                  <c:v>844.74193548387098</c:v>
                </c:pt>
                <c:pt idx="6">
                  <c:v>844.74193548387098</c:v>
                </c:pt>
                <c:pt idx="7">
                  <c:v>844.74193548387098</c:v>
                </c:pt>
                <c:pt idx="8">
                  <c:v>844.74193548387098</c:v>
                </c:pt>
                <c:pt idx="9">
                  <c:v>844.74193548387098</c:v>
                </c:pt>
                <c:pt idx="10">
                  <c:v>844.74193548387098</c:v>
                </c:pt>
                <c:pt idx="11">
                  <c:v>844.74193548387098</c:v>
                </c:pt>
                <c:pt idx="12">
                  <c:v>844.74193548387098</c:v>
                </c:pt>
                <c:pt idx="13">
                  <c:v>844.74193548387098</c:v>
                </c:pt>
                <c:pt idx="14">
                  <c:v>844.74193548387098</c:v>
                </c:pt>
                <c:pt idx="15">
                  <c:v>844.74193548387098</c:v>
                </c:pt>
                <c:pt idx="16">
                  <c:v>844.74193548387098</c:v>
                </c:pt>
                <c:pt idx="17">
                  <c:v>844.74193548387098</c:v>
                </c:pt>
                <c:pt idx="18">
                  <c:v>844.74193548387098</c:v>
                </c:pt>
                <c:pt idx="19">
                  <c:v>844.74193548387098</c:v>
                </c:pt>
                <c:pt idx="20">
                  <c:v>844.74193548387098</c:v>
                </c:pt>
                <c:pt idx="21">
                  <c:v>844.74193548387098</c:v>
                </c:pt>
                <c:pt idx="22">
                  <c:v>844.74193548387098</c:v>
                </c:pt>
                <c:pt idx="23">
                  <c:v>844.74193548387098</c:v>
                </c:pt>
                <c:pt idx="24">
                  <c:v>844.74193548387098</c:v>
                </c:pt>
                <c:pt idx="25">
                  <c:v>844.74193548387098</c:v>
                </c:pt>
                <c:pt idx="26">
                  <c:v>844.74193548387098</c:v>
                </c:pt>
                <c:pt idx="27">
                  <c:v>844.74193548387098</c:v>
                </c:pt>
                <c:pt idx="28">
                  <c:v>844.74193548387098</c:v>
                </c:pt>
                <c:pt idx="29">
                  <c:v>844.74193548387098</c:v>
                </c:pt>
                <c:pt idx="30">
                  <c:v>844.74193548387098</c:v>
                </c:pt>
              </c:numCache>
            </c:numRef>
          </c:val>
          <c:smooth val="0"/>
        </c:ser>
        <c:ser>
          <c:idx val="2"/>
          <c:order val="2"/>
          <c:tx>
            <c:strRef>
              <c:f>'May 2015'!$D$2</c:f>
              <c:strCache>
                <c:ptCount val="1"/>
                <c:pt idx="0">
                  <c:v>UCL</c:v>
                </c:pt>
              </c:strCache>
            </c:strRef>
          </c:tx>
          <c:marker>
            <c:symbol val="none"/>
          </c:marker>
          <c:cat>
            <c:numRef>
              <c:f>'May 2015'!$A$3:$A$33</c:f>
              <c:numCache>
                <c:formatCode>yyyy\-mm\-dd;@</c:formatCode>
                <c:ptCount val="31"/>
                <c:pt idx="0">
                  <c:v>42125</c:v>
                </c:pt>
                <c:pt idx="1">
                  <c:v>42126</c:v>
                </c:pt>
                <c:pt idx="2">
                  <c:v>42127</c:v>
                </c:pt>
                <c:pt idx="3">
                  <c:v>42128</c:v>
                </c:pt>
                <c:pt idx="4">
                  <c:v>42129</c:v>
                </c:pt>
                <c:pt idx="5">
                  <c:v>42130</c:v>
                </c:pt>
                <c:pt idx="6">
                  <c:v>42131</c:v>
                </c:pt>
                <c:pt idx="7">
                  <c:v>42132</c:v>
                </c:pt>
                <c:pt idx="8">
                  <c:v>42133</c:v>
                </c:pt>
                <c:pt idx="9">
                  <c:v>42134</c:v>
                </c:pt>
                <c:pt idx="10">
                  <c:v>42135</c:v>
                </c:pt>
                <c:pt idx="11">
                  <c:v>42136</c:v>
                </c:pt>
                <c:pt idx="12">
                  <c:v>42137</c:v>
                </c:pt>
                <c:pt idx="13">
                  <c:v>42138</c:v>
                </c:pt>
                <c:pt idx="14">
                  <c:v>42139</c:v>
                </c:pt>
                <c:pt idx="15">
                  <c:v>42140</c:v>
                </c:pt>
                <c:pt idx="16">
                  <c:v>42141</c:v>
                </c:pt>
                <c:pt idx="17">
                  <c:v>42142</c:v>
                </c:pt>
                <c:pt idx="18">
                  <c:v>42143</c:v>
                </c:pt>
                <c:pt idx="19">
                  <c:v>42144</c:v>
                </c:pt>
                <c:pt idx="20">
                  <c:v>42145</c:v>
                </c:pt>
                <c:pt idx="21">
                  <c:v>42146</c:v>
                </c:pt>
                <c:pt idx="22">
                  <c:v>42147</c:v>
                </c:pt>
                <c:pt idx="23">
                  <c:v>42148</c:v>
                </c:pt>
                <c:pt idx="24">
                  <c:v>42149</c:v>
                </c:pt>
                <c:pt idx="25">
                  <c:v>42150</c:v>
                </c:pt>
                <c:pt idx="26">
                  <c:v>42151</c:v>
                </c:pt>
                <c:pt idx="27">
                  <c:v>42152</c:v>
                </c:pt>
                <c:pt idx="28">
                  <c:v>42153</c:v>
                </c:pt>
                <c:pt idx="29">
                  <c:v>42154</c:v>
                </c:pt>
                <c:pt idx="30">
                  <c:v>42155</c:v>
                </c:pt>
              </c:numCache>
            </c:numRef>
          </c:cat>
          <c:val>
            <c:numRef>
              <c:f>'May 2015'!$D$3:$D$33</c:f>
              <c:numCache>
                <c:formatCode>_(* #,##0.00_);_(* \(#,##0.00\);_(* "-"??_);_(@_)</c:formatCode>
                <c:ptCount val="31"/>
                <c:pt idx="0">
                  <c:v>1548.5430300021735</c:v>
                </c:pt>
                <c:pt idx="1">
                  <c:v>1548.5430300021735</c:v>
                </c:pt>
                <c:pt idx="2">
                  <c:v>1548.5430300021735</c:v>
                </c:pt>
                <c:pt idx="3">
                  <c:v>1548.5430300021735</c:v>
                </c:pt>
                <c:pt idx="4">
                  <c:v>1548.5430300021735</c:v>
                </c:pt>
                <c:pt idx="5">
                  <c:v>1548.5430300021735</c:v>
                </c:pt>
                <c:pt idx="6">
                  <c:v>1548.5430300021735</c:v>
                </c:pt>
                <c:pt idx="7">
                  <c:v>1548.5430300021735</c:v>
                </c:pt>
                <c:pt idx="8">
                  <c:v>1548.5430300021735</c:v>
                </c:pt>
                <c:pt idx="9">
                  <c:v>1548.5430300021735</c:v>
                </c:pt>
                <c:pt idx="10">
                  <c:v>1548.5430300021735</c:v>
                </c:pt>
                <c:pt idx="11">
                  <c:v>1548.5430300021735</c:v>
                </c:pt>
                <c:pt idx="12">
                  <c:v>1548.5430300021735</c:v>
                </c:pt>
                <c:pt idx="13">
                  <c:v>1548.5430300021735</c:v>
                </c:pt>
                <c:pt idx="14">
                  <c:v>1548.5430300021735</c:v>
                </c:pt>
                <c:pt idx="15">
                  <c:v>1548.5430300021735</c:v>
                </c:pt>
                <c:pt idx="16">
                  <c:v>1548.5430300021735</c:v>
                </c:pt>
                <c:pt idx="17">
                  <c:v>1548.5430300021735</c:v>
                </c:pt>
                <c:pt idx="18">
                  <c:v>1548.5430300021735</c:v>
                </c:pt>
                <c:pt idx="19">
                  <c:v>1548.5430300021735</c:v>
                </c:pt>
                <c:pt idx="20">
                  <c:v>1548.5430300021735</c:v>
                </c:pt>
                <c:pt idx="21">
                  <c:v>1548.5430300021735</c:v>
                </c:pt>
                <c:pt idx="22">
                  <c:v>1548.5430300021735</c:v>
                </c:pt>
                <c:pt idx="23">
                  <c:v>1548.5430300021735</c:v>
                </c:pt>
                <c:pt idx="24">
                  <c:v>1548.5430300021735</c:v>
                </c:pt>
                <c:pt idx="25">
                  <c:v>1548.5430300021735</c:v>
                </c:pt>
                <c:pt idx="26">
                  <c:v>1548.5430300021735</c:v>
                </c:pt>
                <c:pt idx="27">
                  <c:v>1548.5430300021735</c:v>
                </c:pt>
                <c:pt idx="28">
                  <c:v>1548.5430300021735</c:v>
                </c:pt>
                <c:pt idx="29">
                  <c:v>1548.5430300021735</c:v>
                </c:pt>
                <c:pt idx="30">
                  <c:v>1548.5430300021735</c:v>
                </c:pt>
              </c:numCache>
            </c:numRef>
          </c:val>
          <c:smooth val="0"/>
        </c:ser>
        <c:ser>
          <c:idx val="3"/>
          <c:order val="3"/>
          <c:tx>
            <c:strRef>
              <c:f>'May 2015'!$E$2</c:f>
              <c:strCache>
                <c:ptCount val="1"/>
                <c:pt idx="0">
                  <c:v>LCL</c:v>
                </c:pt>
              </c:strCache>
            </c:strRef>
          </c:tx>
          <c:marker>
            <c:symbol val="none"/>
          </c:marker>
          <c:cat>
            <c:numRef>
              <c:f>'May 2015'!$A$3:$A$33</c:f>
              <c:numCache>
                <c:formatCode>yyyy\-mm\-dd;@</c:formatCode>
                <c:ptCount val="31"/>
                <c:pt idx="0">
                  <c:v>42125</c:v>
                </c:pt>
                <c:pt idx="1">
                  <c:v>42126</c:v>
                </c:pt>
                <c:pt idx="2">
                  <c:v>42127</c:v>
                </c:pt>
                <c:pt idx="3">
                  <c:v>42128</c:v>
                </c:pt>
                <c:pt idx="4">
                  <c:v>42129</c:v>
                </c:pt>
                <c:pt idx="5">
                  <c:v>42130</c:v>
                </c:pt>
                <c:pt idx="6">
                  <c:v>42131</c:v>
                </c:pt>
                <c:pt idx="7">
                  <c:v>42132</c:v>
                </c:pt>
                <c:pt idx="8">
                  <c:v>42133</c:v>
                </c:pt>
                <c:pt idx="9">
                  <c:v>42134</c:v>
                </c:pt>
                <c:pt idx="10">
                  <c:v>42135</c:v>
                </c:pt>
                <c:pt idx="11">
                  <c:v>42136</c:v>
                </c:pt>
                <c:pt idx="12">
                  <c:v>42137</c:v>
                </c:pt>
                <c:pt idx="13">
                  <c:v>42138</c:v>
                </c:pt>
                <c:pt idx="14">
                  <c:v>42139</c:v>
                </c:pt>
                <c:pt idx="15">
                  <c:v>42140</c:v>
                </c:pt>
                <c:pt idx="16">
                  <c:v>42141</c:v>
                </c:pt>
                <c:pt idx="17">
                  <c:v>42142</c:v>
                </c:pt>
                <c:pt idx="18">
                  <c:v>42143</c:v>
                </c:pt>
                <c:pt idx="19">
                  <c:v>42144</c:v>
                </c:pt>
                <c:pt idx="20">
                  <c:v>42145</c:v>
                </c:pt>
                <c:pt idx="21">
                  <c:v>42146</c:v>
                </c:pt>
                <c:pt idx="22">
                  <c:v>42147</c:v>
                </c:pt>
                <c:pt idx="23">
                  <c:v>42148</c:v>
                </c:pt>
                <c:pt idx="24">
                  <c:v>42149</c:v>
                </c:pt>
                <c:pt idx="25">
                  <c:v>42150</c:v>
                </c:pt>
                <c:pt idx="26">
                  <c:v>42151</c:v>
                </c:pt>
                <c:pt idx="27">
                  <c:v>42152</c:v>
                </c:pt>
                <c:pt idx="28">
                  <c:v>42153</c:v>
                </c:pt>
                <c:pt idx="29">
                  <c:v>42154</c:v>
                </c:pt>
                <c:pt idx="30">
                  <c:v>42155</c:v>
                </c:pt>
              </c:numCache>
            </c:numRef>
          </c:cat>
          <c:val>
            <c:numRef>
              <c:f>'May 2015'!$E$3:$E$33</c:f>
              <c:numCache>
                <c:formatCode>_(* #,##0.00_);_(* \(#,##0.00\);_(* "-"??_);_(@_)</c:formatCode>
                <c:ptCount val="31"/>
                <c:pt idx="0">
                  <c:v>140.94084096556833</c:v>
                </c:pt>
                <c:pt idx="1">
                  <c:v>140.94084096556833</c:v>
                </c:pt>
                <c:pt idx="2">
                  <c:v>140.94084096556833</c:v>
                </c:pt>
                <c:pt idx="3">
                  <c:v>140.94084096556833</c:v>
                </c:pt>
                <c:pt idx="4">
                  <c:v>140.94084096556833</c:v>
                </c:pt>
                <c:pt idx="5">
                  <c:v>140.94084096556833</c:v>
                </c:pt>
                <c:pt idx="6">
                  <c:v>140.94084096556833</c:v>
                </c:pt>
                <c:pt idx="7">
                  <c:v>140.94084096556833</c:v>
                </c:pt>
                <c:pt idx="8">
                  <c:v>140.94084096556833</c:v>
                </c:pt>
                <c:pt idx="9">
                  <c:v>140.94084096556833</c:v>
                </c:pt>
                <c:pt idx="10">
                  <c:v>140.94084096556833</c:v>
                </c:pt>
                <c:pt idx="11">
                  <c:v>140.94084096556833</c:v>
                </c:pt>
                <c:pt idx="12">
                  <c:v>140.94084096556833</c:v>
                </c:pt>
                <c:pt idx="13">
                  <c:v>140.94084096556833</c:v>
                </c:pt>
                <c:pt idx="14">
                  <c:v>140.94084096556833</c:v>
                </c:pt>
                <c:pt idx="15">
                  <c:v>140.94084096556833</c:v>
                </c:pt>
                <c:pt idx="16">
                  <c:v>140.94084096556833</c:v>
                </c:pt>
                <c:pt idx="17">
                  <c:v>140.94084096556833</c:v>
                </c:pt>
                <c:pt idx="18">
                  <c:v>140.94084096556833</c:v>
                </c:pt>
                <c:pt idx="19">
                  <c:v>140.94084096556833</c:v>
                </c:pt>
                <c:pt idx="20">
                  <c:v>140.94084096556833</c:v>
                </c:pt>
                <c:pt idx="21">
                  <c:v>140.94084096556833</c:v>
                </c:pt>
                <c:pt idx="22">
                  <c:v>140.94084096556833</c:v>
                </c:pt>
                <c:pt idx="23">
                  <c:v>140.94084096556833</c:v>
                </c:pt>
                <c:pt idx="24">
                  <c:v>140.94084096556833</c:v>
                </c:pt>
                <c:pt idx="25">
                  <c:v>140.94084096556833</c:v>
                </c:pt>
                <c:pt idx="26">
                  <c:v>140.94084096556833</c:v>
                </c:pt>
                <c:pt idx="27">
                  <c:v>140.94084096556833</c:v>
                </c:pt>
                <c:pt idx="28">
                  <c:v>140.94084096556833</c:v>
                </c:pt>
                <c:pt idx="29">
                  <c:v>140.94084096556833</c:v>
                </c:pt>
                <c:pt idx="30">
                  <c:v>140.94084096556833</c:v>
                </c:pt>
              </c:numCache>
            </c:numRef>
          </c:val>
          <c:smooth val="0"/>
        </c:ser>
        <c:dLbls>
          <c:showLegendKey val="0"/>
          <c:showVal val="0"/>
          <c:showCatName val="0"/>
          <c:showSerName val="0"/>
          <c:showPercent val="0"/>
          <c:showBubbleSize val="0"/>
        </c:dLbls>
        <c:marker val="1"/>
        <c:smooth val="0"/>
        <c:axId val="235741184"/>
        <c:axId val="235742720"/>
      </c:lineChart>
      <c:dateAx>
        <c:axId val="235741184"/>
        <c:scaling>
          <c:orientation val="minMax"/>
        </c:scaling>
        <c:delete val="0"/>
        <c:axPos val="b"/>
        <c:numFmt formatCode="yyyy\-mm\-dd;@" sourceLinked="1"/>
        <c:majorTickMark val="out"/>
        <c:minorTickMark val="none"/>
        <c:tickLblPos val="nextTo"/>
        <c:crossAx val="235742720"/>
        <c:crosses val="autoZero"/>
        <c:auto val="1"/>
        <c:lblOffset val="100"/>
        <c:baseTimeUnit val="days"/>
        <c:majorUnit val="1"/>
        <c:majorTimeUnit val="days"/>
        <c:minorUnit val="1"/>
        <c:minorTimeUnit val="days"/>
      </c:dateAx>
      <c:valAx>
        <c:axId val="235742720"/>
        <c:scaling>
          <c:orientation val="minMax"/>
        </c:scaling>
        <c:delete val="0"/>
        <c:axPos val="l"/>
        <c:numFmt formatCode="General" sourceLinked="1"/>
        <c:majorTickMark val="out"/>
        <c:minorTickMark val="none"/>
        <c:tickLblPos val="nextTo"/>
        <c:crossAx val="235741184"/>
        <c:crosses val="autoZero"/>
        <c:crossBetween val="midCat"/>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'August 2013'!$B$2</c:f>
              <c:strCache>
                <c:ptCount val="1"/>
                <c:pt idx="0">
                  <c:v>Instances</c:v>
                </c:pt>
              </c:strCache>
            </c:strRef>
          </c:tx>
          <c:cat>
            <c:numRef>
              <c:f>'August 2013'!$A$3:$A$33</c:f>
              <c:numCache>
                <c:formatCode>yyyy\-mm\-dd;@</c:formatCode>
                <c:ptCount val="31"/>
                <c:pt idx="0">
                  <c:v>41487</c:v>
                </c:pt>
                <c:pt idx="1">
                  <c:v>41488</c:v>
                </c:pt>
                <c:pt idx="2">
                  <c:v>41489</c:v>
                </c:pt>
                <c:pt idx="3">
                  <c:v>41490</c:v>
                </c:pt>
                <c:pt idx="4">
                  <c:v>41491</c:v>
                </c:pt>
                <c:pt idx="5">
                  <c:v>41492</c:v>
                </c:pt>
                <c:pt idx="6">
                  <c:v>41493</c:v>
                </c:pt>
                <c:pt idx="7">
                  <c:v>41494</c:v>
                </c:pt>
                <c:pt idx="8">
                  <c:v>41495</c:v>
                </c:pt>
                <c:pt idx="9">
                  <c:v>41496</c:v>
                </c:pt>
                <c:pt idx="10">
                  <c:v>41497</c:v>
                </c:pt>
                <c:pt idx="11">
                  <c:v>41498</c:v>
                </c:pt>
                <c:pt idx="12">
                  <c:v>41499</c:v>
                </c:pt>
                <c:pt idx="13">
                  <c:v>41500</c:v>
                </c:pt>
                <c:pt idx="14">
                  <c:v>41501</c:v>
                </c:pt>
                <c:pt idx="15">
                  <c:v>41502</c:v>
                </c:pt>
                <c:pt idx="16">
                  <c:v>41503</c:v>
                </c:pt>
                <c:pt idx="17">
                  <c:v>41504</c:v>
                </c:pt>
                <c:pt idx="18">
                  <c:v>41505</c:v>
                </c:pt>
                <c:pt idx="19">
                  <c:v>41506</c:v>
                </c:pt>
                <c:pt idx="20">
                  <c:v>41507</c:v>
                </c:pt>
                <c:pt idx="21">
                  <c:v>41508</c:v>
                </c:pt>
                <c:pt idx="22">
                  <c:v>41509</c:v>
                </c:pt>
                <c:pt idx="23">
                  <c:v>41510</c:v>
                </c:pt>
                <c:pt idx="24">
                  <c:v>41511</c:v>
                </c:pt>
                <c:pt idx="25">
                  <c:v>41512</c:v>
                </c:pt>
                <c:pt idx="26">
                  <c:v>41513</c:v>
                </c:pt>
                <c:pt idx="27">
                  <c:v>41514</c:v>
                </c:pt>
                <c:pt idx="28">
                  <c:v>41515</c:v>
                </c:pt>
                <c:pt idx="29">
                  <c:v>41516</c:v>
                </c:pt>
                <c:pt idx="30">
                  <c:v>41517</c:v>
                </c:pt>
              </c:numCache>
            </c:numRef>
          </c:cat>
          <c:val>
            <c:numRef>
              <c:f>'August 2013'!$B$3:$B$33</c:f>
              <c:numCache>
                <c:formatCode>General</c:formatCode>
                <c:ptCount val="31"/>
                <c:pt idx="0">
                  <c:v>79</c:v>
                </c:pt>
                <c:pt idx="1">
                  <c:v>51</c:v>
                </c:pt>
                <c:pt idx="2">
                  <c:v>71</c:v>
                </c:pt>
                <c:pt idx="3">
                  <c:v>100</c:v>
                </c:pt>
                <c:pt idx="4">
                  <c:v>73</c:v>
                </c:pt>
                <c:pt idx="5">
                  <c:v>63</c:v>
                </c:pt>
                <c:pt idx="6">
                  <c:v>81</c:v>
                </c:pt>
                <c:pt idx="7">
                  <c:v>26</c:v>
                </c:pt>
                <c:pt idx="8">
                  <c:v>89</c:v>
                </c:pt>
                <c:pt idx="9">
                  <c:v>67</c:v>
                </c:pt>
                <c:pt idx="10">
                  <c:v>36</c:v>
                </c:pt>
                <c:pt idx="11">
                  <c:v>56</c:v>
                </c:pt>
                <c:pt idx="12">
                  <c:v>104</c:v>
                </c:pt>
                <c:pt idx="13">
                  <c:v>100</c:v>
                </c:pt>
                <c:pt idx="14">
                  <c:v>144</c:v>
                </c:pt>
                <c:pt idx="15">
                  <c:v>93</c:v>
                </c:pt>
                <c:pt idx="16">
                  <c:v>89</c:v>
                </c:pt>
                <c:pt idx="17">
                  <c:v>124</c:v>
                </c:pt>
                <c:pt idx="18">
                  <c:v>78</c:v>
                </c:pt>
                <c:pt idx="19">
                  <c:v>71</c:v>
                </c:pt>
                <c:pt idx="20">
                  <c:v>109</c:v>
                </c:pt>
                <c:pt idx="21">
                  <c:v>92</c:v>
                </c:pt>
                <c:pt idx="22">
                  <c:v>121</c:v>
                </c:pt>
                <c:pt idx="23">
                  <c:v>131</c:v>
                </c:pt>
                <c:pt idx="24">
                  <c:v>79</c:v>
                </c:pt>
                <c:pt idx="25">
                  <c:v>85</c:v>
                </c:pt>
                <c:pt idx="26">
                  <c:v>119</c:v>
                </c:pt>
                <c:pt idx="27">
                  <c:v>161</c:v>
                </c:pt>
                <c:pt idx="28">
                  <c:v>79</c:v>
                </c:pt>
                <c:pt idx="29">
                  <c:v>82</c:v>
                </c:pt>
                <c:pt idx="30">
                  <c:v>80</c:v>
                </c:pt>
              </c:numCache>
            </c:numRef>
          </c:val>
          <c:smooth val="0"/>
        </c:ser>
        <c:ser>
          <c:idx val="1"/>
          <c:order val="1"/>
          <c:tx>
            <c:strRef>
              <c:f>'August 2013'!$C$2</c:f>
              <c:strCache>
                <c:ptCount val="1"/>
                <c:pt idx="0">
                  <c:v>Mean (CL)</c:v>
                </c:pt>
              </c:strCache>
            </c:strRef>
          </c:tx>
          <c:marker>
            <c:symbol val="none"/>
          </c:marker>
          <c:cat>
            <c:numRef>
              <c:f>'August 2013'!$A$3:$A$33</c:f>
              <c:numCache>
                <c:formatCode>yyyy\-mm\-dd;@</c:formatCode>
                <c:ptCount val="31"/>
                <c:pt idx="0">
                  <c:v>41487</c:v>
                </c:pt>
                <c:pt idx="1">
                  <c:v>41488</c:v>
                </c:pt>
                <c:pt idx="2">
                  <c:v>41489</c:v>
                </c:pt>
                <c:pt idx="3">
                  <c:v>41490</c:v>
                </c:pt>
                <c:pt idx="4">
                  <c:v>41491</c:v>
                </c:pt>
                <c:pt idx="5">
                  <c:v>41492</c:v>
                </c:pt>
                <c:pt idx="6">
                  <c:v>41493</c:v>
                </c:pt>
                <c:pt idx="7">
                  <c:v>41494</c:v>
                </c:pt>
                <c:pt idx="8">
                  <c:v>41495</c:v>
                </c:pt>
                <c:pt idx="9">
                  <c:v>41496</c:v>
                </c:pt>
                <c:pt idx="10">
                  <c:v>41497</c:v>
                </c:pt>
                <c:pt idx="11">
                  <c:v>41498</c:v>
                </c:pt>
                <c:pt idx="12">
                  <c:v>41499</c:v>
                </c:pt>
                <c:pt idx="13">
                  <c:v>41500</c:v>
                </c:pt>
                <c:pt idx="14">
                  <c:v>41501</c:v>
                </c:pt>
                <c:pt idx="15">
                  <c:v>41502</c:v>
                </c:pt>
                <c:pt idx="16">
                  <c:v>41503</c:v>
                </c:pt>
                <c:pt idx="17">
                  <c:v>41504</c:v>
                </c:pt>
                <c:pt idx="18">
                  <c:v>41505</c:v>
                </c:pt>
                <c:pt idx="19">
                  <c:v>41506</c:v>
                </c:pt>
                <c:pt idx="20">
                  <c:v>41507</c:v>
                </c:pt>
                <c:pt idx="21">
                  <c:v>41508</c:v>
                </c:pt>
                <c:pt idx="22">
                  <c:v>41509</c:v>
                </c:pt>
                <c:pt idx="23">
                  <c:v>41510</c:v>
                </c:pt>
                <c:pt idx="24">
                  <c:v>41511</c:v>
                </c:pt>
                <c:pt idx="25">
                  <c:v>41512</c:v>
                </c:pt>
                <c:pt idx="26">
                  <c:v>41513</c:v>
                </c:pt>
                <c:pt idx="27">
                  <c:v>41514</c:v>
                </c:pt>
                <c:pt idx="28">
                  <c:v>41515</c:v>
                </c:pt>
                <c:pt idx="29">
                  <c:v>41516</c:v>
                </c:pt>
                <c:pt idx="30">
                  <c:v>41517</c:v>
                </c:pt>
              </c:numCache>
            </c:numRef>
          </c:cat>
          <c:val>
            <c:numRef>
              <c:f>'August 2013'!$C$3:$C$33</c:f>
              <c:numCache>
                <c:formatCode>_(* #,##0.00_);_(* \(#,##0.00\);_(* "-"??_);_(@_)</c:formatCode>
                <c:ptCount val="31"/>
                <c:pt idx="0">
                  <c:v>88.161290322580641</c:v>
                </c:pt>
                <c:pt idx="1">
                  <c:v>88.161290322580641</c:v>
                </c:pt>
                <c:pt idx="2">
                  <c:v>88.161290322580641</c:v>
                </c:pt>
                <c:pt idx="3">
                  <c:v>88.161290322580641</c:v>
                </c:pt>
                <c:pt idx="4">
                  <c:v>88.161290322580641</c:v>
                </c:pt>
                <c:pt idx="5">
                  <c:v>88.161290322580641</c:v>
                </c:pt>
                <c:pt idx="6">
                  <c:v>88.161290322580641</c:v>
                </c:pt>
                <c:pt idx="7">
                  <c:v>88.161290322580641</c:v>
                </c:pt>
                <c:pt idx="8">
                  <c:v>88.161290322580641</c:v>
                </c:pt>
                <c:pt idx="9">
                  <c:v>88.161290322580641</c:v>
                </c:pt>
                <c:pt idx="10">
                  <c:v>88.161290322580641</c:v>
                </c:pt>
                <c:pt idx="11">
                  <c:v>88.161290322580641</c:v>
                </c:pt>
                <c:pt idx="12">
                  <c:v>88.161290322580641</c:v>
                </c:pt>
                <c:pt idx="13">
                  <c:v>88.161290322580641</c:v>
                </c:pt>
                <c:pt idx="14">
                  <c:v>88.161290322580641</c:v>
                </c:pt>
                <c:pt idx="15">
                  <c:v>88.161290322580641</c:v>
                </c:pt>
                <c:pt idx="16">
                  <c:v>88.161290322580641</c:v>
                </c:pt>
                <c:pt idx="17">
                  <c:v>88.161290322580641</c:v>
                </c:pt>
                <c:pt idx="18">
                  <c:v>88.161290322580641</c:v>
                </c:pt>
                <c:pt idx="19">
                  <c:v>88.161290322580641</c:v>
                </c:pt>
                <c:pt idx="20">
                  <c:v>88.161290322580641</c:v>
                </c:pt>
                <c:pt idx="21">
                  <c:v>88.161290322580641</c:v>
                </c:pt>
                <c:pt idx="22">
                  <c:v>88.161290322580641</c:v>
                </c:pt>
                <c:pt idx="23">
                  <c:v>88.161290322580641</c:v>
                </c:pt>
                <c:pt idx="24">
                  <c:v>88.161290322580641</c:v>
                </c:pt>
                <c:pt idx="25">
                  <c:v>88.161290322580641</c:v>
                </c:pt>
                <c:pt idx="26">
                  <c:v>88.161290322580641</c:v>
                </c:pt>
                <c:pt idx="27">
                  <c:v>88.161290322580641</c:v>
                </c:pt>
                <c:pt idx="28">
                  <c:v>88.161290322580641</c:v>
                </c:pt>
                <c:pt idx="29">
                  <c:v>88.161290322580641</c:v>
                </c:pt>
                <c:pt idx="30">
                  <c:v>88.161290322580641</c:v>
                </c:pt>
              </c:numCache>
            </c:numRef>
          </c:val>
          <c:smooth val="0"/>
        </c:ser>
        <c:ser>
          <c:idx val="2"/>
          <c:order val="2"/>
          <c:tx>
            <c:strRef>
              <c:f>'August 2013'!$D$2</c:f>
              <c:strCache>
                <c:ptCount val="1"/>
                <c:pt idx="0">
                  <c:v>UCL</c:v>
                </c:pt>
              </c:strCache>
            </c:strRef>
          </c:tx>
          <c:marker>
            <c:symbol val="none"/>
          </c:marker>
          <c:cat>
            <c:numRef>
              <c:f>'August 2013'!$A$3:$A$33</c:f>
              <c:numCache>
                <c:formatCode>yyyy\-mm\-dd;@</c:formatCode>
                <c:ptCount val="31"/>
                <c:pt idx="0">
                  <c:v>41487</c:v>
                </c:pt>
                <c:pt idx="1">
                  <c:v>41488</c:v>
                </c:pt>
                <c:pt idx="2">
                  <c:v>41489</c:v>
                </c:pt>
                <c:pt idx="3">
                  <c:v>41490</c:v>
                </c:pt>
                <c:pt idx="4">
                  <c:v>41491</c:v>
                </c:pt>
                <c:pt idx="5">
                  <c:v>41492</c:v>
                </c:pt>
                <c:pt idx="6">
                  <c:v>41493</c:v>
                </c:pt>
                <c:pt idx="7">
                  <c:v>41494</c:v>
                </c:pt>
                <c:pt idx="8">
                  <c:v>41495</c:v>
                </c:pt>
                <c:pt idx="9">
                  <c:v>41496</c:v>
                </c:pt>
                <c:pt idx="10">
                  <c:v>41497</c:v>
                </c:pt>
                <c:pt idx="11">
                  <c:v>41498</c:v>
                </c:pt>
                <c:pt idx="12">
                  <c:v>41499</c:v>
                </c:pt>
                <c:pt idx="13">
                  <c:v>41500</c:v>
                </c:pt>
                <c:pt idx="14">
                  <c:v>41501</c:v>
                </c:pt>
                <c:pt idx="15">
                  <c:v>41502</c:v>
                </c:pt>
                <c:pt idx="16">
                  <c:v>41503</c:v>
                </c:pt>
                <c:pt idx="17">
                  <c:v>41504</c:v>
                </c:pt>
                <c:pt idx="18">
                  <c:v>41505</c:v>
                </c:pt>
                <c:pt idx="19">
                  <c:v>41506</c:v>
                </c:pt>
                <c:pt idx="20">
                  <c:v>41507</c:v>
                </c:pt>
                <c:pt idx="21">
                  <c:v>41508</c:v>
                </c:pt>
                <c:pt idx="22">
                  <c:v>41509</c:v>
                </c:pt>
                <c:pt idx="23">
                  <c:v>41510</c:v>
                </c:pt>
                <c:pt idx="24">
                  <c:v>41511</c:v>
                </c:pt>
                <c:pt idx="25">
                  <c:v>41512</c:v>
                </c:pt>
                <c:pt idx="26">
                  <c:v>41513</c:v>
                </c:pt>
                <c:pt idx="27">
                  <c:v>41514</c:v>
                </c:pt>
                <c:pt idx="28">
                  <c:v>41515</c:v>
                </c:pt>
                <c:pt idx="29">
                  <c:v>41516</c:v>
                </c:pt>
                <c:pt idx="30">
                  <c:v>41517</c:v>
                </c:pt>
              </c:numCache>
            </c:numRef>
          </c:cat>
          <c:val>
            <c:numRef>
              <c:f>'August 2013'!$D$3:$D$33</c:f>
              <c:numCache>
                <c:formatCode>_(* #,##0.00_);_(* \(#,##0.00\);_(* "-"??_);_(@_)</c:formatCode>
                <c:ptCount val="31"/>
                <c:pt idx="0">
                  <c:v>176.47583082705322</c:v>
                </c:pt>
                <c:pt idx="1">
                  <c:v>176.47583082705322</c:v>
                </c:pt>
                <c:pt idx="2">
                  <c:v>176.47583082705322</c:v>
                </c:pt>
                <c:pt idx="3">
                  <c:v>176.47583082705322</c:v>
                </c:pt>
                <c:pt idx="4">
                  <c:v>176.47583082705322</c:v>
                </c:pt>
                <c:pt idx="5">
                  <c:v>176.47583082705322</c:v>
                </c:pt>
                <c:pt idx="6">
                  <c:v>176.47583082705322</c:v>
                </c:pt>
                <c:pt idx="7">
                  <c:v>176.47583082705322</c:v>
                </c:pt>
                <c:pt idx="8">
                  <c:v>176.47583082705322</c:v>
                </c:pt>
                <c:pt idx="9">
                  <c:v>176.47583082705322</c:v>
                </c:pt>
                <c:pt idx="10">
                  <c:v>176.47583082705322</c:v>
                </c:pt>
                <c:pt idx="11">
                  <c:v>176.47583082705322</c:v>
                </c:pt>
                <c:pt idx="12">
                  <c:v>176.47583082705322</c:v>
                </c:pt>
                <c:pt idx="13">
                  <c:v>176.47583082705322</c:v>
                </c:pt>
                <c:pt idx="14">
                  <c:v>176.47583082705322</c:v>
                </c:pt>
                <c:pt idx="15">
                  <c:v>176.47583082705322</c:v>
                </c:pt>
                <c:pt idx="16">
                  <c:v>176.47583082705322</c:v>
                </c:pt>
                <c:pt idx="17">
                  <c:v>176.47583082705322</c:v>
                </c:pt>
                <c:pt idx="18">
                  <c:v>176.47583082705322</c:v>
                </c:pt>
                <c:pt idx="19">
                  <c:v>176.47583082705322</c:v>
                </c:pt>
                <c:pt idx="20">
                  <c:v>176.47583082705322</c:v>
                </c:pt>
                <c:pt idx="21">
                  <c:v>176.47583082705322</c:v>
                </c:pt>
                <c:pt idx="22">
                  <c:v>176.47583082705322</c:v>
                </c:pt>
                <c:pt idx="23">
                  <c:v>176.47583082705322</c:v>
                </c:pt>
                <c:pt idx="24">
                  <c:v>176.47583082705322</c:v>
                </c:pt>
                <c:pt idx="25">
                  <c:v>176.47583082705322</c:v>
                </c:pt>
                <c:pt idx="26">
                  <c:v>176.47583082705322</c:v>
                </c:pt>
                <c:pt idx="27">
                  <c:v>176.47583082705322</c:v>
                </c:pt>
                <c:pt idx="28">
                  <c:v>176.47583082705322</c:v>
                </c:pt>
                <c:pt idx="29">
                  <c:v>176.47583082705322</c:v>
                </c:pt>
                <c:pt idx="30">
                  <c:v>176.47583082705322</c:v>
                </c:pt>
              </c:numCache>
            </c:numRef>
          </c:val>
          <c:smooth val="0"/>
        </c:ser>
        <c:ser>
          <c:idx val="3"/>
          <c:order val="3"/>
          <c:tx>
            <c:strRef>
              <c:f>'August 2013'!$E$2</c:f>
              <c:strCache>
                <c:ptCount val="1"/>
                <c:pt idx="0">
                  <c:v>LCL</c:v>
                </c:pt>
              </c:strCache>
            </c:strRef>
          </c:tx>
          <c:marker>
            <c:symbol val="none"/>
          </c:marker>
          <c:cat>
            <c:numRef>
              <c:f>'August 2013'!$A$3:$A$33</c:f>
              <c:numCache>
                <c:formatCode>yyyy\-mm\-dd;@</c:formatCode>
                <c:ptCount val="31"/>
                <c:pt idx="0">
                  <c:v>41487</c:v>
                </c:pt>
                <c:pt idx="1">
                  <c:v>41488</c:v>
                </c:pt>
                <c:pt idx="2">
                  <c:v>41489</c:v>
                </c:pt>
                <c:pt idx="3">
                  <c:v>41490</c:v>
                </c:pt>
                <c:pt idx="4">
                  <c:v>41491</c:v>
                </c:pt>
                <c:pt idx="5">
                  <c:v>41492</c:v>
                </c:pt>
                <c:pt idx="6">
                  <c:v>41493</c:v>
                </c:pt>
                <c:pt idx="7">
                  <c:v>41494</c:v>
                </c:pt>
                <c:pt idx="8">
                  <c:v>41495</c:v>
                </c:pt>
                <c:pt idx="9">
                  <c:v>41496</c:v>
                </c:pt>
                <c:pt idx="10">
                  <c:v>41497</c:v>
                </c:pt>
                <c:pt idx="11">
                  <c:v>41498</c:v>
                </c:pt>
                <c:pt idx="12">
                  <c:v>41499</c:v>
                </c:pt>
                <c:pt idx="13">
                  <c:v>41500</c:v>
                </c:pt>
                <c:pt idx="14">
                  <c:v>41501</c:v>
                </c:pt>
                <c:pt idx="15">
                  <c:v>41502</c:v>
                </c:pt>
                <c:pt idx="16">
                  <c:v>41503</c:v>
                </c:pt>
                <c:pt idx="17">
                  <c:v>41504</c:v>
                </c:pt>
                <c:pt idx="18">
                  <c:v>41505</c:v>
                </c:pt>
                <c:pt idx="19">
                  <c:v>41506</c:v>
                </c:pt>
                <c:pt idx="20">
                  <c:v>41507</c:v>
                </c:pt>
                <c:pt idx="21">
                  <c:v>41508</c:v>
                </c:pt>
                <c:pt idx="22">
                  <c:v>41509</c:v>
                </c:pt>
                <c:pt idx="23">
                  <c:v>41510</c:v>
                </c:pt>
                <c:pt idx="24">
                  <c:v>41511</c:v>
                </c:pt>
                <c:pt idx="25">
                  <c:v>41512</c:v>
                </c:pt>
                <c:pt idx="26">
                  <c:v>41513</c:v>
                </c:pt>
                <c:pt idx="27">
                  <c:v>41514</c:v>
                </c:pt>
                <c:pt idx="28">
                  <c:v>41515</c:v>
                </c:pt>
                <c:pt idx="29">
                  <c:v>41516</c:v>
                </c:pt>
                <c:pt idx="30">
                  <c:v>41517</c:v>
                </c:pt>
              </c:numCache>
            </c:numRef>
          </c:cat>
          <c:val>
            <c:numRef>
              <c:f>'August 2013'!$E$3:$E$33</c:f>
              <c:numCache>
                <c:formatCode>_(* #,##0.00_);_(* \(#,##0.00\);_(* "-"??_);_(@_)</c:formatCode>
                <c:ptCount val="31"/>
                <c:pt idx="0">
                  <c:v>-0.15325018189193429</c:v>
                </c:pt>
                <c:pt idx="1">
                  <c:v>-0.15325018189193429</c:v>
                </c:pt>
                <c:pt idx="2">
                  <c:v>-0.15325018189193429</c:v>
                </c:pt>
                <c:pt idx="3">
                  <c:v>-0.15325018189193429</c:v>
                </c:pt>
                <c:pt idx="4">
                  <c:v>-0.15325018189193429</c:v>
                </c:pt>
                <c:pt idx="5">
                  <c:v>-0.15325018189193429</c:v>
                </c:pt>
                <c:pt idx="6">
                  <c:v>-0.15325018189193429</c:v>
                </c:pt>
                <c:pt idx="7">
                  <c:v>-0.15325018189193429</c:v>
                </c:pt>
                <c:pt idx="8">
                  <c:v>-0.15325018189193429</c:v>
                </c:pt>
                <c:pt idx="9">
                  <c:v>-0.15325018189193429</c:v>
                </c:pt>
                <c:pt idx="10">
                  <c:v>-0.15325018189193429</c:v>
                </c:pt>
                <c:pt idx="11">
                  <c:v>-0.15325018189193429</c:v>
                </c:pt>
                <c:pt idx="12">
                  <c:v>-0.15325018189193429</c:v>
                </c:pt>
                <c:pt idx="13">
                  <c:v>-0.15325018189193429</c:v>
                </c:pt>
                <c:pt idx="14">
                  <c:v>-0.15325018189193429</c:v>
                </c:pt>
                <c:pt idx="15">
                  <c:v>-0.15325018189193429</c:v>
                </c:pt>
                <c:pt idx="16">
                  <c:v>-0.15325018189193429</c:v>
                </c:pt>
                <c:pt idx="17">
                  <c:v>-0.15325018189193429</c:v>
                </c:pt>
                <c:pt idx="18">
                  <c:v>-0.15325018189193429</c:v>
                </c:pt>
                <c:pt idx="19">
                  <c:v>-0.15325018189193429</c:v>
                </c:pt>
                <c:pt idx="20">
                  <c:v>-0.15325018189193429</c:v>
                </c:pt>
                <c:pt idx="21">
                  <c:v>-0.15325018189193429</c:v>
                </c:pt>
                <c:pt idx="22">
                  <c:v>-0.15325018189193429</c:v>
                </c:pt>
                <c:pt idx="23">
                  <c:v>-0.15325018189193429</c:v>
                </c:pt>
                <c:pt idx="24">
                  <c:v>-0.15325018189193429</c:v>
                </c:pt>
                <c:pt idx="25">
                  <c:v>-0.15325018189193429</c:v>
                </c:pt>
                <c:pt idx="26">
                  <c:v>-0.15325018189193429</c:v>
                </c:pt>
                <c:pt idx="27">
                  <c:v>-0.15325018189193429</c:v>
                </c:pt>
                <c:pt idx="28">
                  <c:v>-0.15325018189193429</c:v>
                </c:pt>
                <c:pt idx="29">
                  <c:v>-0.15325018189193429</c:v>
                </c:pt>
                <c:pt idx="30">
                  <c:v>-0.15325018189193429</c:v>
                </c:pt>
              </c:numCache>
            </c:numRef>
          </c:val>
          <c:smooth val="0"/>
        </c:ser>
        <c:dLbls>
          <c:showLegendKey val="0"/>
          <c:showVal val="0"/>
          <c:showCatName val="0"/>
          <c:showSerName val="0"/>
          <c:showPercent val="0"/>
          <c:showBubbleSize val="0"/>
        </c:dLbls>
        <c:marker val="1"/>
        <c:smooth val="0"/>
        <c:axId val="232736256"/>
        <c:axId val="232737792"/>
      </c:lineChart>
      <c:dateAx>
        <c:axId val="232736256"/>
        <c:scaling>
          <c:orientation val="minMax"/>
        </c:scaling>
        <c:delete val="0"/>
        <c:axPos val="b"/>
        <c:numFmt formatCode="yyyy\-mm\-dd;@" sourceLinked="1"/>
        <c:majorTickMark val="out"/>
        <c:minorTickMark val="none"/>
        <c:tickLblPos val="nextTo"/>
        <c:crossAx val="232737792"/>
        <c:crosses val="autoZero"/>
        <c:auto val="1"/>
        <c:lblOffset val="100"/>
        <c:baseTimeUnit val="days"/>
        <c:majorUnit val="1"/>
        <c:majorTimeUnit val="days"/>
        <c:minorUnit val="1"/>
        <c:minorTimeUnit val="days"/>
      </c:dateAx>
      <c:valAx>
        <c:axId val="232737792"/>
        <c:scaling>
          <c:orientation val="minMax"/>
        </c:scaling>
        <c:delete val="0"/>
        <c:axPos val="l"/>
        <c:numFmt formatCode="General" sourceLinked="1"/>
        <c:majorTickMark val="out"/>
        <c:minorTickMark val="none"/>
        <c:tickLblPos val="nextTo"/>
        <c:crossAx val="232736256"/>
        <c:crosses val="autoZero"/>
        <c:crossBetween val="midCat"/>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prstClr val="black">
          <a:alpha val="40000"/>
        </a:prstClr>
      </a:outerShdw>
    </a:effectLst>
  </c:sp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'May 2015'!$H$20:$H$24</c:f>
              <c:numCache>
                <c:formatCode>General</c:formatCode>
                <c:ptCount val="5"/>
                <c:pt idx="0">
                  <c:v>600</c:v>
                </c:pt>
                <c:pt idx="1">
                  <c:v>800</c:v>
                </c:pt>
                <c:pt idx="2">
                  <c:v>1000</c:v>
                </c:pt>
                <c:pt idx="3">
                  <c:v>1200</c:v>
                </c:pt>
                <c:pt idx="4">
                  <c:v>1400</c:v>
                </c:pt>
              </c:numCache>
            </c:numRef>
          </c:cat>
          <c:val>
            <c:numRef>
              <c:f>'May 2015'!$I$20:$I$24</c:f>
              <c:numCache>
                <c:formatCode>General</c:formatCode>
                <c:ptCount val="5"/>
                <c:pt idx="0">
                  <c:v>8</c:v>
                </c:pt>
                <c:pt idx="1">
                  <c:v>4</c:v>
                </c:pt>
                <c:pt idx="2">
                  <c:v>10</c:v>
                </c:pt>
                <c:pt idx="3">
                  <c:v>7</c:v>
                </c:pt>
                <c:pt idx="4">
                  <c:v>2</c:v>
                </c:pt>
              </c:numCache>
            </c:numRef>
          </c:val>
        </c:ser>
        <c:dLbls>
          <c:showLegendKey val="0"/>
          <c:showVal val="0"/>
          <c:showCatName val="0"/>
          <c:showSerName val="0"/>
          <c:showPercent val="0"/>
          <c:showBubbleSize val="0"/>
        </c:dLbls>
        <c:gapWidth val="150"/>
        <c:axId val="235787776"/>
        <c:axId val="235789696"/>
      </c:barChart>
      <c:catAx>
        <c:axId val="235787776"/>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5789696"/>
        <c:crosses val="autoZero"/>
        <c:auto val="1"/>
        <c:lblAlgn val="ctr"/>
        <c:lblOffset val="100"/>
        <c:noMultiLvlLbl val="0"/>
      </c:catAx>
      <c:valAx>
        <c:axId val="235789696"/>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5787776"/>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'June 2015'!$B$2</c:f>
              <c:strCache>
                <c:ptCount val="1"/>
                <c:pt idx="0">
                  <c:v>Instances</c:v>
                </c:pt>
              </c:strCache>
            </c:strRef>
          </c:tx>
          <c:cat>
            <c:numRef>
              <c:f>'June 2015'!$A$3:$A$32</c:f>
              <c:numCache>
                <c:formatCode>yyyy\-mm\-dd;@</c:formatCode>
                <c:ptCount val="30"/>
                <c:pt idx="0">
                  <c:v>42156</c:v>
                </c:pt>
                <c:pt idx="1">
                  <c:v>42157</c:v>
                </c:pt>
                <c:pt idx="2">
                  <c:v>42158</c:v>
                </c:pt>
                <c:pt idx="3">
                  <c:v>42159</c:v>
                </c:pt>
                <c:pt idx="4">
                  <c:v>42160</c:v>
                </c:pt>
                <c:pt idx="5">
                  <c:v>42161</c:v>
                </c:pt>
                <c:pt idx="6">
                  <c:v>42162</c:v>
                </c:pt>
                <c:pt idx="7">
                  <c:v>42163</c:v>
                </c:pt>
                <c:pt idx="8">
                  <c:v>42164</c:v>
                </c:pt>
                <c:pt idx="9">
                  <c:v>42165</c:v>
                </c:pt>
                <c:pt idx="10">
                  <c:v>42166</c:v>
                </c:pt>
                <c:pt idx="11">
                  <c:v>42167</c:v>
                </c:pt>
                <c:pt idx="12">
                  <c:v>42168</c:v>
                </c:pt>
                <c:pt idx="13">
                  <c:v>42169</c:v>
                </c:pt>
                <c:pt idx="14">
                  <c:v>42170</c:v>
                </c:pt>
                <c:pt idx="15">
                  <c:v>42171</c:v>
                </c:pt>
                <c:pt idx="16">
                  <c:v>42172</c:v>
                </c:pt>
                <c:pt idx="17">
                  <c:v>42173</c:v>
                </c:pt>
                <c:pt idx="18">
                  <c:v>42174</c:v>
                </c:pt>
                <c:pt idx="19">
                  <c:v>42175</c:v>
                </c:pt>
                <c:pt idx="20">
                  <c:v>42176</c:v>
                </c:pt>
                <c:pt idx="21">
                  <c:v>42177</c:v>
                </c:pt>
                <c:pt idx="22">
                  <c:v>42178</c:v>
                </c:pt>
                <c:pt idx="23">
                  <c:v>42179</c:v>
                </c:pt>
                <c:pt idx="24">
                  <c:v>42180</c:v>
                </c:pt>
                <c:pt idx="25">
                  <c:v>42181</c:v>
                </c:pt>
                <c:pt idx="26">
                  <c:v>42182</c:v>
                </c:pt>
                <c:pt idx="27">
                  <c:v>42183</c:v>
                </c:pt>
                <c:pt idx="28">
                  <c:v>42184</c:v>
                </c:pt>
                <c:pt idx="29">
                  <c:v>42185</c:v>
                </c:pt>
              </c:numCache>
            </c:numRef>
          </c:cat>
          <c:val>
            <c:numRef>
              <c:f>'June 2015'!$B$3:$B$32</c:f>
              <c:numCache>
                <c:formatCode>General</c:formatCode>
                <c:ptCount val="30"/>
                <c:pt idx="0">
                  <c:v>1058</c:v>
                </c:pt>
                <c:pt idx="1">
                  <c:v>848</c:v>
                </c:pt>
                <c:pt idx="2">
                  <c:v>832</c:v>
                </c:pt>
                <c:pt idx="3">
                  <c:v>672</c:v>
                </c:pt>
                <c:pt idx="4">
                  <c:v>512</c:v>
                </c:pt>
                <c:pt idx="5">
                  <c:v>405</c:v>
                </c:pt>
                <c:pt idx="6">
                  <c:v>441</c:v>
                </c:pt>
                <c:pt idx="7">
                  <c:v>723</c:v>
                </c:pt>
                <c:pt idx="8">
                  <c:v>632</c:v>
                </c:pt>
                <c:pt idx="9">
                  <c:v>656</c:v>
                </c:pt>
                <c:pt idx="10">
                  <c:v>552</c:v>
                </c:pt>
                <c:pt idx="11">
                  <c:v>529</c:v>
                </c:pt>
                <c:pt idx="12">
                  <c:v>502</c:v>
                </c:pt>
                <c:pt idx="13">
                  <c:v>467</c:v>
                </c:pt>
                <c:pt idx="14">
                  <c:v>610</c:v>
                </c:pt>
                <c:pt idx="15">
                  <c:v>651</c:v>
                </c:pt>
                <c:pt idx="16">
                  <c:v>631</c:v>
                </c:pt>
                <c:pt idx="17">
                  <c:v>484</c:v>
                </c:pt>
                <c:pt idx="18">
                  <c:v>416</c:v>
                </c:pt>
                <c:pt idx="19">
                  <c:v>434</c:v>
                </c:pt>
                <c:pt idx="20">
                  <c:v>408</c:v>
                </c:pt>
                <c:pt idx="21">
                  <c:v>487</c:v>
                </c:pt>
                <c:pt idx="22">
                  <c:v>492</c:v>
                </c:pt>
                <c:pt idx="23">
                  <c:v>559</c:v>
                </c:pt>
                <c:pt idx="24">
                  <c:v>325</c:v>
                </c:pt>
                <c:pt idx="25">
                  <c:v>299</c:v>
                </c:pt>
                <c:pt idx="26">
                  <c:v>172</c:v>
                </c:pt>
                <c:pt idx="27">
                  <c:v>277</c:v>
                </c:pt>
                <c:pt idx="28">
                  <c:v>353</c:v>
                </c:pt>
                <c:pt idx="29">
                  <c:v>404</c:v>
                </c:pt>
              </c:numCache>
            </c:numRef>
          </c:val>
          <c:smooth val="0"/>
        </c:ser>
        <c:ser>
          <c:idx val="1"/>
          <c:order val="1"/>
          <c:tx>
            <c:strRef>
              <c:f>'June 2015'!$C$2</c:f>
              <c:strCache>
                <c:ptCount val="1"/>
                <c:pt idx="0">
                  <c:v>Mean (CL)</c:v>
                </c:pt>
              </c:strCache>
            </c:strRef>
          </c:tx>
          <c:marker>
            <c:symbol val="none"/>
          </c:marker>
          <c:cat>
            <c:numRef>
              <c:f>'June 2015'!$A$3:$A$32</c:f>
              <c:numCache>
                <c:formatCode>yyyy\-mm\-dd;@</c:formatCode>
                <c:ptCount val="30"/>
                <c:pt idx="0">
                  <c:v>42156</c:v>
                </c:pt>
                <c:pt idx="1">
                  <c:v>42157</c:v>
                </c:pt>
                <c:pt idx="2">
                  <c:v>42158</c:v>
                </c:pt>
                <c:pt idx="3">
                  <c:v>42159</c:v>
                </c:pt>
                <c:pt idx="4">
                  <c:v>42160</c:v>
                </c:pt>
                <c:pt idx="5">
                  <c:v>42161</c:v>
                </c:pt>
                <c:pt idx="6">
                  <c:v>42162</c:v>
                </c:pt>
                <c:pt idx="7">
                  <c:v>42163</c:v>
                </c:pt>
                <c:pt idx="8">
                  <c:v>42164</c:v>
                </c:pt>
                <c:pt idx="9">
                  <c:v>42165</c:v>
                </c:pt>
                <c:pt idx="10">
                  <c:v>42166</c:v>
                </c:pt>
                <c:pt idx="11">
                  <c:v>42167</c:v>
                </c:pt>
                <c:pt idx="12">
                  <c:v>42168</c:v>
                </c:pt>
                <c:pt idx="13">
                  <c:v>42169</c:v>
                </c:pt>
                <c:pt idx="14">
                  <c:v>42170</c:v>
                </c:pt>
                <c:pt idx="15">
                  <c:v>42171</c:v>
                </c:pt>
                <c:pt idx="16">
                  <c:v>42172</c:v>
                </c:pt>
                <c:pt idx="17">
                  <c:v>42173</c:v>
                </c:pt>
                <c:pt idx="18">
                  <c:v>42174</c:v>
                </c:pt>
                <c:pt idx="19">
                  <c:v>42175</c:v>
                </c:pt>
                <c:pt idx="20">
                  <c:v>42176</c:v>
                </c:pt>
                <c:pt idx="21">
                  <c:v>42177</c:v>
                </c:pt>
                <c:pt idx="22">
                  <c:v>42178</c:v>
                </c:pt>
                <c:pt idx="23">
                  <c:v>42179</c:v>
                </c:pt>
                <c:pt idx="24">
                  <c:v>42180</c:v>
                </c:pt>
                <c:pt idx="25">
                  <c:v>42181</c:v>
                </c:pt>
                <c:pt idx="26">
                  <c:v>42182</c:v>
                </c:pt>
                <c:pt idx="27">
                  <c:v>42183</c:v>
                </c:pt>
                <c:pt idx="28">
                  <c:v>42184</c:v>
                </c:pt>
                <c:pt idx="29">
                  <c:v>42185</c:v>
                </c:pt>
              </c:numCache>
            </c:numRef>
          </c:cat>
          <c:val>
            <c:numRef>
              <c:f>'June 2015'!$C$3:$C$32</c:f>
              <c:numCache>
                <c:formatCode>General</c:formatCode>
                <c:ptCount val="30"/>
                <c:pt idx="0">
                  <c:v>527.70000000000005</c:v>
                </c:pt>
                <c:pt idx="1">
                  <c:v>527.70000000000005</c:v>
                </c:pt>
                <c:pt idx="2">
                  <c:v>527.70000000000005</c:v>
                </c:pt>
                <c:pt idx="3">
                  <c:v>527.70000000000005</c:v>
                </c:pt>
                <c:pt idx="4">
                  <c:v>527.70000000000005</c:v>
                </c:pt>
                <c:pt idx="5">
                  <c:v>527.70000000000005</c:v>
                </c:pt>
                <c:pt idx="6">
                  <c:v>527.70000000000005</c:v>
                </c:pt>
                <c:pt idx="7">
                  <c:v>527.70000000000005</c:v>
                </c:pt>
                <c:pt idx="8">
                  <c:v>527.70000000000005</c:v>
                </c:pt>
                <c:pt idx="9">
                  <c:v>527.70000000000005</c:v>
                </c:pt>
                <c:pt idx="10">
                  <c:v>527.70000000000005</c:v>
                </c:pt>
                <c:pt idx="11">
                  <c:v>527.70000000000005</c:v>
                </c:pt>
                <c:pt idx="12">
                  <c:v>527.70000000000005</c:v>
                </c:pt>
                <c:pt idx="13">
                  <c:v>527.70000000000005</c:v>
                </c:pt>
                <c:pt idx="14">
                  <c:v>527.70000000000005</c:v>
                </c:pt>
                <c:pt idx="15">
                  <c:v>527.70000000000005</c:v>
                </c:pt>
                <c:pt idx="16">
                  <c:v>527.70000000000005</c:v>
                </c:pt>
                <c:pt idx="17">
                  <c:v>527.70000000000005</c:v>
                </c:pt>
                <c:pt idx="18">
                  <c:v>527.70000000000005</c:v>
                </c:pt>
                <c:pt idx="19">
                  <c:v>527.70000000000005</c:v>
                </c:pt>
                <c:pt idx="20">
                  <c:v>527.70000000000005</c:v>
                </c:pt>
                <c:pt idx="21">
                  <c:v>527.70000000000005</c:v>
                </c:pt>
                <c:pt idx="22">
                  <c:v>527.70000000000005</c:v>
                </c:pt>
                <c:pt idx="23">
                  <c:v>527.70000000000005</c:v>
                </c:pt>
                <c:pt idx="24">
                  <c:v>527.70000000000005</c:v>
                </c:pt>
                <c:pt idx="25">
                  <c:v>527.70000000000005</c:v>
                </c:pt>
                <c:pt idx="26">
                  <c:v>527.70000000000005</c:v>
                </c:pt>
                <c:pt idx="27">
                  <c:v>527.70000000000005</c:v>
                </c:pt>
                <c:pt idx="28">
                  <c:v>527.70000000000005</c:v>
                </c:pt>
                <c:pt idx="29">
                  <c:v>527.70000000000005</c:v>
                </c:pt>
              </c:numCache>
            </c:numRef>
          </c:val>
          <c:smooth val="0"/>
        </c:ser>
        <c:ser>
          <c:idx val="2"/>
          <c:order val="2"/>
          <c:tx>
            <c:strRef>
              <c:f>'June 2015'!$D$2</c:f>
              <c:strCache>
                <c:ptCount val="1"/>
                <c:pt idx="0">
                  <c:v>UCL</c:v>
                </c:pt>
              </c:strCache>
            </c:strRef>
          </c:tx>
          <c:marker>
            <c:symbol val="none"/>
          </c:marker>
          <c:cat>
            <c:numRef>
              <c:f>'June 2015'!$A$3:$A$32</c:f>
              <c:numCache>
                <c:formatCode>yyyy\-mm\-dd;@</c:formatCode>
                <c:ptCount val="30"/>
                <c:pt idx="0">
                  <c:v>42156</c:v>
                </c:pt>
                <c:pt idx="1">
                  <c:v>42157</c:v>
                </c:pt>
                <c:pt idx="2">
                  <c:v>42158</c:v>
                </c:pt>
                <c:pt idx="3">
                  <c:v>42159</c:v>
                </c:pt>
                <c:pt idx="4">
                  <c:v>42160</c:v>
                </c:pt>
                <c:pt idx="5">
                  <c:v>42161</c:v>
                </c:pt>
                <c:pt idx="6">
                  <c:v>42162</c:v>
                </c:pt>
                <c:pt idx="7">
                  <c:v>42163</c:v>
                </c:pt>
                <c:pt idx="8">
                  <c:v>42164</c:v>
                </c:pt>
                <c:pt idx="9">
                  <c:v>42165</c:v>
                </c:pt>
                <c:pt idx="10">
                  <c:v>42166</c:v>
                </c:pt>
                <c:pt idx="11">
                  <c:v>42167</c:v>
                </c:pt>
                <c:pt idx="12">
                  <c:v>42168</c:v>
                </c:pt>
                <c:pt idx="13">
                  <c:v>42169</c:v>
                </c:pt>
                <c:pt idx="14">
                  <c:v>42170</c:v>
                </c:pt>
                <c:pt idx="15">
                  <c:v>42171</c:v>
                </c:pt>
                <c:pt idx="16">
                  <c:v>42172</c:v>
                </c:pt>
                <c:pt idx="17">
                  <c:v>42173</c:v>
                </c:pt>
                <c:pt idx="18">
                  <c:v>42174</c:v>
                </c:pt>
                <c:pt idx="19">
                  <c:v>42175</c:v>
                </c:pt>
                <c:pt idx="20">
                  <c:v>42176</c:v>
                </c:pt>
                <c:pt idx="21">
                  <c:v>42177</c:v>
                </c:pt>
                <c:pt idx="22">
                  <c:v>42178</c:v>
                </c:pt>
                <c:pt idx="23">
                  <c:v>42179</c:v>
                </c:pt>
                <c:pt idx="24">
                  <c:v>42180</c:v>
                </c:pt>
                <c:pt idx="25">
                  <c:v>42181</c:v>
                </c:pt>
                <c:pt idx="26">
                  <c:v>42182</c:v>
                </c:pt>
                <c:pt idx="27">
                  <c:v>42183</c:v>
                </c:pt>
                <c:pt idx="28">
                  <c:v>42184</c:v>
                </c:pt>
                <c:pt idx="29">
                  <c:v>42185</c:v>
                </c:pt>
              </c:numCache>
            </c:numRef>
          </c:cat>
          <c:val>
            <c:numRef>
              <c:f>'June 2015'!$D$3:$D$32</c:f>
              <c:numCache>
                <c:formatCode>_(* #,##0.00_);_(* \(#,##0.00\);_(* "-"??_);_(@_)</c:formatCode>
                <c:ptCount val="30"/>
                <c:pt idx="0">
                  <c:v>1082.8625018391244</c:v>
                </c:pt>
                <c:pt idx="1">
                  <c:v>1082.8625018391244</c:v>
                </c:pt>
                <c:pt idx="2">
                  <c:v>1082.8625018391244</c:v>
                </c:pt>
                <c:pt idx="3">
                  <c:v>1082.8625018391244</c:v>
                </c:pt>
                <c:pt idx="4">
                  <c:v>1082.8625018391244</c:v>
                </c:pt>
                <c:pt idx="5">
                  <c:v>1082.8625018391244</c:v>
                </c:pt>
                <c:pt idx="6">
                  <c:v>1082.8625018391244</c:v>
                </c:pt>
                <c:pt idx="7">
                  <c:v>1082.8625018391244</c:v>
                </c:pt>
                <c:pt idx="8">
                  <c:v>1082.8625018391244</c:v>
                </c:pt>
                <c:pt idx="9">
                  <c:v>1082.8625018391244</c:v>
                </c:pt>
                <c:pt idx="10">
                  <c:v>1082.8625018391244</c:v>
                </c:pt>
                <c:pt idx="11">
                  <c:v>1082.8625018391244</c:v>
                </c:pt>
                <c:pt idx="12">
                  <c:v>1082.8625018391244</c:v>
                </c:pt>
                <c:pt idx="13">
                  <c:v>1082.8625018391244</c:v>
                </c:pt>
                <c:pt idx="14">
                  <c:v>1082.8625018391244</c:v>
                </c:pt>
                <c:pt idx="15">
                  <c:v>1082.8625018391244</c:v>
                </c:pt>
                <c:pt idx="16">
                  <c:v>1082.8625018391244</c:v>
                </c:pt>
                <c:pt idx="17">
                  <c:v>1082.8625018391244</c:v>
                </c:pt>
                <c:pt idx="18">
                  <c:v>1082.8625018391244</c:v>
                </c:pt>
                <c:pt idx="19">
                  <c:v>1082.8625018391244</c:v>
                </c:pt>
                <c:pt idx="20">
                  <c:v>1082.8625018391244</c:v>
                </c:pt>
                <c:pt idx="21">
                  <c:v>1082.8625018391244</c:v>
                </c:pt>
                <c:pt idx="22">
                  <c:v>1082.8625018391244</c:v>
                </c:pt>
                <c:pt idx="23">
                  <c:v>1082.8625018391244</c:v>
                </c:pt>
                <c:pt idx="24">
                  <c:v>1082.8625018391244</c:v>
                </c:pt>
                <c:pt idx="25">
                  <c:v>1082.8625018391244</c:v>
                </c:pt>
                <c:pt idx="26">
                  <c:v>1082.8625018391244</c:v>
                </c:pt>
                <c:pt idx="27">
                  <c:v>1082.8625018391244</c:v>
                </c:pt>
                <c:pt idx="28">
                  <c:v>1082.8625018391244</c:v>
                </c:pt>
                <c:pt idx="29">
                  <c:v>1082.8625018391244</c:v>
                </c:pt>
              </c:numCache>
            </c:numRef>
          </c:val>
          <c:smooth val="0"/>
        </c:ser>
        <c:ser>
          <c:idx val="3"/>
          <c:order val="3"/>
          <c:tx>
            <c:strRef>
              <c:f>'June 2015'!$E$2</c:f>
              <c:strCache>
                <c:ptCount val="1"/>
                <c:pt idx="0">
                  <c:v>LCL</c:v>
                </c:pt>
              </c:strCache>
            </c:strRef>
          </c:tx>
          <c:marker>
            <c:symbol val="none"/>
          </c:marker>
          <c:cat>
            <c:numRef>
              <c:f>'June 2015'!$A$3:$A$32</c:f>
              <c:numCache>
                <c:formatCode>yyyy\-mm\-dd;@</c:formatCode>
                <c:ptCount val="30"/>
                <c:pt idx="0">
                  <c:v>42156</c:v>
                </c:pt>
                <c:pt idx="1">
                  <c:v>42157</c:v>
                </c:pt>
                <c:pt idx="2">
                  <c:v>42158</c:v>
                </c:pt>
                <c:pt idx="3">
                  <c:v>42159</c:v>
                </c:pt>
                <c:pt idx="4">
                  <c:v>42160</c:v>
                </c:pt>
                <c:pt idx="5">
                  <c:v>42161</c:v>
                </c:pt>
                <c:pt idx="6">
                  <c:v>42162</c:v>
                </c:pt>
                <c:pt idx="7">
                  <c:v>42163</c:v>
                </c:pt>
                <c:pt idx="8">
                  <c:v>42164</c:v>
                </c:pt>
                <c:pt idx="9">
                  <c:v>42165</c:v>
                </c:pt>
                <c:pt idx="10">
                  <c:v>42166</c:v>
                </c:pt>
                <c:pt idx="11">
                  <c:v>42167</c:v>
                </c:pt>
                <c:pt idx="12">
                  <c:v>42168</c:v>
                </c:pt>
                <c:pt idx="13">
                  <c:v>42169</c:v>
                </c:pt>
                <c:pt idx="14">
                  <c:v>42170</c:v>
                </c:pt>
                <c:pt idx="15">
                  <c:v>42171</c:v>
                </c:pt>
                <c:pt idx="16">
                  <c:v>42172</c:v>
                </c:pt>
                <c:pt idx="17">
                  <c:v>42173</c:v>
                </c:pt>
                <c:pt idx="18">
                  <c:v>42174</c:v>
                </c:pt>
                <c:pt idx="19">
                  <c:v>42175</c:v>
                </c:pt>
                <c:pt idx="20">
                  <c:v>42176</c:v>
                </c:pt>
                <c:pt idx="21">
                  <c:v>42177</c:v>
                </c:pt>
                <c:pt idx="22">
                  <c:v>42178</c:v>
                </c:pt>
                <c:pt idx="23">
                  <c:v>42179</c:v>
                </c:pt>
                <c:pt idx="24">
                  <c:v>42180</c:v>
                </c:pt>
                <c:pt idx="25">
                  <c:v>42181</c:v>
                </c:pt>
                <c:pt idx="26">
                  <c:v>42182</c:v>
                </c:pt>
                <c:pt idx="27">
                  <c:v>42183</c:v>
                </c:pt>
                <c:pt idx="28">
                  <c:v>42184</c:v>
                </c:pt>
                <c:pt idx="29">
                  <c:v>42185</c:v>
                </c:pt>
              </c:numCache>
            </c:numRef>
          </c:cat>
          <c:val>
            <c:numRef>
              <c:f>'June 2015'!$E$3:$E$32</c:f>
              <c:numCache>
                <c:formatCode>_(* #,##0.00_);_(* \(#,##0.00\);_(* "-"??_);_(@_)</c:formatCode>
                <c:ptCount val="30"/>
                <c:pt idx="0">
                  <c:v>-27.462501839124343</c:v>
                </c:pt>
                <c:pt idx="1">
                  <c:v>-27.462501839124343</c:v>
                </c:pt>
                <c:pt idx="2">
                  <c:v>-27.462501839124343</c:v>
                </c:pt>
                <c:pt idx="3">
                  <c:v>-27.462501839124343</c:v>
                </c:pt>
                <c:pt idx="4">
                  <c:v>-27.462501839124343</c:v>
                </c:pt>
                <c:pt idx="5">
                  <c:v>-27.462501839124343</c:v>
                </c:pt>
                <c:pt idx="6">
                  <c:v>-27.462501839124343</c:v>
                </c:pt>
                <c:pt idx="7">
                  <c:v>-27.462501839124343</c:v>
                </c:pt>
                <c:pt idx="8">
                  <c:v>-27.462501839124343</c:v>
                </c:pt>
                <c:pt idx="9">
                  <c:v>-27.462501839124343</c:v>
                </c:pt>
                <c:pt idx="10">
                  <c:v>-27.462501839124343</c:v>
                </c:pt>
                <c:pt idx="11">
                  <c:v>-27.462501839124343</c:v>
                </c:pt>
                <c:pt idx="12">
                  <c:v>-27.462501839124343</c:v>
                </c:pt>
                <c:pt idx="13">
                  <c:v>-27.462501839124343</c:v>
                </c:pt>
                <c:pt idx="14">
                  <c:v>-27.462501839124343</c:v>
                </c:pt>
                <c:pt idx="15">
                  <c:v>-27.462501839124343</c:v>
                </c:pt>
                <c:pt idx="16">
                  <c:v>-27.462501839124343</c:v>
                </c:pt>
                <c:pt idx="17">
                  <c:v>-27.462501839124343</c:v>
                </c:pt>
                <c:pt idx="18">
                  <c:v>-27.462501839124343</c:v>
                </c:pt>
                <c:pt idx="19">
                  <c:v>-27.462501839124343</c:v>
                </c:pt>
                <c:pt idx="20">
                  <c:v>-27.462501839124343</c:v>
                </c:pt>
                <c:pt idx="21">
                  <c:v>-27.462501839124343</c:v>
                </c:pt>
                <c:pt idx="22">
                  <c:v>-27.462501839124343</c:v>
                </c:pt>
                <c:pt idx="23">
                  <c:v>-27.462501839124343</c:v>
                </c:pt>
                <c:pt idx="24">
                  <c:v>-27.462501839124343</c:v>
                </c:pt>
                <c:pt idx="25">
                  <c:v>-27.462501839124343</c:v>
                </c:pt>
                <c:pt idx="26">
                  <c:v>-27.462501839124343</c:v>
                </c:pt>
                <c:pt idx="27">
                  <c:v>-27.462501839124343</c:v>
                </c:pt>
                <c:pt idx="28">
                  <c:v>-27.462501839124343</c:v>
                </c:pt>
                <c:pt idx="29">
                  <c:v>-27.462501839124343</c:v>
                </c:pt>
              </c:numCache>
            </c:numRef>
          </c:val>
          <c:smooth val="0"/>
        </c:ser>
        <c:dLbls>
          <c:showLegendKey val="0"/>
          <c:showVal val="0"/>
          <c:showCatName val="0"/>
          <c:showSerName val="0"/>
          <c:showPercent val="0"/>
          <c:showBubbleSize val="0"/>
        </c:dLbls>
        <c:marker val="1"/>
        <c:smooth val="0"/>
        <c:axId val="235321600"/>
        <c:axId val="235331584"/>
      </c:lineChart>
      <c:dateAx>
        <c:axId val="235321600"/>
        <c:scaling>
          <c:orientation val="minMax"/>
        </c:scaling>
        <c:delete val="0"/>
        <c:axPos val="b"/>
        <c:numFmt formatCode="yyyy\-mm\-dd;@" sourceLinked="1"/>
        <c:majorTickMark val="out"/>
        <c:minorTickMark val="none"/>
        <c:tickLblPos val="nextTo"/>
        <c:crossAx val="235331584"/>
        <c:crosses val="autoZero"/>
        <c:auto val="1"/>
        <c:lblOffset val="100"/>
        <c:baseTimeUnit val="days"/>
        <c:majorUnit val="1"/>
        <c:majorTimeUnit val="days"/>
        <c:minorUnit val="1"/>
        <c:minorTimeUnit val="days"/>
      </c:dateAx>
      <c:valAx>
        <c:axId val="235331584"/>
        <c:scaling>
          <c:orientation val="minMax"/>
        </c:scaling>
        <c:delete val="0"/>
        <c:axPos val="l"/>
        <c:numFmt formatCode="General" sourceLinked="1"/>
        <c:majorTickMark val="out"/>
        <c:minorTickMark val="none"/>
        <c:tickLblPos val="nextTo"/>
        <c:crossAx val="235321600"/>
        <c:crosses val="autoZero"/>
        <c:crossBetween val="midCat"/>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'June 2015'!$H$21:$H$26</c:f>
              <c:numCache>
                <c:formatCode>General</c:formatCode>
                <c:ptCount val="6"/>
                <c:pt idx="0">
                  <c:v>200</c:v>
                </c:pt>
                <c:pt idx="1">
                  <c:v>400</c:v>
                </c:pt>
                <c:pt idx="2">
                  <c:v>600</c:v>
                </c:pt>
                <c:pt idx="3">
                  <c:v>800</c:v>
                </c:pt>
                <c:pt idx="4">
                  <c:v>1000</c:v>
                </c:pt>
                <c:pt idx="5">
                  <c:v>1200</c:v>
                </c:pt>
              </c:numCache>
            </c:numRef>
          </c:cat>
          <c:val>
            <c:numRef>
              <c:f>'June 2015'!$I$21:$I$26</c:f>
              <c:numCache>
                <c:formatCode>General</c:formatCode>
                <c:ptCount val="6"/>
                <c:pt idx="0">
                  <c:v>1</c:v>
                </c:pt>
                <c:pt idx="1">
                  <c:v>4</c:v>
                </c:pt>
                <c:pt idx="2">
                  <c:v>15</c:v>
                </c:pt>
                <c:pt idx="3">
                  <c:v>7</c:v>
                </c:pt>
                <c:pt idx="4">
                  <c:v>2</c:v>
                </c:pt>
                <c:pt idx="5">
                  <c:v>1</c:v>
                </c:pt>
              </c:numCache>
            </c:numRef>
          </c:val>
        </c:ser>
        <c:dLbls>
          <c:showLegendKey val="0"/>
          <c:showVal val="0"/>
          <c:showCatName val="0"/>
          <c:showSerName val="0"/>
          <c:showPercent val="0"/>
          <c:showBubbleSize val="0"/>
        </c:dLbls>
        <c:gapWidth val="150"/>
        <c:axId val="236146688"/>
        <c:axId val="236148608"/>
      </c:barChart>
      <c:catAx>
        <c:axId val="236146688"/>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6148608"/>
        <c:crosses val="autoZero"/>
        <c:auto val="1"/>
        <c:lblAlgn val="ctr"/>
        <c:lblOffset val="100"/>
        <c:noMultiLvlLbl val="0"/>
      </c:catAx>
      <c:valAx>
        <c:axId val="236148608"/>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6146688"/>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prstClr val="black">
          <a:alpha val="40000"/>
        </a:prstClr>
      </a:outerShdw>
    </a:effectLst>
  </c:sp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'July 2015'!$B$2</c:f>
              <c:strCache>
                <c:ptCount val="1"/>
                <c:pt idx="0">
                  <c:v>Instances</c:v>
                </c:pt>
              </c:strCache>
            </c:strRef>
          </c:tx>
          <c:cat>
            <c:numRef>
              <c:f>'July 2015'!$A$3:$A$33</c:f>
              <c:numCache>
                <c:formatCode>yyyy\-mm\-dd;@</c:formatCode>
                <c:ptCount val="31"/>
                <c:pt idx="0">
                  <c:v>42186</c:v>
                </c:pt>
                <c:pt idx="1">
                  <c:v>42187</c:v>
                </c:pt>
                <c:pt idx="2">
                  <c:v>42188</c:v>
                </c:pt>
                <c:pt idx="3">
                  <c:v>42189</c:v>
                </c:pt>
                <c:pt idx="4">
                  <c:v>42190</c:v>
                </c:pt>
                <c:pt idx="5">
                  <c:v>42191</c:v>
                </c:pt>
                <c:pt idx="6">
                  <c:v>42192</c:v>
                </c:pt>
                <c:pt idx="7">
                  <c:v>42193</c:v>
                </c:pt>
                <c:pt idx="8">
                  <c:v>42194</c:v>
                </c:pt>
                <c:pt idx="9">
                  <c:v>42195</c:v>
                </c:pt>
                <c:pt idx="10">
                  <c:v>42196</c:v>
                </c:pt>
                <c:pt idx="11">
                  <c:v>42197</c:v>
                </c:pt>
                <c:pt idx="12">
                  <c:v>42198</c:v>
                </c:pt>
                <c:pt idx="13">
                  <c:v>42199</c:v>
                </c:pt>
                <c:pt idx="14">
                  <c:v>42200</c:v>
                </c:pt>
                <c:pt idx="15">
                  <c:v>42201</c:v>
                </c:pt>
                <c:pt idx="16">
                  <c:v>42202</c:v>
                </c:pt>
                <c:pt idx="17">
                  <c:v>42203</c:v>
                </c:pt>
                <c:pt idx="18">
                  <c:v>42204</c:v>
                </c:pt>
                <c:pt idx="19">
                  <c:v>42205</c:v>
                </c:pt>
                <c:pt idx="20">
                  <c:v>42206</c:v>
                </c:pt>
                <c:pt idx="21">
                  <c:v>42207</c:v>
                </c:pt>
                <c:pt idx="22">
                  <c:v>42208</c:v>
                </c:pt>
                <c:pt idx="23">
                  <c:v>42209</c:v>
                </c:pt>
                <c:pt idx="24">
                  <c:v>42210</c:v>
                </c:pt>
                <c:pt idx="25">
                  <c:v>42211</c:v>
                </c:pt>
                <c:pt idx="26">
                  <c:v>42212</c:v>
                </c:pt>
                <c:pt idx="27">
                  <c:v>42213</c:v>
                </c:pt>
                <c:pt idx="28">
                  <c:v>42214</c:v>
                </c:pt>
                <c:pt idx="29">
                  <c:v>42215</c:v>
                </c:pt>
                <c:pt idx="30">
                  <c:v>42216</c:v>
                </c:pt>
              </c:numCache>
            </c:numRef>
          </c:cat>
          <c:val>
            <c:numRef>
              <c:f>'July 2015'!$B$3:$B$33</c:f>
              <c:numCache>
                <c:formatCode>General</c:formatCode>
                <c:ptCount val="31"/>
                <c:pt idx="0">
                  <c:v>375</c:v>
                </c:pt>
                <c:pt idx="1">
                  <c:v>333</c:v>
                </c:pt>
                <c:pt idx="2">
                  <c:v>237</c:v>
                </c:pt>
                <c:pt idx="3">
                  <c:v>291</c:v>
                </c:pt>
                <c:pt idx="4">
                  <c:v>248</c:v>
                </c:pt>
                <c:pt idx="5">
                  <c:v>306</c:v>
                </c:pt>
                <c:pt idx="6">
                  <c:v>345</c:v>
                </c:pt>
                <c:pt idx="7">
                  <c:v>291</c:v>
                </c:pt>
                <c:pt idx="8">
                  <c:v>301</c:v>
                </c:pt>
                <c:pt idx="9">
                  <c:v>323</c:v>
                </c:pt>
                <c:pt idx="10">
                  <c:v>331</c:v>
                </c:pt>
                <c:pt idx="11">
                  <c:v>194</c:v>
                </c:pt>
                <c:pt idx="12">
                  <c:v>340</c:v>
                </c:pt>
                <c:pt idx="13">
                  <c:v>313</c:v>
                </c:pt>
                <c:pt idx="14">
                  <c:v>444</c:v>
                </c:pt>
                <c:pt idx="15">
                  <c:v>261</c:v>
                </c:pt>
                <c:pt idx="16">
                  <c:v>280</c:v>
                </c:pt>
                <c:pt idx="17">
                  <c:v>209</c:v>
                </c:pt>
                <c:pt idx="18">
                  <c:v>228</c:v>
                </c:pt>
                <c:pt idx="19">
                  <c:v>263</c:v>
                </c:pt>
                <c:pt idx="20">
                  <c:v>369</c:v>
                </c:pt>
                <c:pt idx="21">
                  <c:v>362</c:v>
                </c:pt>
                <c:pt idx="22">
                  <c:v>314</c:v>
                </c:pt>
                <c:pt idx="23">
                  <c:v>334</c:v>
                </c:pt>
                <c:pt idx="24">
                  <c:v>310</c:v>
                </c:pt>
                <c:pt idx="25">
                  <c:v>191</c:v>
                </c:pt>
                <c:pt idx="26">
                  <c:v>370</c:v>
                </c:pt>
                <c:pt idx="27">
                  <c:v>374</c:v>
                </c:pt>
                <c:pt idx="28">
                  <c:v>488</c:v>
                </c:pt>
                <c:pt idx="29">
                  <c:v>194</c:v>
                </c:pt>
                <c:pt idx="30">
                  <c:v>181</c:v>
                </c:pt>
              </c:numCache>
            </c:numRef>
          </c:val>
          <c:smooth val="0"/>
        </c:ser>
        <c:ser>
          <c:idx val="1"/>
          <c:order val="1"/>
          <c:tx>
            <c:strRef>
              <c:f>'July 2015'!$C$2</c:f>
              <c:strCache>
                <c:ptCount val="1"/>
                <c:pt idx="0">
                  <c:v>Mean (CL)</c:v>
                </c:pt>
              </c:strCache>
            </c:strRef>
          </c:tx>
          <c:marker>
            <c:symbol val="none"/>
          </c:marker>
          <c:cat>
            <c:numRef>
              <c:f>'July 2015'!$A$3:$A$33</c:f>
              <c:numCache>
                <c:formatCode>yyyy\-mm\-dd;@</c:formatCode>
                <c:ptCount val="31"/>
                <c:pt idx="0">
                  <c:v>42186</c:v>
                </c:pt>
                <c:pt idx="1">
                  <c:v>42187</c:v>
                </c:pt>
                <c:pt idx="2">
                  <c:v>42188</c:v>
                </c:pt>
                <c:pt idx="3">
                  <c:v>42189</c:v>
                </c:pt>
                <c:pt idx="4">
                  <c:v>42190</c:v>
                </c:pt>
                <c:pt idx="5">
                  <c:v>42191</c:v>
                </c:pt>
                <c:pt idx="6">
                  <c:v>42192</c:v>
                </c:pt>
                <c:pt idx="7">
                  <c:v>42193</c:v>
                </c:pt>
                <c:pt idx="8">
                  <c:v>42194</c:v>
                </c:pt>
                <c:pt idx="9">
                  <c:v>42195</c:v>
                </c:pt>
                <c:pt idx="10">
                  <c:v>42196</c:v>
                </c:pt>
                <c:pt idx="11">
                  <c:v>42197</c:v>
                </c:pt>
                <c:pt idx="12">
                  <c:v>42198</c:v>
                </c:pt>
                <c:pt idx="13">
                  <c:v>42199</c:v>
                </c:pt>
                <c:pt idx="14">
                  <c:v>42200</c:v>
                </c:pt>
                <c:pt idx="15">
                  <c:v>42201</c:v>
                </c:pt>
                <c:pt idx="16">
                  <c:v>42202</c:v>
                </c:pt>
                <c:pt idx="17">
                  <c:v>42203</c:v>
                </c:pt>
                <c:pt idx="18">
                  <c:v>42204</c:v>
                </c:pt>
                <c:pt idx="19">
                  <c:v>42205</c:v>
                </c:pt>
                <c:pt idx="20">
                  <c:v>42206</c:v>
                </c:pt>
                <c:pt idx="21">
                  <c:v>42207</c:v>
                </c:pt>
                <c:pt idx="22">
                  <c:v>42208</c:v>
                </c:pt>
                <c:pt idx="23">
                  <c:v>42209</c:v>
                </c:pt>
                <c:pt idx="24">
                  <c:v>42210</c:v>
                </c:pt>
                <c:pt idx="25">
                  <c:v>42211</c:v>
                </c:pt>
                <c:pt idx="26">
                  <c:v>42212</c:v>
                </c:pt>
                <c:pt idx="27">
                  <c:v>42213</c:v>
                </c:pt>
                <c:pt idx="28">
                  <c:v>42214</c:v>
                </c:pt>
                <c:pt idx="29">
                  <c:v>42215</c:v>
                </c:pt>
                <c:pt idx="30">
                  <c:v>42216</c:v>
                </c:pt>
              </c:numCache>
            </c:numRef>
          </c:cat>
          <c:val>
            <c:numRef>
              <c:f>'July 2015'!$C$3:$C$33</c:f>
              <c:numCache>
                <c:formatCode>_(* #,##0.00_);_(* \(#,##0.00\);_(* "-"??_);_(@_)</c:formatCode>
                <c:ptCount val="31"/>
                <c:pt idx="0">
                  <c:v>303.22580645161293</c:v>
                </c:pt>
                <c:pt idx="1">
                  <c:v>303.22580645161293</c:v>
                </c:pt>
                <c:pt idx="2">
                  <c:v>303.22580645161293</c:v>
                </c:pt>
                <c:pt idx="3">
                  <c:v>303.22580645161293</c:v>
                </c:pt>
                <c:pt idx="4">
                  <c:v>303.22580645161293</c:v>
                </c:pt>
                <c:pt idx="5">
                  <c:v>303.22580645161293</c:v>
                </c:pt>
                <c:pt idx="6">
                  <c:v>303.22580645161293</c:v>
                </c:pt>
                <c:pt idx="7">
                  <c:v>303.22580645161293</c:v>
                </c:pt>
                <c:pt idx="8">
                  <c:v>303.22580645161293</c:v>
                </c:pt>
                <c:pt idx="9">
                  <c:v>303.22580645161293</c:v>
                </c:pt>
                <c:pt idx="10">
                  <c:v>303.22580645161293</c:v>
                </c:pt>
                <c:pt idx="11">
                  <c:v>303.22580645161293</c:v>
                </c:pt>
                <c:pt idx="12">
                  <c:v>303.22580645161293</c:v>
                </c:pt>
                <c:pt idx="13">
                  <c:v>303.22580645161293</c:v>
                </c:pt>
                <c:pt idx="14">
                  <c:v>303.22580645161293</c:v>
                </c:pt>
                <c:pt idx="15">
                  <c:v>303.22580645161293</c:v>
                </c:pt>
                <c:pt idx="16">
                  <c:v>303.22580645161293</c:v>
                </c:pt>
                <c:pt idx="17">
                  <c:v>303.22580645161293</c:v>
                </c:pt>
                <c:pt idx="18">
                  <c:v>303.22580645161293</c:v>
                </c:pt>
                <c:pt idx="19">
                  <c:v>303.22580645161293</c:v>
                </c:pt>
                <c:pt idx="20">
                  <c:v>303.22580645161293</c:v>
                </c:pt>
                <c:pt idx="21">
                  <c:v>303.22580645161293</c:v>
                </c:pt>
                <c:pt idx="22">
                  <c:v>303.22580645161293</c:v>
                </c:pt>
                <c:pt idx="23">
                  <c:v>303.22580645161293</c:v>
                </c:pt>
                <c:pt idx="24">
                  <c:v>303.22580645161293</c:v>
                </c:pt>
                <c:pt idx="25">
                  <c:v>303.22580645161293</c:v>
                </c:pt>
                <c:pt idx="26">
                  <c:v>303.22580645161293</c:v>
                </c:pt>
                <c:pt idx="27">
                  <c:v>303.22580645161293</c:v>
                </c:pt>
                <c:pt idx="28">
                  <c:v>303.22580645161293</c:v>
                </c:pt>
                <c:pt idx="29">
                  <c:v>303.22580645161293</c:v>
                </c:pt>
                <c:pt idx="30">
                  <c:v>303.22580645161293</c:v>
                </c:pt>
              </c:numCache>
            </c:numRef>
          </c:val>
          <c:smooth val="0"/>
        </c:ser>
        <c:ser>
          <c:idx val="2"/>
          <c:order val="2"/>
          <c:tx>
            <c:strRef>
              <c:f>'July 2015'!$D$2</c:f>
              <c:strCache>
                <c:ptCount val="1"/>
                <c:pt idx="0">
                  <c:v>UCL</c:v>
                </c:pt>
              </c:strCache>
            </c:strRef>
          </c:tx>
          <c:marker>
            <c:symbol val="none"/>
          </c:marker>
          <c:cat>
            <c:numRef>
              <c:f>'July 2015'!$A$3:$A$33</c:f>
              <c:numCache>
                <c:formatCode>yyyy\-mm\-dd;@</c:formatCode>
                <c:ptCount val="31"/>
                <c:pt idx="0">
                  <c:v>42186</c:v>
                </c:pt>
                <c:pt idx="1">
                  <c:v>42187</c:v>
                </c:pt>
                <c:pt idx="2">
                  <c:v>42188</c:v>
                </c:pt>
                <c:pt idx="3">
                  <c:v>42189</c:v>
                </c:pt>
                <c:pt idx="4">
                  <c:v>42190</c:v>
                </c:pt>
                <c:pt idx="5">
                  <c:v>42191</c:v>
                </c:pt>
                <c:pt idx="6">
                  <c:v>42192</c:v>
                </c:pt>
                <c:pt idx="7">
                  <c:v>42193</c:v>
                </c:pt>
                <c:pt idx="8">
                  <c:v>42194</c:v>
                </c:pt>
                <c:pt idx="9">
                  <c:v>42195</c:v>
                </c:pt>
                <c:pt idx="10">
                  <c:v>42196</c:v>
                </c:pt>
                <c:pt idx="11">
                  <c:v>42197</c:v>
                </c:pt>
                <c:pt idx="12">
                  <c:v>42198</c:v>
                </c:pt>
                <c:pt idx="13">
                  <c:v>42199</c:v>
                </c:pt>
                <c:pt idx="14">
                  <c:v>42200</c:v>
                </c:pt>
                <c:pt idx="15">
                  <c:v>42201</c:v>
                </c:pt>
                <c:pt idx="16">
                  <c:v>42202</c:v>
                </c:pt>
                <c:pt idx="17">
                  <c:v>42203</c:v>
                </c:pt>
                <c:pt idx="18">
                  <c:v>42204</c:v>
                </c:pt>
                <c:pt idx="19">
                  <c:v>42205</c:v>
                </c:pt>
                <c:pt idx="20">
                  <c:v>42206</c:v>
                </c:pt>
                <c:pt idx="21">
                  <c:v>42207</c:v>
                </c:pt>
                <c:pt idx="22">
                  <c:v>42208</c:v>
                </c:pt>
                <c:pt idx="23">
                  <c:v>42209</c:v>
                </c:pt>
                <c:pt idx="24">
                  <c:v>42210</c:v>
                </c:pt>
                <c:pt idx="25">
                  <c:v>42211</c:v>
                </c:pt>
                <c:pt idx="26">
                  <c:v>42212</c:v>
                </c:pt>
                <c:pt idx="27">
                  <c:v>42213</c:v>
                </c:pt>
                <c:pt idx="28">
                  <c:v>42214</c:v>
                </c:pt>
                <c:pt idx="29">
                  <c:v>42215</c:v>
                </c:pt>
                <c:pt idx="30">
                  <c:v>42216</c:v>
                </c:pt>
              </c:numCache>
            </c:numRef>
          </c:cat>
          <c:val>
            <c:numRef>
              <c:f>'July 2015'!$D$3:$D$33</c:f>
              <c:numCache>
                <c:formatCode>_(* #,##0.00_);_(* \(#,##0.00\);_(* "-"??_);_(@_)</c:formatCode>
                <c:ptCount val="31"/>
                <c:pt idx="0">
                  <c:v>522.54025149901884</c:v>
                </c:pt>
                <c:pt idx="1">
                  <c:v>522.54025149901884</c:v>
                </c:pt>
                <c:pt idx="2">
                  <c:v>522.54025149901884</c:v>
                </c:pt>
                <c:pt idx="3">
                  <c:v>522.54025149901884</c:v>
                </c:pt>
                <c:pt idx="4">
                  <c:v>522.54025149901884</c:v>
                </c:pt>
                <c:pt idx="5">
                  <c:v>522.54025149901884</c:v>
                </c:pt>
                <c:pt idx="6">
                  <c:v>522.54025149901884</c:v>
                </c:pt>
                <c:pt idx="7">
                  <c:v>522.54025149901884</c:v>
                </c:pt>
                <c:pt idx="8">
                  <c:v>522.54025149901884</c:v>
                </c:pt>
                <c:pt idx="9">
                  <c:v>522.54025149901884</c:v>
                </c:pt>
                <c:pt idx="10">
                  <c:v>522.54025149901884</c:v>
                </c:pt>
                <c:pt idx="11">
                  <c:v>522.54025149901884</c:v>
                </c:pt>
                <c:pt idx="12">
                  <c:v>522.54025149901884</c:v>
                </c:pt>
                <c:pt idx="13">
                  <c:v>522.54025149901884</c:v>
                </c:pt>
                <c:pt idx="14">
                  <c:v>522.54025149901884</c:v>
                </c:pt>
                <c:pt idx="15">
                  <c:v>522.54025149901884</c:v>
                </c:pt>
                <c:pt idx="16">
                  <c:v>522.54025149901884</c:v>
                </c:pt>
                <c:pt idx="17">
                  <c:v>522.54025149901884</c:v>
                </c:pt>
                <c:pt idx="18">
                  <c:v>522.54025149901884</c:v>
                </c:pt>
                <c:pt idx="19">
                  <c:v>522.54025149901884</c:v>
                </c:pt>
                <c:pt idx="20">
                  <c:v>522.54025149901884</c:v>
                </c:pt>
                <c:pt idx="21">
                  <c:v>522.54025149901884</c:v>
                </c:pt>
                <c:pt idx="22">
                  <c:v>522.54025149901884</c:v>
                </c:pt>
                <c:pt idx="23">
                  <c:v>522.54025149901884</c:v>
                </c:pt>
                <c:pt idx="24">
                  <c:v>522.54025149901884</c:v>
                </c:pt>
                <c:pt idx="25">
                  <c:v>522.54025149901884</c:v>
                </c:pt>
                <c:pt idx="26">
                  <c:v>522.54025149901884</c:v>
                </c:pt>
                <c:pt idx="27">
                  <c:v>522.54025149901884</c:v>
                </c:pt>
                <c:pt idx="28">
                  <c:v>522.54025149901884</c:v>
                </c:pt>
                <c:pt idx="29">
                  <c:v>522.54025149901884</c:v>
                </c:pt>
                <c:pt idx="30">
                  <c:v>522.54025149901884</c:v>
                </c:pt>
              </c:numCache>
            </c:numRef>
          </c:val>
          <c:smooth val="0"/>
        </c:ser>
        <c:ser>
          <c:idx val="3"/>
          <c:order val="3"/>
          <c:tx>
            <c:strRef>
              <c:f>'July 2015'!$E$2</c:f>
              <c:strCache>
                <c:ptCount val="1"/>
                <c:pt idx="0">
                  <c:v>LCL</c:v>
                </c:pt>
              </c:strCache>
            </c:strRef>
          </c:tx>
          <c:marker>
            <c:symbol val="none"/>
          </c:marker>
          <c:cat>
            <c:numRef>
              <c:f>'July 2015'!$A$3:$A$33</c:f>
              <c:numCache>
                <c:formatCode>yyyy\-mm\-dd;@</c:formatCode>
                <c:ptCount val="31"/>
                <c:pt idx="0">
                  <c:v>42186</c:v>
                </c:pt>
                <c:pt idx="1">
                  <c:v>42187</c:v>
                </c:pt>
                <c:pt idx="2">
                  <c:v>42188</c:v>
                </c:pt>
                <c:pt idx="3">
                  <c:v>42189</c:v>
                </c:pt>
                <c:pt idx="4">
                  <c:v>42190</c:v>
                </c:pt>
                <c:pt idx="5">
                  <c:v>42191</c:v>
                </c:pt>
                <c:pt idx="6">
                  <c:v>42192</c:v>
                </c:pt>
                <c:pt idx="7">
                  <c:v>42193</c:v>
                </c:pt>
                <c:pt idx="8">
                  <c:v>42194</c:v>
                </c:pt>
                <c:pt idx="9">
                  <c:v>42195</c:v>
                </c:pt>
                <c:pt idx="10">
                  <c:v>42196</c:v>
                </c:pt>
                <c:pt idx="11">
                  <c:v>42197</c:v>
                </c:pt>
                <c:pt idx="12">
                  <c:v>42198</c:v>
                </c:pt>
                <c:pt idx="13">
                  <c:v>42199</c:v>
                </c:pt>
                <c:pt idx="14">
                  <c:v>42200</c:v>
                </c:pt>
                <c:pt idx="15">
                  <c:v>42201</c:v>
                </c:pt>
                <c:pt idx="16">
                  <c:v>42202</c:v>
                </c:pt>
                <c:pt idx="17">
                  <c:v>42203</c:v>
                </c:pt>
                <c:pt idx="18">
                  <c:v>42204</c:v>
                </c:pt>
                <c:pt idx="19">
                  <c:v>42205</c:v>
                </c:pt>
                <c:pt idx="20">
                  <c:v>42206</c:v>
                </c:pt>
                <c:pt idx="21">
                  <c:v>42207</c:v>
                </c:pt>
                <c:pt idx="22">
                  <c:v>42208</c:v>
                </c:pt>
                <c:pt idx="23">
                  <c:v>42209</c:v>
                </c:pt>
                <c:pt idx="24">
                  <c:v>42210</c:v>
                </c:pt>
                <c:pt idx="25">
                  <c:v>42211</c:v>
                </c:pt>
                <c:pt idx="26">
                  <c:v>42212</c:v>
                </c:pt>
                <c:pt idx="27">
                  <c:v>42213</c:v>
                </c:pt>
                <c:pt idx="28">
                  <c:v>42214</c:v>
                </c:pt>
                <c:pt idx="29">
                  <c:v>42215</c:v>
                </c:pt>
                <c:pt idx="30">
                  <c:v>42216</c:v>
                </c:pt>
              </c:numCache>
            </c:numRef>
          </c:cat>
          <c:val>
            <c:numRef>
              <c:f>'July 2015'!$E$3:$E$33</c:f>
              <c:numCache>
                <c:formatCode>_(* #,##0.00_);_(* \(#,##0.00\);_(* "-"??_);_(@_)</c:formatCode>
                <c:ptCount val="31"/>
                <c:pt idx="0">
                  <c:v>83.911361404207014</c:v>
                </c:pt>
                <c:pt idx="1">
                  <c:v>83.911361404207014</c:v>
                </c:pt>
                <c:pt idx="2">
                  <c:v>83.911361404207014</c:v>
                </c:pt>
                <c:pt idx="3">
                  <c:v>83.911361404207014</c:v>
                </c:pt>
                <c:pt idx="4">
                  <c:v>83.911361404207014</c:v>
                </c:pt>
                <c:pt idx="5">
                  <c:v>83.911361404207014</c:v>
                </c:pt>
                <c:pt idx="6">
                  <c:v>83.911361404207014</c:v>
                </c:pt>
                <c:pt idx="7">
                  <c:v>83.911361404207014</c:v>
                </c:pt>
                <c:pt idx="8">
                  <c:v>83.911361404207014</c:v>
                </c:pt>
                <c:pt idx="9">
                  <c:v>83.911361404207014</c:v>
                </c:pt>
                <c:pt idx="10">
                  <c:v>83.911361404207014</c:v>
                </c:pt>
                <c:pt idx="11">
                  <c:v>83.911361404207014</c:v>
                </c:pt>
                <c:pt idx="12">
                  <c:v>83.911361404207014</c:v>
                </c:pt>
                <c:pt idx="13">
                  <c:v>83.911361404207014</c:v>
                </c:pt>
                <c:pt idx="14">
                  <c:v>83.911361404207014</c:v>
                </c:pt>
                <c:pt idx="15">
                  <c:v>83.911361404207014</c:v>
                </c:pt>
                <c:pt idx="16">
                  <c:v>83.911361404207014</c:v>
                </c:pt>
                <c:pt idx="17">
                  <c:v>83.911361404207014</c:v>
                </c:pt>
                <c:pt idx="18">
                  <c:v>83.911361404207014</c:v>
                </c:pt>
                <c:pt idx="19">
                  <c:v>83.911361404207014</c:v>
                </c:pt>
                <c:pt idx="20">
                  <c:v>83.911361404207014</c:v>
                </c:pt>
                <c:pt idx="21">
                  <c:v>83.911361404207014</c:v>
                </c:pt>
                <c:pt idx="22">
                  <c:v>83.911361404207014</c:v>
                </c:pt>
                <c:pt idx="23">
                  <c:v>83.911361404207014</c:v>
                </c:pt>
                <c:pt idx="24">
                  <c:v>83.911361404207014</c:v>
                </c:pt>
                <c:pt idx="25">
                  <c:v>83.911361404207014</c:v>
                </c:pt>
                <c:pt idx="26">
                  <c:v>83.911361404207014</c:v>
                </c:pt>
                <c:pt idx="27">
                  <c:v>83.911361404207014</c:v>
                </c:pt>
                <c:pt idx="28">
                  <c:v>83.911361404207014</c:v>
                </c:pt>
                <c:pt idx="29">
                  <c:v>83.911361404207014</c:v>
                </c:pt>
                <c:pt idx="30">
                  <c:v>83.911361404207014</c:v>
                </c:pt>
              </c:numCache>
            </c:numRef>
          </c:val>
          <c:smooth val="0"/>
        </c:ser>
        <c:dLbls>
          <c:showLegendKey val="0"/>
          <c:showVal val="0"/>
          <c:showCatName val="0"/>
          <c:showSerName val="0"/>
          <c:showPercent val="0"/>
          <c:showBubbleSize val="0"/>
        </c:dLbls>
        <c:marker val="1"/>
        <c:smooth val="0"/>
        <c:axId val="236233472"/>
        <c:axId val="236235008"/>
      </c:lineChart>
      <c:dateAx>
        <c:axId val="236233472"/>
        <c:scaling>
          <c:orientation val="minMax"/>
        </c:scaling>
        <c:delete val="0"/>
        <c:axPos val="b"/>
        <c:numFmt formatCode="yyyy\-mm\-dd;@" sourceLinked="1"/>
        <c:majorTickMark val="out"/>
        <c:minorTickMark val="none"/>
        <c:tickLblPos val="nextTo"/>
        <c:crossAx val="236235008"/>
        <c:crosses val="autoZero"/>
        <c:auto val="1"/>
        <c:lblOffset val="100"/>
        <c:baseTimeUnit val="days"/>
        <c:majorUnit val="1"/>
        <c:majorTimeUnit val="days"/>
        <c:minorUnit val="1"/>
        <c:minorTimeUnit val="days"/>
      </c:dateAx>
      <c:valAx>
        <c:axId val="236235008"/>
        <c:scaling>
          <c:orientation val="minMax"/>
        </c:scaling>
        <c:delete val="0"/>
        <c:axPos val="l"/>
        <c:numFmt formatCode="General" sourceLinked="1"/>
        <c:majorTickMark val="out"/>
        <c:minorTickMark val="none"/>
        <c:tickLblPos val="nextTo"/>
        <c:crossAx val="236233472"/>
        <c:crosses val="autoZero"/>
        <c:crossBetween val="between"/>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'July 2015'!$H$20:$H$23</c:f>
              <c:numCache>
                <c:formatCode>General</c:formatCode>
                <c:ptCount val="4"/>
                <c:pt idx="0">
                  <c:v>200</c:v>
                </c:pt>
                <c:pt idx="1">
                  <c:v>300</c:v>
                </c:pt>
                <c:pt idx="2">
                  <c:v>400</c:v>
                </c:pt>
                <c:pt idx="3">
                  <c:v>500</c:v>
                </c:pt>
              </c:numCache>
            </c:numRef>
          </c:cat>
          <c:val>
            <c:numRef>
              <c:f>'July 2015'!$I$20:$I$23</c:f>
              <c:numCache>
                <c:formatCode>General</c:formatCode>
                <c:ptCount val="4"/>
                <c:pt idx="0">
                  <c:v>4</c:v>
                </c:pt>
                <c:pt idx="1">
                  <c:v>9</c:v>
                </c:pt>
                <c:pt idx="2">
                  <c:v>16</c:v>
                </c:pt>
                <c:pt idx="3">
                  <c:v>2</c:v>
                </c:pt>
              </c:numCache>
            </c:numRef>
          </c:val>
        </c:ser>
        <c:dLbls>
          <c:showLegendKey val="0"/>
          <c:showVal val="0"/>
          <c:showCatName val="0"/>
          <c:showSerName val="0"/>
          <c:showPercent val="0"/>
          <c:showBubbleSize val="0"/>
        </c:dLbls>
        <c:gapWidth val="150"/>
        <c:axId val="236280064"/>
        <c:axId val="236282240"/>
      </c:barChart>
      <c:catAx>
        <c:axId val="236280064"/>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6282240"/>
        <c:crosses val="autoZero"/>
        <c:auto val="1"/>
        <c:lblAlgn val="ctr"/>
        <c:lblOffset val="100"/>
        <c:noMultiLvlLbl val="0"/>
      </c:catAx>
      <c:valAx>
        <c:axId val="236282240"/>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6280064"/>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prstClr val="black">
          <a:alpha val="40000"/>
        </a:prstClr>
      </a:outerShdw>
    </a:effectLst>
  </c:sp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69411065850104E-2"/>
          <c:y val="0.18266131566425153"/>
          <c:w val="0.92392371679351692"/>
          <c:h val="0.66983749631468326"/>
        </c:manualLayout>
      </c:layout>
      <c:lineChart>
        <c:grouping val="standard"/>
        <c:varyColors val="0"/>
        <c:ser>
          <c:idx val="0"/>
          <c:order val="0"/>
          <c:cat>
            <c:numRef>
              <c:f>'Monthly seasonality'!$B$34:$AA$34</c:f>
              <c:numCache>
                <c:formatCode>mmm\-yy</c:formatCode>
                <c:ptCount val="26"/>
                <c:pt idx="0">
                  <c:v>41426</c:v>
                </c:pt>
                <c:pt idx="1">
                  <c:v>41456</c:v>
                </c:pt>
                <c:pt idx="2">
                  <c:v>41487</c:v>
                </c:pt>
                <c:pt idx="3">
                  <c:v>41518</c:v>
                </c:pt>
                <c:pt idx="4">
                  <c:v>41548</c:v>
                </c:pt>
                <c:pt idx="5">
                  <c:v>41579</c:v>
                </c:pt>
                <c:pt idx="6">
                  <c:v>41609</c:v>
                </c:pt>
                <c:pt idx="7">
                  <c:v>41640</c:v>
                </c:pt>
                <c:pt idx="8">
                  <c:v>41671</c:v>
                </c:pt>
                <c:pt idx="9">
                  <c:v>41699</c:v>
                </c:pt>
                <c:pt idx="10">
                  <c:v>41730</c:v>
                </c:pt>
                <c:pt idx="11">
                  <c:v>41760</c:v>
                </c:pt>
                <c:pt idx="12">
                  <c:v>41791</c:v>
                </c:pt>
                <c:pt idx="13">
                  <c:v>41821</c:v>
                </c:pt>
                <c:pt idx="14">
                  <c:v>41852</c:v>
                </c:pt>
                <c:pt idx="15">
                  <c:v>41883</c:v>
                </c:pt>
                <c:pt idx="16">
                  <c:v>41913</c:v>
                </c:pt>
                <c:pt idx="17">
                  <c:v>41944</c:v>
                </c:pt>
                <c:pt idx="18">
                  <c:v>41974</c:v>
                </c:pt>
                <c:pt idx="19">
                  <c:v>42005</c:v>
                </c:pt>
                <c:pt idx="20">
                  <c:v>42036</c:v>
                </c:pt>
                <c:pt idx="21">
                  <c:v>42064</c:v>
                </c:pt>
                <c:pt idx="22">
                  <c:v>42095</c:v>
                </c:pt>
                <c:pt idx="23">
                  <c:v>42125</c:v>
                </c:pt>
                <c:pt idx="24">
                  <c:v>42156</c:v>
                </c:pt>
                <c:pt idx="25">
                  <c:v>42186</c:v>
                </c:pt>
              </c:numCache>
            </c:numRef>
          </c:cat>
          <c:val>
            <c:numRef>
              <c:f>'Monthly seasonality'!$B$33:$AA$33</c:f>
              <c:numCache>
                <c:formatCode>General</c:formatCode>
                <c:ptCount val="26"/>
                <c:pt idx="0">
                  <c:v>556</c:v>
                </c:pt>
                <c:pt idx="1">
                  <c:v>2230</c:v>
                </c:pt>
                <c:pt idx="2">
                  <c:v>2733</c:v>
                </c:pt>
                <c:pt idx="3">
                  <c:v>5495</c:v>
                </c:pt>
                <c:pt idx="4">
                  <c:v>17642</c:v>
                </c:pt>
                <c:pt idx="5">
                  <c:v>28050</c:v>
                </c:pt>
                <c:pt idx="6">
                  <c:v>23267</c:v>
                </c:pt>
                <c:pt idx="7" formatCode="0">
                  <c:v>19528.500029999999</c:v>
                </c:pt>
                <c:pt idx="8">
                  <c:v>20659</c:v>
                </c:pt>
                <c:pt idx="9">
                  <c:v>22662</c:v>
                </c:pt>
                <c:pt idx="10">
                  <c:v>23254</c:v>
                </c:pt>
                <c:pt idx="11">
                  <c:v>18054</c:v>
                </c:pt>
                <c:pt idx="12">
                  <c:v>10423</c:v>
                </c:pt>
                <c:pt idx="13">
                  <c:v>7046</c:v>
                </c:pt>
                <c:pt idx="14">
                  <c:v>9659</c:v>
                </c:pt>
                <c:pt idx="15">
                  <c:v>16441</c:v>
                </c:pt>
                <c:pt idx="16">
                  <c:v>27065</c:v>
                </c:pt>
                <c:pt idx="17">
                  <c:v>40436</c:v>
                </c:pt>
                <c:pt idx="18">
                  <c:v>35874</c:v>
                </c:pt>
                <c:pt idx="19">
                  <c:v>32268</c:v>
                </c:pt>
                <c:pt idx="20">
                  <c:v>33955</c:v>
                </c:pt>
                <c:pt idx="21">
                  <c:v>36781</c:v>
                </c:pt>
                <c:pt idx="22">
                  <c:v>34667</c:v>
                </c:pt>
                <c:pt idx="23">
                  <c:v>26187</c:v>
                </c:pt>
                <c:pt idx="24">
                  <c:v>15831</c:v>
                </c:pt>
                <c:pt idx="25">
                  <c:v>9400</c:v>
                </c:pt>
              </c:numCache>
            </c:numRef>
          </c:val>
          <c:smooth val="0"/>
        </c:ser>
        <c:dLbls>
          <c:showLegendKey val="0"/>
          <c:showVal val="0"/>
          <c:showCatName val="0"/>
          <c:showSerName val="0"/>
          <c:showPercent val="0"/>
          <c:showBubbleSize val="0"/>
        </c:dLbls>
        <c:marker val="1"/>
        <c:smooth val="0"/>
        <c:axId val="504697216"/>
        <c:axId val="504698752"/>
      </c:lineChart>
      <c:dateAx>
        <c:axId val="504697216"/>
        <c:scaling>
          <c:orientation val="minMax"/>
        </c:scaling>
        <c:delete val="0"/>
        <c:axPos val="b"/>
        <c:numFmt formatCode="mmm\-yy" sourceLinked="1"/>
        <c:majorTickMark val="out"/>
        <c:minorTickMark val="none"/>
        <c:tickLblPos val="nextTo"/>
        <c:txPr>
          <a:bodyPr rot="3600000"/>
          <a:lstStyle/>
          <a:p>
            <a:pPr>
              <a:defRPr/>
            </a:pPr>
            <a:endParaRPr lang="en-US"/>
          </a:p>
        </c:txPr>
        <c:crossAx val="504698752"/>
        <c:crosses val="autoZero"/>
        <c:auto val="1"/>
        <c:lblOffset val="100"/>
        <c:baseTimeUnit val="months"/>
      </c:dateAx>
      <c:valAx>
        <c:axId val="504698752"/>
        <c:scaling>
          <c:orientation val="minMax"/>
        </c:scaling>
        <c:delete val="0"/>
        <c:axPos val="l"/>
        <c:majorGridlines/>
        <c:numFmt formatCode="General" sourceLinked="1"/>
        <c:majorTickMark val="out"/>
        <c:minorTickMark val="none"/>
        <c:tickLblPos val="nextTo"/>
        <c:crossAx val="504697216"/>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'August 2013'!$H$23:$H$30</c:f>
              <c:numCache>
                <c:formatCode>General</c:formatCode>
                <c:ptCount val="8"/>
                <c:pt idx="0">
                  <c:v>40</c:v>
                </c:pt>
                <c:pt idx="1">
                  <c:v>60</c:v>
                </c:pt>
                <c:pt idx="2">
                  <c:v>80</c:v>
                </c:pt>
                <c:pt idx="3">
                  <c:v>100</c:v>
                </c:pt>
                <c:pt idx="4">
                  <c:v>120</c:v>
                </c:pt>
                <c:pt idx="5">
                  <c:v>140</c:v>
                </c:pt>
                <c:pt idx="6">
                  <c:v>160</c:v>
                </c:pt>
                <c:pt idx="7">
                  <c:v>180</c:v>
                </c:pt>
              </c:numCache>
            </c:numRef>
          </c:cat>
          <c:val>
            <c:numRef>
              <c:f>'August 2013'!$I$23:$I$30</c:f>
              <c:numCache>
                <c:formatCode>General</c:formatCode>
                <c:ptCount val="8"/>
                <c:pt idx="0">
                  <c:v>2</c:v>
                </c:pt>
                <c:pt idx="1">
                  <c:v>2</c:v>
                </c:pt>
                <c:pt idx="2">
                  <c:v>10</c:v>
                </c:pt>
                <c:pt idx="3">
                  <c:v>9</c:v>
                </c:pt>
                <c:pt idx="4">
                  <c:v>3</c:v>
                </c:pt>
                <c:pt idx="5">
                  <c:v>3</c:v>
                </c:pt>
                <c:pt idx="6">
                  <c:v>1</c:v>
                </c:pt>
                <c:pt idx="7">
                  <c:v>1</c:v>
                </c:pt>
              </c:numCache>
            </c:numRef>
          </c:val>
        </c:ser>
        <c:dLbls>
          <c:showLegendKey val="0"/>
          <c:showVal val="0"/>
          <c:showCatName val="0"/>
          <c:showSerName val="0"/>
          <c:showPercent val="0"/>
          <c:showBubbleSize val="0"/>
        </c:dLbls>
        <c:gapWidth val="150"/>
        <c:axId val="232766464"/>
        <c:axId val="232666240"/>
      </c:barChart>
      <c:catAx>
        <c:axId val="232766464"/>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2666240"/>
        <c:crosses val="autoZero"/>
        <c:auto val="1"/>
        <c:lblAlgn val="ctr"/>
        <c:lblOffset val="100"/>
        <c:noMultiLvlLbl val="0"/>
      </c:catAx>
      <c:valAx>
        <c:axId val="232666240"/>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2766464"/>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'September 2013'!$B$2</c:f>
              <c:strCache>
                <c:ptCount val="1"/>
                <c:pt idx="0">
                  <c:v>Instances</c:v>
                </c:pt>
              </c:strCache>
            </c:strRef>
          </c:tx>
          <c:cat>
            <c:numRef>
              <c:f>'September 2013'!$A$3:$A$32</c:f>
              <c:numCache>
                <c:formatCode>yyyy\-mm\-dd;@</c:formatCode>
                <c:ptCount val="30"/>
                <c:pt idx="0">
                  <c:v>41518</c:v>
                </c:pt>
                <c:pt idx="1">
                  <c:v>41519</c:v>
                </c:pt>
                <c:pt idx="2">
                  <c:v>41520</c:v>
                </c:pt>
                <c:pt idx="3">
                  <c:v>41521</c:v>
                </c:pt>
                <c:pt idx="4">
                  <c:v>41522</c:v>
                </c:pt>
                <c:pt idx="5">
                  <c:v>41523</c:v>
                </c:pt>
                <c:pt idx="6">
                  <c:v>41524</c:v>
                </c:pt>
                <c:pt idx="7">
                  <c:v>41525</c:v>
                </c:pt>
                <c:pt idx="8">
                  <c:v>41526</c:v>
                </c:pt>
                <c:pt idx="9">
                  <c:v>41527</c:v>
                </c:pt>
                <c:pt idx="10">
                  <c:v>41528</c:v>
                </c:pt>
                <c:pt idx="11">
                  <c:v>41529</c:v>
                </c:pt>
                <c:pt idx="12">
                  <c:v>41530</c:v>
                </c:pt>
                <c:pt idx="13">
                  <c:v>41531</c:v>
                </c:pt>
                <c:pt idx="14">
                  <c:v>41532</c:v>
                </c:pt>
                <c:pt idx="15">
                  <c:v>41533</c:v>
                </c:pt>
                <c:pt idx="16">
                  <c:v>41534</c:v>
                </c:pt>
                <c:pt idx="17">
                  <c:v>41535</c:v>
                </c:pt>
                <c:pt idx="18">
                  <c:v>41536</c:v>
                </c:pt>
                <c:pt idx="19">
                  <c:v>41537</c:v>
                </c:pt>
                <c:pt idx="20">
                  <c:v>41538</c:v>
                </c:pt>
                <c:pt idx="21">
                  <c:v>41539</c:v>
                </c:pt>
                <c:pt idx="22">
                  <c:v>41540</c:v>
                </c:pt>
                <c:pt idx="23">
                  <c:v>41541</c:v>
                </c:pt>
                <c:pt idx="24">
                  <c:v>41542</c:v>
                </c:pt>
                <c:pt idx="25">
                  <c:v>41543</c:v>
                </c:pt>
                <c:pt idx="26">
                  <c:v>41544</c:v>
                </c:pt>
                <c:pt idx="27">
                  <c:v>41545</c:v>
                </c:pt>
                <c:pt idx="28">
                  <c:v>41546</c:v>
                </c:pt>
                <c:pt idx="29">
                  <c:v>41547</c:v>
                </c:pt>
              </c:numCache>
            </c:numRef>
          </c:cat>
          <c:val>
            <c:numRef>
              <c:f>'September 2013'!$B$3:$B$32</c:f>
              <c:numCache>
                <c:formatCode>General</c:formatCode>
                <c:ptCount val="30"/>
                <c:pt idx="0">
                  <c:v>90</c:v>
                </c:pt>
                <c:pt idx="1">
                  <c:v>58</c:v>
                </c:pt>
                <c:pt idx="2">
                  <c:v>74</c:v>
                </c:pt>
                <c:pt idx="3">
                  <c:v>67</c:v>
                </c:pt>
                <c:pt idx="4">
                  <c:v>72</c:v>
                </c:pt>
                <c:pt idx="5">
                  <c:v>125</c:v>
                </c:pt>
                <c:pt idx="6">
                  <c:v>65</c:v>
                </c:pt>
                <c:pt idx="7">
                  <c:v>53</c:v>
                </c:pt>
                <c:pt idx="8">
                  <c:v>70</c:v>
                </c:pt>
                <c:pt idx="9">
                  <c:v>38</c:v>
                </c:pt>
                <c:pt idx="10">
                  <c:v>64</c:v>
                </c:pt>
                <c:pt idx="11">
                  <c:v>63</c:v>
                </c:pt>
                <c:pt idx="12">
                  <c:v>41</c:v>
                </c:pt>
                <c:pt idx="13">
                  <c:v>85</c:v>
                </c:pt>
                <c:pt idx="14">
                  <c:v>69</c:v>
                </c:pt>
                <c:pt idx="15">
                  <c:v>58</c:v>
                </c:pt>
                <c:pt idx="16">
                  <c:v>224</c:v>
                </c:pt>
                <c:pt idx="17">
                  <c:v>336</c:v>
                </c:pt>
                <c:pt idx="18">
                  <c:v>504</c:v>
                </c:pt>
                <c:pt idx="19">
                  <c:v>532</c:v>
                </c:pt>
                <c:pt idx="20">
                  <c:v>248</c:v>
                </c:pt>
                <c:pt idx="21">
                  <c:v>227</c:v>
                </c:pt>
                <c:pt idx="22">
                  <c:v>377</c:v>
                </c:pt>
                <c:pt idx="23">
                  <c:v>349</c:v>
                </c:pt>
                <c:pt idx="24">
                  <c:v>394</c:v>
                </c:pt>
                <c:pt idx="25">
                  <c:v>383</c:v>
                </c:pt>
                <c:pt idx="26">
                  <c:v>264</c:v>
                </c:pt>
                <c:pt idx="27">
                  <c:v>137</c:v>
                </c:pt>
                <c:pt idx="28">
                  <c:v>136</c:v>
                </c:pt>
                <c:pt idx="29">
                  <c:v>292</c:v>
                </c:pt>
              </c:numCache>
            </c:numRef>
          </c:val>
          <c:smooth val="0"/>
        </c:ser>
        <c:ser>
          <c:idx val="1"/>
          <c:order val="1"/>
          <c:tx>
            <c:strRef>
              <c:f>'September 2013'!$C$2</c:f>
              <c:strCache>
                <c:ptCount val="1"/>
                <c:pt idx="0">
                  <c:v>Mean (CL)</c:v>
                </c:pt>
              </c:strCache>
            </c:strRef>
          </c:tx>
          <c:marker>
            <c:symbol val="none"/>
          </c:marker>
          <c:cat>
            <c:numRef>
              <c:f>'September 2013'!$A$3:$A$32</c:f>
              <c:numCache>
                <c:formatCode>yyyy\-mm\-dd;@</c:formatCode>
                <c:ptCount val="30"/>
                <c:pt idx="0">
                  <c:v>41518</c:v>
                </c:pt>
                <c:pt idx="1">
                  <c:v>41519</c:v>
                </c:pt>
                <c:pt idx="2">
                  <c:v>41520</c:v>
                </c:pt>
                <c:pt idx="3">
                  <c:v>41521</c:v>
                </c:pt>
                <c:pt idx="4">
                  <c:v>41522</c:v>
                </c:pt>
                <c:pt idx="5">
                  <c:v>41523</c:v>
                </c:pt>
                <c:pt idx="6">
                  <c:v>41524</c:v>
                </c:pt>
                <c:pt idx="7">
                  <c:v>41525</c:v>
                </c:pt>
                <c:pt idx="8">
                  <c:v>41526</c:v>
                </c:pt>
                <c:pt idx="9">
                  <c:v>41527</c:v>
                </c:pt>
                <c:pt idx="10">
                  <c:v>41528</c:v>
                </c:pt>
                <c:pt idx="11">
                  <c:v>41529</c:v>
                </c:pt>
                <c:pt idx="12">
                  <c:v>41530</c:v>
                </c:pt>
                <c:pt idx="13">
                  <c:v>41531</c:v>
                </c:pt>
                <c:pt idx="14">
                  <c:v>41532</c:v>
                </c:pt>
                <c:pt idx="15">
                  <c:v>41533</c:v>
                </c:pt>
                <c:pt idx="16">
                  <c:v>41534</c:v>
                </c:pt>
                <c:pt idx="17">
                  <c:v>41535</c:v>
                </c:pt>
                <c:pt idx="18">
                  <c:v>41536</c:v>
                </c:pt>
                <c:pt idx="19">
                  <c:v>41537</c:v>
                </c:pt>
                <c:pt idx="20">
                  <c:v>41538</c:v>
                </c:pt>
                <c:pt idx="21">
                  <c:v>41539</c:v>
                </c:pt>
                <c:pt idx="22">
                  <c:v>41540</c:v>
                </c:pt>
                <c:pt idx="23">
                  <c:v>41541</c:v>
                </c:pt>
                <c:pt idx="24">
                  <c:v>41542</c:v>
                </c:pt>
                <c:pt idx="25">
                  <c:v>41543</c:v>
                </c:pt>
                <c:pt idx="26">
                  <c:v>41544</c:v>
                </c:pt>
                <c:pt idx="27">
                  <c:v>41545</c:v>
                </c:pt>
                <c:pt idx="28">
                  <c:v>41546</c:v>
                </c:pt>
                <c:pt idx="29">
                  <c:v>41547</c:v>
                </c:pt>
              </c:numCache>
            </c:numRef>
          </c:cat>
          <c:val>
            <c:numRef>
              <c:f>'September 2013'!$C$3:$C$32</c:f>
              <c:numCache>
                <c:formatCode>_(* #,##0.00_);_(* \(#,##0.00\);_(* "-"??_);_(@_)</c:formatCode>
                <c:ptCount val="30"/>
                <c:pt idx="0">
                  <c:v>183.16666666666666</c:v>
                </c:pt>
                <c:pt idx="1">
                  <c:v>183.16666666666666</c:v>
                </c:pt>
                <c:pt idx="2">
                  <c:v>183.16666666666666</c:v>
                </c:pt>
                <c:pt idx="3">
                  <c:v>183.16666666666666</c:v>
                </c:pt>
                <c:pt idx="4">
                  <c:v>183.16666666666666</c:v>
                </c:pt>
                <c:pt idx="5">
                  <c:v>183.16666666666666</c:v>
                </c:pt>
                <c:pt idx="6">
                  <c:v>183.16666666666666</c:v>
                </c:pt>
                <c:pt idx="7">
                  <c:v>183.16666666666666</c:v>
                </c:pt>
                <c:pt idx="8">
                  <c:v>183.16666666666666</c:v>
                </c:pt>
                <c:pt idx="9">
                  <c:v>183.16666666666666</c:v>
                </c:pt>
                <c:pt idx="10">
                  <c:v>183.16666666666666</c:v>
                </c:pt>
                <c:pt idx="11">
                  <c:v>183.16666666666666</c:v>
                </c:pt>
                <c:pt idx="12">
                  <c:v>183.16666666666666</c:v>
                </c:pt>
                <c:pt idx="13">
                  <c:v>183.16666666666666</c:v>
                </c:pt>
                <c:pt idx="14">
                  <c:v>183.16666666666666</c:v>
                </c:pt>
                <c:pt idx="15">
                  <c:v>183.16666666666666</c:v>
                </c:pt>
                <c:pt idx="16">
                  <c:v>183.16666666666666</c:v>
                </c:pt>
                <c:pt idx="17">
                  <c:v>183.16666666666666</c:v>
                </c:pt>
                <c:pt idx="18">
                  <c:v>183.16666666666666</c:v>
                </c:pt>
                <c:pt idx="19">
                  <c:v>183.16666666666666</c:v>
                </c:pt>
                <c:pt idx="20">
                  <c:v>183.16666666666666</c:v>
                </c:pt>
                <c:pt idx="21">
                  <c:v>183.16666666666666</c:v>
                </c:pt>
                <c:pt idx="22">
                  <c:v>183.16666666666666</c:v>
                </c:pt>
                <c:pt idx="23">
                  <c:v>183.16666666666666</c:v>
                </c:pt>
                <c:pt idx="24">
                  <c:v>183.16666666666666</c:v>
                </c:pt>
                <c:pt idx="25">
                  <c:v>183.16666666666666</c:v>
                </c:pt>
                <c:pt idx="26">
                  <c:v>183.16666666666666</c:v>
                </c:pt>
                <c:pt idx="27">
                  <c:v>183.16666666666666</c:v>
                </c:pt>
                <c:pt idx="28">
                  <c:v>183.16666666666666</c:v>
                </c:pt>
                <c:pt idx="29">
                  <c:v>183.16666666666666</c:v>
                </c:pt>
              </c:numCache>
            </c:numRef>
          </c:val>
          <c:smooth val="0"/>
        </c:ser>
        <c:ser>
          <c:idx val="2"/>
          <c:order val="2"/>
          <c:tx>
            <c:strRef>
              <c:f>'September 2013'!$D$2</c:f>
              <c:strCache>
                <c:ptCount val="1"/>
                <c:pt idx="0">
                  <c:v>UCL</c:v>
                </c:pt>
              </c:strCache>
            </c:strRef>
          </c:tx>
          <c:marker>
            <c:symbol val="none"/>
          </c:marker>
          <c:cat>
            <c:numRef>
              <c:f>'September 2013'!$A$3:$A$32</c:f>
              <c:numCache>
                <c:formatCode>yyyy\-mm\-dd;@</c:formatCode>
                <c:ptCount val="30"/>
                <c:pt idx="0">
                  <c:v>41518</c:v>
                </c:pt>
                <c:pt idx="1">
                  <c:v>41519</c:v>
                </c:pt>
                <c:pt idx="2">
                  <c:v>41520</c:v>
                </c:pt>
                <c:pt idx="3">
                  <c:v>41521</c:v>
                </c:pt>
                <c:pt idx="4">
                  <c:v>41522</c:v>
                </c:pt>
                <c:pt idx="5">
                  <c:v>41523</c:v>
                </c:pt>
                <c:pt idx="6">
                  <c:v>41524</c:v>
                </c:pt>
                <c:pt idx="7">
                  <c:v>41525</c:v>
                </c:pt>
                <c:pt idx="8">
                  <c:v>41526</c:v>
                </c:pt>
                <c:pt idx="9">
                  <c:v>41527</c:v>
                </c:pt>
                <c:pt idx="10">
                  <c:v>41528</c:v>
                </c:pt>
                <c:pt idx="11">
                  <c:v>41529</c:v>
                </c:pt>
                <c:pt idx="12">
                  <c:v>41530</c:v>
                </c:pt>
                <c:pt idx="13">
                  <c:v>41531</c:v>
                </c:pt>
                <c:pt idx="14">
                  <c:v>41532</c:v>
                </c:pt>
                <c:pt idx="15">
                  <c:v>41533</c:v>
                </c:pt>
                <c:pt idx="16">
                  <c:v>41534</c:v>
                </c:pt>
                <c:pt idx="17">
                  <c:v>41535</c:v>
                </c:pt>
                <c:pt idx="18">
                  <c:v>41536</c:v>
                </c:pt>
                <c:pt idx="19">
                  <c:v>41537</c:v>
                </c:pt>
                <c:pt idx="20">
                  <c:v>41538</c:v>
                </c:pt>
                <c:pt idx="21">
                  <c:v>41539</c:v>
                </c:pt>
                <c:pt idx="22">
                  <c:v>41540</c:v>
                </c:pt>
                <c:pt idx="23">
                  <c:v>41541</c:v>
                </c:pt>
                <c:pt idx="24">
                  <c:v>41542</c:v>
                </c:pt>
                <c:pt idx="25">
                  <c:v>41543</c:v>
                </c:pt>
                <c:pt idx="26">
                  <c:v>41544</c:v>
                </c:pt>
                <c:pt idx="27">
                  <c:v>41545</c:v>
                </c:pt>
                <c:pt idx="28">
                  <c:v>41546</c:v>
                </c:pt>
                <c:pt idx="29">
                  <c:v>41547</c:v>
                </c:pt>
              </c:numCache>
            </c:numRef>
          </c:cat>
          <c:val>
            <c:numRef>
              <c:f>'September 2013'!$D$3:$D$32</c:f>
              <c:numCache>
                <c:formatCode>_(* #,##0.00_);_(* \(#,##0.00\);_(* "-"??_);_(@_)</c:formatCode>
                <c:ptCount val="30"/>
                <c:pt idx="0">
                  <c:v>630.72423375951439</c:v>
                </c:pt>
                <c:pt idx="1">
                  <c:v>630.72423375951439</c:v>
                </c:pt>
                <c:pt idx="2">
                  <c:v>630.72423375951439</c:v>
                </c:pt>
                <c:pt idx="3">
                  <c:v>630.72423375951439</c:v>
                </c:pt>
                <c:pt idx="4">
                  <c:v>630.72423375951439</c:v>
                </c:pt>
                <c:pt idx="5">
                  <c:v>630.72423375951439</c:v>
                </c:pt>
                <c:pt idx="6">
                  <c:v>630.72423375951439</c:v>
                </c:pt>
                <c:pt idx="7">
                  <c:v>630.72423375951439</c:v>
                </c:pt>
                <c:pt idx="8">
                  <c:v>630.72423375951439</c:v>
                </c:pt>
                <c:pt idx="9">
                  <c:v>630.72423375951439</c:v>
                </c:pt>
                <c:pt idx="10">
                  <c:v>630.72423375951439</c:v>
                </c:pt>
                <c:pt idx="11">
                  <c:v>630.72423375951439</c:v>
                </c:pt>
                <c:pt idx="12">
                  <c:v>630.72423375951439</c:v>
                </c:pt>
                <c:pt idx="13">
                  <c:v>630.72423375951439</c:v>
                </c:pt>
                <c:pt idx="14">
                  <c:v>630.72423375951439</c:v>
                </c:pt>
                <c:pt idx="15">
                  <c:v>630.72423375951439</c:v>
                </c:pt>
                <c:pt idx="16">
                  <c:v>630.72423375951439</c:v>
                </c:pt>
                <c:pt idx="17">
                  <c:v>630.72423375951439</c:v>
                </c:pt>
                <c:pt idx="18">
                  <c:v>630.72423375951439</c:v>
                </c:pt>
                <c:pt idx="19">
                  <c:v>630.72423375951439</c:v>
                </c:pt>
                <c:pt idx="20">
                  <c:v>630.72423375951439</c:v>
                </c:pt>
                <c:pt idx="21">
                  <c:v>630.72423375951439</c:v>
                </c:pt>
                <c:pt idx="22">
                  <c:v>630.72423375951439</c:v>
                </c:pt>
                <c:pt idx="23">
                  <c:v>630.72423375951439</c:v>
                </c:pt>
                <c:pt idx="24">
                  <c:v>630.72423375951439</c:v>
                </c:pt>
                <c:pt idx="25">
                  <c:v>630.72423375951439</c:v>
                </c:pt>
                <c:pt idx="26">
                  <c:v>630.72423375951439</c:v>
                </c:pt>
                <c:pt idx="27">
                  <c:v>630.72423375951439</c:v>
                </c:pt>
                <c:pt idx="28">
                  <c:v>630.72423375951439</c:v>
                </c:pt>
                <c:pt idx="29">
                  <c:v>630.72423375951439</c:v>
                </c:pt>
              </c:numCache>
            </c:numRef>
          </c:val>
          <c:smooth val="0"/>
        </c:ser>
        <c:ser>
          <c:idx val="3"/>
          <c:order val="3"/>
          <c:tx>
            <c:strRef>
              <c:f>'September 2013'!$E$2</c:f>
              <c:strCache>
                <c:ptCount val="1"/>
                <c:pt idx="0">
                  <c:v>LCL</c:v>
                </c:pt>
              </c:strCache>
            </c:strRef>
          </c:tx>
          <c:marker>
            <c:symbol val="none"/>
          </c:marker>
          <c:cat>
            <c:numRef>
              <c:f>'September 2013'!$A$3:$A$32</c:f>
              <c:numCache>
                <c:formatCode>yyyy\-mm\-dd;@</c:formatCode>
                <c:ptCount val="30"/>
                <c:pt idx="0">
                  <c:v>41518</c:v>
                </c:pt>
                <c:pt idx="1">
                  <c:v>41519</c:v>
                </c:pt>
                <c:pt idx="2">
                  <c:v>41520</c:v>
                </c:pt>
                <c:pt idx="3">
                  <c:v>41521</c:v>
                </c:pt>
                <c:pt idx="4">
                  <c:v>41522</c:v>
                </c:pt>
                <c:pt idx="5">
                  <c:v>41523</c:v>
                </c:pt>
                <c:pt idx="6">
                  <c:v>41524</c:v>
                </c:pt>
                <c:pt idx="7">
                  <c:v>41525</c:v>
                </c:pt>
                <c:pt idx="8">
                  <c:v>41526</c:v>
                </c:pt>
                <c:pt idx="9">
                  <c:v>41527</c:v>
                </c:pt>
                <c:pt idx="10">
                  <c:v>41528</c:v>
                </c:pt>
                <c:pt idx="11">
                  <c:v>41529</c:v>
                </c:pt>
                <c:pt idx="12">
                  <c:v>41530</c:v>
                </c:pt>
                <c:pt idx="13">
                  <c:v>41531</c:v>
                </c:pt>
                <c:pt idx="14">
                  <c:v>41532</c:v>
                </c:pt>
                <c:pt idx="15">
                  <c:v>41533</c:v>
                </c:pt>
                <c:pt idx="16">
                  <c:v>41534</c:v>
                </c:pt>
                <c:pt idx="17">
                  <c:v>41535</c:v>
                </c:pt>
                <c:pt idx="18">
                  <c:v>41536</c:v>
                </c:pt>
                <c:pt idx="19">
                  <c:v>41537</c:v>
                </c:pt>
                <c:pt idx="20">
                  <c:v>41538</c:v>
                </c:pt>
                <c:pt idx="21">
                  <c:v>41539</c:v>
                </c:pt>
                <c:pt idx="22">
                  <c:v>41540</c:v>
                </c:pt>
                <c:pt idx="23">
                  <c:v>41541</c:v>
                </c:pt>
                <c:pt idx="24">
                  <c:v>41542</c:v>
                </c:pt>
                <c:pt idx="25">
                  <c:v>41543</c:v>
                </c:pt>
                <c:pt idx="26">
                  <c:v>41544</c:v>
                </c:pt>
                <c:pt idx="27">
                  <c:v>41545</c:v>
                </c:pt>
                <c:pt idx="28">
                  <c:v>41546</c:v>
                </c:pt>
                <c:pt idx="29">
                  <c:v>41547</c:v>
                </c:pt>
              </c:numCache>
            </c:numRef>
          </c:cat>
          <c:val>
            <c:numRef>
              <c:f>'September 2013'!$E$3:$E$32</c:f>
              <c:numCache>
                <c:formatCode>_(* #,##0.00_);_(* \(#,##0.00\);_(* "-"??_);_(@_)</c:formatCode>
                <c:ptCount val="30"/>
                <c:pt idx="0">
                  <c:v>-264.39090042618113</c:v>
                </c:pt>
                <c:pt idx="1">
                  <c:v>-264.39090042618113</c:v>
                </c:pt>
                <c:pt idx="2">
                  <c:v>-264.39090042618113</c:v>
                </c:pt>
                <c:pt idx="3">
                  <c:v>-264.39090042618113</c:v>
                </c:pt>
                <c:pt idx="4">
                  <c:v>-264.39090042618113</c:v>
                </c:pt>
                <c:pt idx="5">
                  <c:v>-264.39090042618113</c:v>
                </c:pt>
                <c:pt idx="6">
                  <c:v>-264.39090042618113</c:v>
                </c:pt>
                <c:pt idx="7">
                  <c:v>-264.39090042618113</c:v>
                </c:pt>
                <c:pt idx="8">
                  <c:v>-264.39090042618113</c:v>
                </c:pt>
                <c:pt idx="9">
                  <c:v>-264.39090042618113</c:v>
                </c:pt>
                <c:pt idx="10">
                  <c:v>-264.39090042618113</c:v>
                </c:pt>
                <c:pt idx="11">
                  <c:v>-264.39090042618113</c:v>
                </c:pt>
                <c:pt idx="12">
                  <c:v>-264.39090042618113</c:v>
                </c:pt>
                <c:pt idx="13">
                  <c:v>-264.39090042618113</c:v>
                </c:pt>
                <c:pt idx="14">
                  <c:v>-264.39090042618113</c:v>
                </c:pt>
                <c:pt idx="15">
                  <c:v>-264.39090042618113</c:v>
                </c:pt>
                <c:pt idx="16">
                  <c:v>-264.39090042618113</c:v>
                </c:pt>
                <c:pt idx="17">
                  <c:v>-264.39090042618113</c:v>
                </c:pt>
                <c:pt idx="18">
                  <c:v>-264.39090042618113</c:v>
                </c:pt>
                <c:pt idx="19">
                  <c:v>-264.39090042618113</c:v>
                </c:pt>
                <c:pt idx="20">
                  <c:v>-264.39090042618113</c:v>
                </c:pt>
                <c:pt idx="21">
                  <c:v>-264.39090042618113</c:v>
                </c:pt>
                <c:pt idx="22">
                  <c:v>-264.39090042618113</c:v>
                </c:pt>
                <c:pt idx="23">
                  <c:v>-264.39090042618113</c:v>
                </c:pt>
                <c:pt idx="24">
                  <c:v>-264.39090042618113</c:v>
                </c:pt>
                <c:pt idx="25">
                  <c:v>-264.39090042618113</c:v>
                </c:pt>
                <c:pt idx="26">
                  <c:v>-264.39090042618113</c:v>
                </c:pt>
                <c:pt idx="27">
                  <c:v>-264.39090042618113</c:v>
                </c:pt>
                <c:pt idx="28">
                  <c:v>-264.39090042618113</c:v>
                </c:pt>
                <c:pt idx="29">
                  <c:v>-264.39090042618113</c:v>
                </c:pt>
              </c:numCache>
            </c:numRef>
          </c:val>
          <c:smooth val="0"/>
        </c:ser>
        <c:dLbls>
          <c:showLegendKey val="0"/>
          <c:showVal val="0"/>
          <c:showCatName val="0"/>
          <c:showSerName val="0"/>
          <c:showPercent val="0"/>
          <c:showBubbleSize val="0"/>
        </c:dLbls>
        <c:marker val="1"/>
        <c:smooth val="0"/>
        <c:axId val="232800256"/>
        <c:axId val="232801792"/>
      </c:lineChart>
      <c:dateAx>
        <c:axId val="232800256"/>
        <c:scaling>
          <c:orientation val="minMax"/>
        </c:scaling>
        <c:delete val="0"/>
        <c:axPos val="b"/>
        <c:numFmt formatCode="yyyy\-mm\-dd;@" sourceLinked="1"/>
        <c:majorTickMark val="out"/>
        <c:minorTickMark val="none"/>
        <c:tickLblPos val="nextTo"/>
        <c:crossAx val="232801792"/>
        <c:crosses val="autoZero"/>
        <c:auto val="1"/>
        <c:lblOffset val="100"/>
        <c:baseTimeUnit val="days"/>
        <c:majorUnit val="1"/>
        <c:majorTimeUnit val="days"/>
        <c:minorUnit val="1"/>
        <c:minorTimeUnit val="days"/>
      </c:dateAx>
      <c:valAx>
        <c:axId val="232801792"/>
        <c:scaling>
          <c:orientation val="minMax"/>
        </c:scaling>
        <c:delete val="0"/>
        <c:axPos val="l"/>
        <c:numFmt formatCode="General" sourceLinked="1"/>
        <c:majorTickMark val="out"/>
        <c:minorTickMark val="none"/>
        <c:tickLblPos val="nextTo"/>
        <c:crossAx val="232800256"/>
        <c:crosses val="autoZero"/>
        <c:crossBetween val="between"/>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Histogram</a:t>
            </a:r>
          </a:p>
        </c:rich>
      </c:tx>
      <c:layout/>
      <c:overlay val="0"/>
    </c:title>
    <c:autoTitleDeleted val="0"/>
    <c:plotArea>
      <c:layout/>
      <c:barChart>
        <c:barDir val="col"/>
        <c:grouping val="clustered"/>
        <c:varyColors val="0"/>
        <c:ser>
          <c:idx val="0"/>
          <c:order val="0"/>
          <c:tx>
            <c:v>Frequency</c:v>
          </c:tx>
          <c:invertIfNegative val="0"/>
          <c:dLbls>
            <c:showLegendKey val="0"/>
            <c:showVal val="1"/>
            <c:showCatName val="0"/>
            <c:showSerName val="0"/>
            <c:showPercent val="0"/>
            <c:showBubbleSize val="0"/>
            <c:showLeaderLines val="0"/>
          </c:dLbls>
          <c:cat>
            <c:numRef>
              <c:f>'September 2013'!$H$23:$H$28</c:f>
              <c:numCache>
                <c:formatCode>General</c:formatCode>
                <c:ptCount val="6"/>
                <c:pt idx="0">
                  <c:v>100</c:v>
                </c:pt>
                <c:pt idx="1">
                  <c:v>200</c:v>
                </c:pt>
                <c:pt idx="2">
                  <c:v>300</c:v>
                </c:pt>
                <c:pt idx="3">
                  <c:v>400</c:v>
                </c:pt>
                <c:pt idx="4">
                  <c:v>500</c:v>
                </c:pt>
                <c:pt idx="5">
                  <c:v>600</c:v>
                </c:pt>
              </c:numCache>
            </c:numRef>
          </c:cat>
          <c:val>
            <c:numRef>
              <c:f>'September 2013'!$I$23:$I$28</c:f>
              <c:numCache>
                <c:formatCode>General</c:formatCode>
                <c:ptCount val="6"/>
                <c:pt idx="0">
                  <c:v>15</c:v>
                </c:pt>
                <c:pt idx="1">
                  <c:v>3</c:v>
                </c:pt>
                <c:pt idx="2">
                  <c:v>5</c:v>
                </c:pt>
                <c:pt idx="3">
                  <c:v>5</c:v>
                </c:pt>
                <c:pt idx="4">
                  <c:v>0</c:v>
                </c:pt>
                <c:pt idx="5">
                  <c:v>2</c:v>
                </c:pt>
              </c:numCache>
            </c:numRef>
          </c:val>
        </c:ser>
        <c:dLbls>
          <c:showLegendKey val="0"/>
          <c:showVal val="0"/>
          <c:showCatName val="0"/>
          <c:showSerName val="0"/>
          <c:showPercent val="0"/>
          <c:showBubbleSize val="0"/>
        </c:dLbls>
        <c:gapWidth val="150"/>
        <c:axId val="232838656"/>
        <c:axId val="232840576"/>
      </c:barChart>
      <c:catAx>
        <c:axId val="232838656"/>
        <c:scaling>
          <c:orientation val="minMax"/>
        </c:scaling>
        <c:delete val="0"/>
        <c:axPos val="b"/>
        <c:title>
          <c:tx>
            <c:rich>
              <a:bodyPr/>
              <a:lstStyle/>
              <a:p>
                <a:pPr>
                  <a:defRPr/>
                </a:pPr>
                <a:r>
                  <a:rPr lang="en-GB"/>
                  <a:t>Bin Limits</a:t>
                </a:r>
              </a:p>
            </c:rich>
          </c:tx>
          <c:layout/>
          <c:overlay val="0"/>
        </c:title>
        <c:numFmt formatCode="General" sourceLinked="1"/>
        <c:majorTickMark val="out"/>
        <c:minorTickMark val="none"/>
        <c:tickLblPos val="nextTo"/>
        <c:crossAx val="232840576"/>
        <c:crosses val="autoZero"/>
        <c:auto val="1"/>
        <c:lblAlgn val="ctr"/>
        <c:lblOffset val="100"/>
        <c:noMultiLvlLbl val="0"/>
      </c:catAx>
      <c:valAx>
        <c:axId val="232840576"/>
        <c:scaling>
          <c:orientation val="minMax"/>
        </c:scaling>
        <c:delete val="0"/>
        <c:axPos val="l"/>
        <c:title>
          <c:tx>
            <c:rich>
              <a:bodyPr/>
              <a:lstStyle/>
              <a:p>
                <a:pPr>
                  <a:defRPr/>
                </a:pPr>
                <a:r>
                  <a:rPr lang="en-GB"/>
                  <a:t>Frequency</a:t>
                </a:r>
              </a:p>
            </c:rich>
          </c:tx>
          <c:layout/>
          <c:overlay val="0"/>
        </c:title>
        <c:numFmt formatCode="General" sourceLinked="1"/>
        <c:majorTickMark val="out"/>
        <c:minorTickMark val="none"/>
        <c:tickLblPos val="nextTo"/>
        <c:crossAx val="232838656"/>
        <c:crosses val="autoZero"/>
        <c:crossBetween val="between"/>
      </c:valAx>
    </c:plotArea>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'October 2013'!$B$2</c:f>
              <c:strCache>
                <c:ptCount val="1"/>
                <c:pt idx="0">
                  <c:v>Instances</c:v>
                </c:pt>
              </c:strCache>
            </c:strRef>
          </c:tx>
          <c:cat>
            <c:numRef>
              <c:f>'October 2013'!$A$3:$A$33</c:f>
              <c:numCache>
                <c:formatCode>yyyy\-mm\-dd;@</c:formatCode>
                <c:ptCount val="31"/>
                <c:pt idx="0">
                  <c:v>41548</c:v>
                </c:pt>
                <c:pt idx="1">
                  <c:v>41549</c:v>
                </c:pt>
                <c:pt idx="2">
                  <c:v>41550</c:v>
                </c:pt>
                <c:pt idx="3">
                  <c:v>41551</c:v>
                </c:pt>
                <c:pt idx="4">
                  <c:v>41552</c:v>
                </c:pt>
                <c:pt idx="5">
                  <c:v>41553</c:v>
                </c:pt>
                <c:pt idx="6">
                  <c:v>41554</c:v>
                </c:pt>
                <c:pt idx="7">
                  <c:v>41555</c:v>
                </c:pt>
                <c:pt idx="8">
                  <c:v>41556</c:v>
                </c:pt>
                <c:pt idx="9">
                  <c:v>41557</c:v>
                </c:pt>
                <c:pt idx="10">
                  <c:v>41558</c:v>
                </c:pt>
                <c:pt idx="11">
                  <c:v>41559</c:v>
                </c:pt>
                <c:pt idx="12">
                  <c:v>41560</c:v>
                </c:pt>
                <c:pt idx="13">
                  <c:v>41561</c:v>
                </c:pt>
                <c:pt idx="14">
                  <c:v>41562</c:v>
                </c:pt>
                <c:pt idx="15">
                  <c:v>41563</c:v>
                </c:pt>
                <c:pt idx="16">
                  <c:v>41564</c:v>
                </c:pt>
                <c:pt idx="17">
                  <c:v>41565</c:v>
                </c:pt>
                <c:pt idx="18">
                  <c:v>41566</c:v>
                </c:pt>
                <c:pt idx="19">
                  <c:v>41567</c:v>
                </c:pt>
                <c:pt idx="20">
                  <c:v>41568</c:v>
                </c:pt>
                <c:pt idx="21">
                  <c:v>41569</c:v>
                </c:pt>
                <c:pt idx="22">
                  <c:v>41570</c:v>
                </c:pt>
                <c:pt idx="23">
                  <c:v>41571</c:v>
                </c:pt>
                <c:pt idx="24">
                  <c:v>41572</c:v>
                </c:pt>
                <c:pt idx="25">
                  <c:v>41573</c:v>
                </c:pt>
                <c:pt idx="26">
                  <c:v>41574</c:v>
                </c:pt>
                <c:pt idx="27">
                  <c:v>41575</c:v>
                </c:pt>
                <c:pt idx="28">
                  <c:v>41576</c:v>
                </c:pt>
                <c:pt idx="29">
                  <c:v>41577</c:v>
                </c:pt>
                <c:pt idx="30">
                  <c:v>41578</c:v>
                </c:pt>
              </c:numCache>
            </c:numRef>
          </c:cat>
          <c:val>
            <c:numRef>
              <c:f>'October 2013'!$B$3:$B$33</c:f>
              <c:numCache>
                <c:formatCode>General</c:formatCode>
                <c:ptCount val="31"/>
                <c:pt idx="0">
                  <c:v>416</c:v>
                </c:pt>
                <c:pt idx="1">
                  <c:v>452</c:v>
                </c:pt>
                <c:pt idx="2">
                  <c:v>447</c:v>
                </c:pt>
                <c:pt idx="3">
                  <c:v>382</c:v>
                </c:pt>
                <c:pt idx="4">
                  <c:v>215</c:v>
                </c:pt>
                <c:pt idx="5">
                  <c:v>373</c:v>
                </c:pt>
                <c:pt idx="6">
                  <c:v>390</c:v>
                </c:pt>
                <c:pt idx="7">
                  <c:v>411</c:v>
                </c:pt>
                <c:pt idx="8">
                  <c:v>537</c:v>
                </c:pt>
                <c:pt idx="9">
                  <c:v>468</c:v>
                </c:pt>
                <c:pt idx="10">
                  <c:v>370</c:v>
                </c:pt>
                <c:pt idx="11">
                  <c:v>401</c:v>
                </c:pt>
                <c:pt idx="12">
                  <c:v>411</c:v>
                </c:pt>
                <c:pt idx="13">
                  <c:v>501</c:v>
                </c:pt>
                <c:pt idx="14">
                  <c:v>643</c:v>
                </c:pt>
                <c:pt idx="15">
                  <c:v>669</c:v>
                </c:pt>
                <c:pt idx="16">
                  <c:v>689</c:v>
                </c:pt>
                <c:pt idx="17">
                  <c:v>634</c:v>
                </c:pt>
                <c:pt idx="18">
                  <c:v>267</c:v>
                </c:pt>
                <c:pt idx="19">
                  <c:v>450</c:v>
                </c:pt>
                <c:pt idx="20">
                  <c:v>818</c:v>
                </c:pt>
                <c:pt idx="21">
                  <c:v>824</c:v>
                </c:pt>
                <c:pt idx="22">
                  <c:v>872</c:v>
                </c:pt>
                <c:pt idx="23">
                  <c:v>836</c:v>
                </c:pt>
                <c:pt idx="24">
                  <c:v>631</c:v>
                </c:pt>
                <c:pt idx="25">
                  <c:v>390</c:v>
                </c:pt>
                <c:pt idx="26">
                  <c:v>562</c:v>
                </c:pt>
                <c:pt idx="27">
                  <c:v>853</c:v>
                </c:pt>
                <c:pt idx="28">
                  <c:v>919</c:v>
                </c:pt>
                <c:pt idx="29">
                  <c:v>1096</c:v>
                </c:pt>
                <c:pt idx="30">
                  <c:v>715</c:v>
                </c:pt>
              </c:numCache>
            </c:numRef>
          </c:val>
          <c:smooth val="0"/>
        </c:ser>
        <c:ser>
          <c:idx val="1"/>
          <c:order val="1"/>
          <c:tx>
            <c:strRef>
              <c:f>'October 2013'!$C$2</c:f>
              <c:strCache>
                <c:ptCount val="1"/>
                <c:pt idx="0">
                  <c:v>Mean (CL)</c:v>
                </c:pt>
              </c:strCache>
            </c:strRef>
          </c:tx>
          <c:marker>
            <c:symbol val="none"/>
          </c:marker>
          <c:cat>
            <c:numRef>
              <c:f>'October 2013'!$A$3:$A$33</c:f>
              <c:numCache>
                <c:formatCode>yyyy\-mm\-dd;@</c:formatCode>
                <c:ptCount val="31"/>
                <c:pt idx="0">
                  <c:v>41548</c:v>
                </c:pt>
                <c:pt idx="1">
                  <c:v>41549</c:v>
                </c:pt>
                <c:pt idx="2">
                  <c:v>41550</c:v>
                </c:pt>
                <c:pt idx="3">
                  <c:v>41551</c:v>
                </c:pt>
                <c:pt idx="4">
                  <c:v>41552</c:v>
                </c:pt>
                <c:pt idx="5">
                  <c:v>41553</c:v>
                </c:pt>
                <c:pt idx="6">
                  <c:v>41554</c:v>
                </c:pt>
                <c:pt idx="7">
                  <c:v>41555</c:v>
                </c:pt>
                <c:pt idx="8">
                  <c:v>41556</c:v>
                </c:pt>
                <c:pt idx="9">
                  <c:v>41557</c:v>
                </c:pt>
                <c:pt idx="10">
                  <c:v>41558</c:v>
                </c:pt>
                <c:pt idx="11">
                  <c:v>41559</c:v>
                </c:pt>
                <c:pt idx="12">
                  <c:v>41560</c:v>
                </c:pt>
                <c:pt idx="13">
                  <c:v>41561</c:v>
                </c:pt>
                <c:pt idx="14">
                  <c:v>41562</c:v>
                </c:pt>
                <c:pt idx="15">
                  <c:v>41563</c:v>
                </c:pt>
                <c:pt idx="16">
                  <c:v>41564</c:v>
                </c:pt>
                <c:pt idx="17">
                  <c:v>41565</c:v>
                </c:pt>
                <c:pt idx="18">
                  <c:v>41566</c:v>
                </c:pt>
                <c:pt idx="19">
                  <c:v>41567</c:v>
                </c:pt>
                <c:pt idx="20">
                  <c:v>41568</c:v>
                </c:pt>
                <c:pt idx="21">
                  <c:v>41569</c:v>
                </c:pt>
                <c:pt idx="22">
                  <c:v>41570</c:v>
                </c:pt>
                <c:pt idx="23">
                  <c:v>41571</c:v>
                </c:pt>
                <c:pt idx="24">
                  <c:v>41572</c:v>
                </c:pt>
                <c:pt idx="25">
                  <c:v>41573</c:v>
                </c:pt>
                <c:pt idx="26">
                  <c:v>41574</c:v>
                </c:pt>
                <c:pt idx="27">
                  <c:v>41575</c:v>
                </c:pt>
                <c:pt idx="28">
                  <c:v>41576</c:v>
                </c:pt>
                <c:pt idx="29">
                  <c:v>41577</c:v>
                </c:pt>
                <c:pt idx="30">
                  <c:v>41578</c:v>
                </c:pt>
              </c:numCache>
            </c:numRef>
          </c:cat>
          <c:val>
            <c:numRef>
              <c:f>'October 2013'!$C$3:$C$33</c:f>
              <c:numCache>
                <c:formatCode>_(* #,##0.00_);_(* \(#,##0.00\);_(* "-"??_);_(@_)</c:formatCode>
                <c:ptCount val="31"/>
                <c:pt idx="0">
                  <c:v>569.09677419354841</c:v>
                </c:pt>
                <c:pt idx="1">
                  <c:v>569.09677419354841</c:v>
                </c:pt>
                <c:pt idx="2">
                  <c:v>569.09677419354841</c:v>
                </c:pt>
                <c:pt idx="3">
                  <c:v>569.09677419354841</c:v>
                </c:pt>
                <c:pt idx="4">
                  <c:v>569.09677419354841</c:v>
                </c:pt>
                <c:pt idx="5">
                  <c:v>569.09677419354841</c:v>
                </c:pt>
                <c:pt idx="6">
                  <c:v>569.09677419354841</c:v>
                </c:pt>
                <c:pt idx="7">
                  <c:v>569.09677419354841</c:v>
                </c:pt>
                <c:pt idx="8">
                  <c:v>569.09677419354841</c:v>
                </c:pt>
                <c:pt idx="9">
                  <c:v>569.09677419354841</c:v>
                </c:pt>
                <c:pt idx="10">
                  <c:v>569.09677419354841</c:v>
                </c:pt>
                <c:pt idx="11">
                  <c:v>569.09677419354841</c:v>
                </c:pt>
                <c:pt idx="12">
                  <c:v>569.09677419354841</c:v>
                </c:pt>
                <c:pt idx="13">
                  <c:v>569.09677419354841</c:v>
                </c:pt>
                <c:pt idx="14">
                  <c:v>569.09677419354841</c:v>
                </c:pt>
                <c:pt idx="15">
                  <c:v>569.09677419354841</c:v>
                </c:pt>
                <c:pt idx="16">
                  <c:v>569.09677419354841</c:v>
                </c:pt>
                <c:pt idx="17">
                  <c:v>569.09677419354841</c:v>
                </c:pt>
                <c:pt idx="18">
                  <c:v>569.09677419354841</c:v>
                </c:pt>
                <c:pt idx="19">
                  <c:v>569.09677419354841</c:v>
                </c:pt>
                <c:pt idx="20">
                  <c:v>569.09677419354841</c:v>
                </c:pt>
                <c:pt idx="21">
                  <c:v>569.09677419354841</c:v>
                </c:pt>
                <c:pt idx="22">
                  <c:v>569.09677419354841</c:v>
                </c:pt>
                <c:pt idx="23">
                  <c:v>569.09677419354841</c:v>
                </c:pt>
                <c:pt idx="24">
                  <c:v>569.09677419354841</c:v>
                </c:pt>
                <c:pt idx="25">
                  <c:v>569.09677419354841</c:v>
                </c:pt>
                <c:pt idx="26">
                  <c:v>569.09677419354841</c:v>
                </c:pt>
                <c:pt idx="27">
                  <c:v>569.09677419354841</c:v>
                </c:pt>
                <c:pt idx="28">
                  <c:v>569.09677419354841</c:v>
                </c:pt>
                <c:pt idx="29">
                  <c:v>569.09677419354841</c:v>
                </c:pt>
                <c:pt idx="30">
                  <c:v>569.09677419354841</c:v>
                </c:pt>
              </c:numCache>
            </c:numRef>
          </c:val>
          <c:smooth val="0"/>
        </c:ser>
        <c:ser>
          <c:idx val="2"/>
          <c:order val="2"/>
          <c:tx>
            <c:strRef>
              <c:f>'October 2013'!$D$2</c:f>
              <c:strCache>
                <c:ptCount val="1"/>
                <c:pt idx="0">
                  <c:v>UCL</c:v>
                </c:pt>
              </c:strCache>
            </c:strRef>
          </c:tx>
          <c:marker>
            <c:symbol val="none"/>
          </c:marker>
          <c:cat>
            <c:numRef>
              <c:f>'October 2013'!$A$3:$A$33</c:f>
              <c:numCache>
                <c:formatCode>yyyy\-mm\-dd;@</c:formatCode>
                <c:ptCount val="31"/>
                <c:pt idx="0">
                  <c:v>41548</c:v>
                </c:pt>
                <c:pt idx="1">
                  <c:v>41549</c:v>
                </c:pt>
                <c:pt idx="2">
                  <c:v>41550</c:v>
                </c:pt>
                <c:pt idx="3">
                  <c:v>41551</c:v>
                </c:pt>
                <c:pt idx="4">
                  <c:v>41552</c:v>
                </c:pt>
                <c:pt idx="5">
                  <c:v>41553</c:v>
                </c:pt>
                <c:pt idx="6">
                  <c:v>41554</c:v>
                </c:pt>
                <c:pt idx="7">
                  <c:v>41555</c:v>
                </c:pt>
                <c:pt idx="8">
                  <c:v>41556</c:v>
                </c:pt>
                <c:pt idx="9">
                  <c:v>41557</c:v>
                </c:pt>
                <c:pt idx="10">
                  <c:v>41558</c:v>
                </c:pt>
                <c:pt idx="11">
                  <c:v>41559</c:v>
                </c:pt>
                <c:pt idx="12">
                  <c:v>41560</c:v>
                </c:pt>
                <c:pt idx="13">
                  <c:v>41561</c:v>
                </c:pt>
                <c:pt idx="14">
                  <c:v>41562</c:v>
                </c:pt>
                <c:pt idx="15">
                  <c:v>41563</c:v>
                </c:pt>
                <c:pt idx="16">
                  <c:v>41564</c:v>
                </c:pt>
                <c:pt idx="17">
                  <c:v>41565</c:v>
                </c:pt>
                <c:pt idx="18">
                  <c:v>41566</c:v>
                </c:pt>
                <c:pt idx="19">
                  <c:v>41567</c:v>
                </c:pt>
                <c:pt idx="20">
                  <c:v>41568</c:v>
                </c:pt>
                <c:pt idx="21">
                  <c:v>41569</c:v>
                </c:pt>
                <c:pt idx="22">
                  <c:v>41570</c:v>
                </c:pt>
                <c:pt idx="23">
                  <c:v>41571</c:v>
                </c:pt>
                <c:pt idx="24">
                  <c:v>41572</c:v>
                </c:pt>
                <c:pt idx="25">
                  <c:v>41573</c:v>
                </c:pt>
                <c:pt idx="26">
                  <c:v>41574</c:v>
                </c:pt>
                <c:pt idx="27">
                  <c:v>41575</c:v>
                </c:pt>
                <c:pt idx="28">
                  <c:v>41576</c:v>
                </c:pt>
                <c:pt idx="29">
                  <c:v>41577</c:v>
                </c:pt>
                <c:pt idx="30">
                  <c:v>41578</c:v>
                </c:pt>
              </c:numCache>
            </c:numRef>
          </c:cat>
          <c:val>
            <c:numRef>
              <c:f>'October 2013'!$D$3:$D$33</c:f>
              <c:numCache>
                <c:formatCode>_(* #,##0.00_);_(* \(#,##0.00\);_(* "-"??_);_(@_)</c:formatCode>
                <c:ptCount val="31"/>
                <c:pt idx="0">
                  <c:v>1213.4687264875829</c:v>
                </c:pt>
                <c:pt idx="1">
                  <c:v>1213.4687264875829</c:v>
                </c:pt>
                <c:pt idx="2">
                  <c:v>1213.4687264875829</c:v>
                </c:pt>
                <c:pt idx="3">
                  <c:v>1213.4687264875829</c:v>
                </c:pt>
                <c:pt idx="4">
                  <c:v>1213.4687264875829</c:v>
                </c:pt>
                <c:pt idx="5">
                  <c:v>1213.4687264875829</c:v>
                </c:pt>
                <c:pt idx="6">
                  <c:v>1213.4687264875829</c:v>
                </c:pt>
                <c:pt idx="7">
                  <c:v>1213.4687264875829</c:v>
                </c:pt>
                <c:pt idx="8">
                  <c:v>1213.4687264875829</c:v>
                </c:pt>
                <c:pt idx="9">
                  <c:v>1213.4687264875829</c:v>
                </c:pt>
                <c:pt idx="10">
                  <c:v>1213.4687264875829</c:v>
                </c:pt>
                <c:pt idx="11">
                  <c:v>1213.4687264875829</c:v>
                </c:pt>
                <c:pt idx="12">
                  <c:v>1213.4687264875829</c:v>
                </c:pt>
                <c:pt idx="13">
                  <c:v>1213.4687264875829</c:v>
                </c:pt>
                <c:pt idx="14">
                  <c:v>1213.4687264875829</c:v>
                </c:pt>
                <c:pt idx="15">
                  <c:v>1213.4687264875829</c:v>
                </c:pt>
                <c:pt idx="16">
                  <c:v>1213.4687264875829</c:v>
                </c:pt>
                <c:pt idx="17">
                  <c:v>1213.4687264875829</c:v>
                </c:pt>
                <c:pt idx="18">
                  <c:v>1213.4687264875829</c:v>
                </c:pt>
                <c:pt idx="19">
                  <c:v>1213.4687264875829</c:v>
                </c:pt>
                <c:pt idx="20">
                  <c:v>1213.4687264875829</c:v>
                </c:pt>
                <c:pt idx="21">
                  <c:v>1213.4687264875829</c:v>
                </c:pt>
                <c:pt idx="22">
                  <c:v>1213.4687264875829</c:v>
                </c:pt>
                <c:pt idx="23">
                  <c:v>1213.4687264875829</c:v>
                </c:pt>
                <c:pt idx="24">
                  <c:v>1213.4687264875829</c:v>
                </c:pt>
                <c:pt idx="25">
                  <c:v>1213.4687264875829</c:v>
                </c:pt>
                <c:pt idx="26">
                  <c:v>1213.4687264875829</c:v>
                </c:pt>
                <c:pt idx="27">
                  <c:v>1213.4687264875829</c:v>
                </c:pt>
                <c:pt idx="28">
                  <c:v>1213.4687264875829</c:v>
                </c:pt>
                <c:pt idx="29">
                  <c:v>1213.4687264875829</c:v>
                </c:pt>
                <c:pt idx="30">
                  <c:v>1213.4687264875829</c:v>
                </c:pt>
              </c:numCache>
            </c:numRef>
          </c:val>
          <c:smooth val="0"/>
        </c:ser>
        <c:ser>
          <c:idx val="3"/>
          <c:order val="3"/>
          <c:tx>
            <c:strRef>
              <c:f>'October 2013'!$E$2</c:f>
              <c:strCache>
                <c:ptCount val="1"/>
                <c:pt idx="0">
                  <c:v>LCL</c:v>
                </c:pt>
              </c:strCache>
            </c:strRef>
          </c:tx>
          <c:marker>
            <c:symbol val="none"/>
          </c:marker>
          <c:cat>
            <c:numRef>
              <c:f>'October 2013'!$A$3:$A$33</c:f>
              <c:numCache>
                <c:formatCode>yyyy\-mm\-dd;@</c:formatCode>
                <c:ptCount val="31"/>
                <c:pt idx="0">
                  <c:v>41548</c:v>
                </c:pt>
                <c:pt idx="1">
                  <c:v>41549</c:v>
                </c:pt>
                <c:pt idx="2">
                  <c:v>41550</c:v>
                </c:pt>
                <c:pt idx="3">
                  <c:v>41551</c:v>
                </c:pt>
                <c:pt idx="4">
                  <c:v>41552</c:v>
                </c:pt>
                <c:pt idx="5">
                  <c:v>41553</c:v>
                </c:pt>
                <c:pt idx="6">
                  <c:v>41554</c:v>
                </c:pt>
                <c:pt idx="7">
                  <c:v>41555</c:v>
                </c:pt>
                <c:pt idx="8">
                  <c:v>41556</c:v>
                </c:pt>
                <c:pt idx="9">
                  <c:v>41557</c:v>
                </c:pt>
                <c:pt idx="10">
                  <c:v>41558</c:v>
                </c:pt>
                <c:pt idx="11">
                  <c:v>41559</c:v>
                </c:pt>
                <c:pt idx="12">
                  <c:v>41560</c:v>
                </c:pt>
                <c:pt idx="13">
                  <c:v>41561</c:v>
                </c:pt>
                <c:pt idx="14">
                  <c:v>41562</c:v>
                </c:pt>
                <c:pt idx="15">
                  <c:v>41563</c:v>
                </c:pt>
                <c:pt idx="16">
                  <c:v>41564</c:v>
                </c:pt>
                <c:pt idx="17">
                  <c:v>41565</c:v>
                </c:pt>
                <c:pt idx="18">
                  <c:v>41566</c:v>
                </c:pt>
                <c:pt idx="19">
                  <c:v>41567</c:v>
                </c:pt>
                <c:pt idx="20">
                  <c:v>41568</c:v>
                </c:pt>
                <c:pt idx="21">
                  <c:v>41569</c:v>
                </c:pt>
                <c:pt idx="22">
                  <c:v>41570</c:v>
                </c:pt>
                <c:pt idx="23">
                  <c:v>41571</c:v>
                </c:pt>
                <c:pt idx="24">
                  <c:v>41572</c:v>
                </c:pt>
                <c:pt idx="25">
                  <c:v>41573</c:v>
                </c:pt>
                <c:pt idx="26">
                  <c:v>41574</c:v>
                </c:pt>
                <c:pt idx="27">
                  <c:v>41575</c:v>
                </c:pt>
                <c:pt idx="28">
                  <c:v>41576</c:v>
                </c:pt>
                <c:pt idx="29">
                  <c:v>41577</c:v>
                </c:pt>
                <c:pt idx="30">
                  <c:v>41578</c:v>
                </c:pt>
              </c:numCache>
            </c:numRef>
          </c:cat>
          <c:val>
            <c:numRef>
              <c:f>'October 2013'!$E$3:$E$33</c:f>
              <c:numCache>
                <c:formatCode>_(* #,##0.00_);_(* \(#,##0.00\);_(* "-"??_);_(@_)</c:formatCode>
                <c:ptCount val="31"/>
                <c:pt idx="0">
                  <c:v>-75.275178100486187</c:v>
                </c:pt>
                <c:pt idx="1">
                  <c:v>-75.275178100486187</c:v>
                </c:pt>
                <c:pt idx="2">
                  <c:v>-75.275178100486187</c:v>
                </c:pt>
                <c:pt idx="3">
                  <c:v>-75.275178100486187</c:v>
                </c:pt>
                <c:pt idx="4">
                  <c:v>-75.275178100486187</c:v>
                </c:pt>
                <c:pt idx="5">
                  <c:v>-75.275178100486187</c:v>
                </c:pt>
                <c:pt idx="6">
                  <c:v>-75.275178100486187</c:v>
                </c:pt>
                <c:pt idx="7">
                  <c:v>-75.275178100486187</c:v>
                </c:pt>
                <c:pt idx="8">
                  <c:v>-75.275178100486187</c:v>
                </c:pt>
                <c:pt idx="9">
                  <c:v>-75.275178100486187</c:v>
                </c:pt>
                <c:pt idx="10">
                  <c:v>-75.275178100486187</c:v>
                </c:pt>
                <c:pt idx="11">
                  <c:v>-75.275178100486187</c:v>
                </c:pt>
                <c:pt idx="12">
                  <c:v>-75.275178100486187</c:v>
                </c:pt>
                <c:pt idx="13">
                  <c:v>-75.275178100486187</c:v>
                </c:pt>
                <c:pt idx="14">
                  <c:v>-75.275178100486187</c:v>
                </c:pt>
                <c:pt idx="15">
                  <c:v>-75.275178100486187</c:v>
                </c:pt>
                <c:pt idx="16">
                  <c:v>-75.275178100486187</c:v>
                </c:pt>
                <c:pt idx="17">
                  <c:v>-75.275178100486187</c:v>
                </c:pt>
                <c:pt idx="18">
                  <c:v>-75.275178100486187</c:v>
                </c:pt>
                <c:pt idx="19">
                  <c:v>-75.275178100486187</c:v>
                </c:pt>
                <c:pt idx="20">
                  <c:v>-75.275178100486187</c:v>
                </c:pt>
                <c:pt idx="21">
                  <c:v>-75.275178100486187</c:v>
                </c:pt>
                <c:pt idx="22">
                  <c:v>-75.275178100486187</c:v>
                </c:pt>
                <c:pt idx="23">
                  <c:v>-75.275178100486187</c:v>
                </c:pt>
                <c:pt idx="24">
                  <c:v>-75.275178100486187</c:v>
                </c:pt>
                <c:pt idx="25">
                  <c:v>-75.275178100486187</c:v>
                </c:pt>
                <c:pt idx="26">
                  <c:v>-75.275178100486187</c:v>
                </c:pt>
                <c:pt idx="27">
                  <c:v>-75.275178100486187</c:v>
                </c:pt>
                <c:pt idx="28">
                  <c:v>-75.275178100486187</c:v>
                </c:pt>
                <c:pt idx="29">
                  <c:v>-75.275178100486187</c:v>
                </c:pt>
                <c:pt idx="30">
                  <c:v>-75.275178100486187</c:v>
                </c:pt>
              </c:numCache>
            </c:numRef>
          </c:val>
          <c:smooth val="0"/>
        </c:ser>
        <c:dLbls>
          <c:showLegendKey val="0"/>
          <c:showVal val="0"/>
          <c:showCatName val="0"/>
          <c:showSerName val="0"/>
          <c:showPercent val="0"/>
          <c:showBubbleSize val="0"/>
        </c:dLbls>
        <c:marker val="1"/>
        <c:smooth val="0"/>
        <c:axId val="232888576"/>
        <c:axId val="232902656"/>
      </c:lineChart>
      <c:dateAx>
        <c:axId val="232888576"/>
        <c:scaling>
          <c:orientation val="minMax"/>
        </c:scaling>
        <c:delete val="0"/>
        <c:axPos val="b"/>
        <c:numFmt formatCode="yyyy\-mm\-dd;@" sourceLinked="1"/>
        <c:majorTickMark val="out"/>
        <c:minorTickMark val="none"/>
        <c:tickLblPos val="nextTo"/>
        <c:crossAx val="232902656"/>
        <c:crosses val="autoZero"/>
        <c:auto val="1"/>
        <c:lblOffset val="100"/>
        <c:baseTimeUnit val="days"/>
        <c:majorUnit val="1"/>
        <c:majorTimeUnit val="days"/>
        <c:minorUnit val="1"/>
        <c:minorTimeUnit val="days"/>
      </c:dateAx>
      <c:valAx>
        <c:axId val="232902656"/>
        <c:scaling>
          <c:orientation val="minMax"/>
        </c:scaling>
        <c:delete val="0"/>
        <c:axPos val="l"/>
        <c:numFmt formatCode="General" sourceLinked="1"/>
        <c:majorTickMark val="out"/>
        <c:minorTickMark val="none"/>
        <c:tickLblPos val="nextTo"/>
        <c:crossAx val="232888576"/>
        <c:crosses val="autoZero"/>
        <c:crossBetween val="midCat"/>
      </c:valAx>
    </c:plotArea>
    <c:legend>
      <c:legendPos val="r"/>
      <c:layout/>
      <c:overlay val="0"/>
    </c:legend>
    <c:plotVisOnly val="1"/>
    <c:dispBlanksAs val="gap"/>
    <c:showDLblsOverMax val="0"/>
  </c:chart>
  <c:spPr>
    <a:ln>
      <a:solidFill>
        <a:schemeClr val="bg2">
          <a:lumMod val="25000"/>
        </a:schemeClr>
      </a:solidFill>
    </a:ln>
    <a:effectLst>
      <a:outerShdw blurRad="63500" sx="102000" sy="102000" algn="ctr" rotWithShape="0">
        <a:schemeClr val="accent1">
          <a:lumMod val="20000"/>
          <a:lumOff val="80000"/>
          <a:alpha val="40000"/>
        </a:schemeClr>
      </a:outerShdw>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30.xml"/><Relationship Id="rId1" Type="http://schemas.openxmlformats.org/officeDocument/2006/relationships/chart" Target="../charts/chart29.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36.xml"/><Relationship Id="rId1" Type="http://schemas.openxmlformats.org/officeDocument/2006/relationships/chart" Target="../charts/chart35.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38.xml"/><Relationship Id="rId1" Type="http://schemas.openxmlformats.org/officeDocument/2006/relationships/chart" Target="../charts/chart3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40.xml"/><Relationship Id="rId1" Type="http://schemas.openxmlformats.org/officeDocument/2006/relationships/chart" Target="../charts/chart39.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44.xml"/><Relationship Id="rId1" Type="http://schemas.openxmlformats.org/officeDocument/2006/relationships/chart" Target="../charts/chart43.xml"/></Relationships>
</file>

<file path=xl/drawings/_rels/drawing23.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48.xml"/><Relationship Id="rId1" Type="http://schemas.openxmlformats.org/officeDocument/2006/relationships/chart" Target="../charts/chart47.xml"/></Relationships>
</file>

<file path=xl/drawings/_rels/drawing25.xml.rels><?xml version="1.0" encoding="UTF-8" standalone="yes"?>
<Relationships xmlns="http://schemas.openxmlformats.org/package/2006/relationships"><Relationship Id="rId2" Type="http://schemas.openxmlformats.org/officeDocument/2006/relationships/chart" Target="../charts/chart50.xml"/><Relationship Id="rId1" Type="http://schemas.openxmlformats.org/officeDocument/2006/relationships/chart" Target="../charts/chart49.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52.xml"/><Relationship Id="rId1" Type="http://schemas.openxmlformats.org/officeDocument/2006/relationships/chart" Target="../charts/chart51.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54.xml"/><Relationship Id="rId1" Type="http://schemas.openxmlformats.org/officeDocument/2006/relationships/chart" Target="../charts/chart53.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13</xdr:col>
      <xdr:colOff>309560</xdr:colOff>
      <xdr:row>1</xdr:row>
      <xdr:rowOff>47624</xdr:rowOff>
    </xdr:from>
    <xdr:to>
      <xdr:col>23</xdr:col>
      <xdr:colOff>583406</xdr:colOff>
      <xdr:row>24</xdr:row>
      <xdr:rowOff>154782</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119064</xdr:colOff>
      <xdr:row>1</xdr:row>
      <xdr:rowOff>47626</xdr:rowOff>
    </xdr:from>
    <xdr:to>
      <xdr:col>13</xdr:col>
      <xdr:colOff>119063</xdr:colOff>
      <xdr:row>17</xdr:row>
      <xdr:rowOff>23814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15</xdr:col>
      <xdr:colOff>107155</xdr:colOff>
      <xdr:row>1</xdr:row>
      <xdr:rowOff>83344</xdr:rowOff>
    </xdr:from>
    <xdr:to>
      <xdr:col>27</xdr:col>
      <xdr:colOff>11904</xdr:colOff>
      <xdr:row>23</xdr:row>
      <xdr:rowOff>163115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130969</xdr:colOff>
      <xdr:row>1</xdr:row>
      <xdr:rowOff>71438</xdr:rowOff>
    </xdr:from>
    <xdr:to>
      <xdr:col>14</xdr:col>
      <xdr:colOff>595313</xdr:colOff>
      <xdr:row>18</xdr:row>
      <xdr:rowOff>130969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83344</xdr:colOff>
      <xdr:row>1</xdr:row>
      <xdr:rowOff>59532</xdr:rowOff>
    </xdr:from>
    <xdr:to>
      <xdr:col>24</xdr:col>
      <xdr:colOff>547689</xdr:colOff>
      <xdr:row>27</xdr:row>
      <xdr:rowOff>35720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83343</xdr:colOff>
      <xdr:row>1</xdr:row>
      <xdr:rowOff>59531</xdr:rowOff>
    </xdr:from>
    <xdr:to>
      <xdr:col>13</xdr:col>
      <xdr:colOff>583405</xdr:colOff>
      <xdr:row>19</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71437</xdr:colOff>
      <xdr:row>1</xdr:row>
      <xdr:rowOff>47625</xdr:rowOff>
    </xdr:from>
    <xdr:to>
      <xdr:col>24</xdr:col>
      <xdr:colOff>571500</xdr:colOff>
      <xdr:row>29</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107156</xdr:colOff>
      <xdr:row>1</xdr:row>
      <xdr:rowOff>71437</xdr:rowOff>
    </xdr:from>
    <xdr:to>
      <xdr:col>14</xdr:col>
      <xdr:colOff>547687</xdr:colOff>
      <xdr:row>19</xdr:row>
      <xdr:rowOff>130968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250031</xdr:colOff>
      <xdr:row>1</xdr:row>
      <xdr:rowOff>59531</xdr:rowOff>
    </xdr:from>
    <xdr:to>
      <xdr:col>25</xdr:col>
      <xdr:colOff>297656</xdr:colOff>
      <xdr:row>26</xdr:row>
      <xdr:rowOff>154780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119063</xdr:colOff>
      <xdr:row>1</xdr:row>
      <xdr:rowOff>71438</xdr:rowOff>
    </xdr:from>
    <xdr:to>
      <xdr:col>13</xdr:col>
      <xdr:colOff>83344</xdr:colOff>
      <xdr:row>18</xdr:row>
      <xdr:rowOff>130969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15</xdr:col>
      <xdr:colOff>130968</xdr:colOff>
      <xdr:row>1</xdr:row>
      <xdr:rowOff>71437</xdr:rowOff>
    </xdr:from>
    <xdr:to>
      <xdr:col>25</xdr:col>
      <xdr:colOff>190499</xdr:colOff>
      <xdr:row>29</xdr:row>
      <xdr:rowOff>83344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130970</xdr:colOff>
      <xdr:row>1</xdr:row>
      <xdr:rowOff>71438</xdr:rowOff>
    </xdr:from>
    <xdr:to>
      <xdr:col>14</xdr:col>
      <xdr:colOff>559594</xdr:colOff>
      <xdr:row>17</xdr:row>
      <xdr:rowOff>107156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14</xdr:col>
      <xdr:colOff>83342</xdr:colOff>
      <xdr:row>1</xdr:row>
      <xdr:rowOff>59532</xdr:rowOff>
    </xdr:from>
    <xdr:to>
      <xdr:col>26</xdr:col>
      <xdr:colOff>261936</xdr:colOff>
      <xdr:row>24</xdr:row>
      <xdr:rowOff>107156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119063</xdr:colOff>
      <xdr:row>1</xdr:row>
      <xdr:rowOff>59532</xdr:rowOff>
    </xdr:from>
    <xdr:to>
      <xdr:col>13</xdr:col>
      <xdr:colOff>559593</xdr:colOff>
      <xdr:row>17</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14</xdr:col>
      <xdr:colOff>71437</xdr:colOff>
      <xdr:row>1</xdr:row>
      <xdr:rowOff>71438</xdr:rowOff>
    </xdr:from>
    <xdr:to>
      <xdr:col>25</xdr:col>
      <xdr:colOff>0</xdr:colOff>
      <xdr:row>24</xdr:row>
      <xdr:rowOff>163115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154781</xdr:colOff>
      <xdr:row>1</xdr:row>
      <xdr:rowOff>107156</xdr:rowOff>
    </xdr:from>
    <xdr:to>
      <xdr:col>13</xdr:col>
      <xdr:colOff>523875</xdr:colOff>
      <xdr:row>18</xdr:row>
      <xdr:rowOff>119063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14</xdr:col>
      <xdr:colOff>71437</xdr:colOff>
      <xdr:row>1</xdr:row>
      <xdr:rowOff>71438</xdr:rowOff>
    </xdr:from>
    <xdr:to>
      <xdr:col>24</xdr:col>
      <xdr:colOff>535782</xdr:colOff>
      <xdr:row>25</xdr:row>
      <xdr:rowOff>11906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130968</xdr:colOff>
      <xdr:row>1</xdr:row>
      <xdr:rowOff>59532</xdr:rowOff>
    </xdr:from>
    <xdr:to>
      <xdr:col>13</xdr:col>
      <xdr:colOff>511968</xdr:colOff>
      <xdr:row>17</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14</xdr:col>
      <xdr:colOff>83344</xdr:colOff>
      <xdr:row>1</xdr:row>
      <xdr:rowOff>95251</xdr:rowOff>
    </xdr:from>
    <xdr:to>
      <xdr:col>25</xdr:col>
      <xdr:colOff>333377</xdr:colOff>
      <xdr:row>29</xdr:row>
      <xdr:rowOff>95251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1</xdr:row>
      <xdr:rowOff>35717</xdr:rowOff>
    </xdr:from>
    <xdr:to>
      <xdr:col>13</xdr:col>
      <xdr:colOff>488157</xdr:colOff>
      <xdr:row>15</xdr:row>
      <xdr:rowOff>119062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14</xdr:col>
      <xdr:colOff>71435</xdr:colOff>
      <xdr:row>1</xdr:row>
      <xdr:rowOff>71437</xdr:rowOff>
    </xdr:from>
    <xdr:to>
      <xdr:col>24</xdr:col>
      <xdr:colOff>273843</xdr:colOff>
      <xdr:row>26</xdr:row>
      <xdr:rowOff>107157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130969</xdr:colOff>
      <xdr:row>1</xdr:row>
      <xdr:rowOff>47625</xdr:rowOff>
    </xdr:from>
    <xdr:to>
      <xdr:col>13</xdr:col>
      <xdr:colOff>523875</xdr:colOff>
      <xdr:row>17</xdr:row>
      <xdr:rowOff>154781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523875</xdr:colOff>
      <xdr:row>1</xdr:row>
      <xdr:rowOff>95250</xdr:rowOff>
    </xdr:from>
    <xdr:to>
      <xdr:col>24</xdr:col>
      <xdr:colOff>535781</xdr:colOff>
      <xdr:row>30</xdr:row>
      <xdr:rowOff>154782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119063</xdr:colOff>
      <xdr:row>1</xdr:row>
      <xdr:rowOff>71436</xdr:rowOff>
    </xdr:from>
    <xdr:to>
      <xdr:col>13</xdr:col>
      <xdr:colOff>357187</xdr:colOff>
      <xdr:row>18</xdr:row>
      <xdr:rowOff>35717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14</xdr:col>
      <xdr:colOff>47625</xdr:colOff>
      <xdr:row>1</xdr:row>
      <xdr:rowOff>71438</xdr:rowOff>
    </xdr:from>
    <xdr:to>
      <xdr:col>24</xdr:col>
      <xdr:colOff>357188</xdr:colOff>
      <xdr:row>30</xdr:row>
      <xdr:rowOff>154781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95248</xdr:colOff>
      <xdr:row>1</xdr:row>
      <xdr:rowOff>59532</xdr:rowOff>
    </xdr:from>
    <xdr:to>
      <xdr:col>13</xdr:col>
      <xdr:colOff>488156</xdr:colOff>
      <xdr:row>16</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14</xdr:col>
      <xdr:colOff>95249</xdr:colOff>
      <xdr:row>1</xdr:row>
      <xdr:rowOff>83344</xdr:rowOff>
    </xdr:from>
    <xdr:to>
      <xdr:col>24</xdr:col>
      <xdr:colOff>142874</xdr:colOff>
      <xdr:row>30</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130967</xdr:colOff>
      <xdr:row>1</xdr:row>
      <xdr:rowOff>71437</xdr:rowOff>
    </xdr:from>
    <xdr:to>
      <xdr:col>13</xdr:col>
      <xdr:colOff>547687</xdr:colOff>
      <xdr:row>15</xdr:row>
      <xdr:rowOff>130969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15</xdr:col>
      <xdr:colOff>71436</xdr:colOff>
      <xdr:row>1</xdr:row>
      <xdr:rowOff>71437</xdr:rowOff>
    </xdr:from>
    <xdr:to>
      <xdr:col>25</xdr:col>
      <xdr:colOff>23812</xdr:colOff>
      <xdr:row>28</xdr:row>
      <xdr:rowOff>107156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107156</xdr:colOff>
      <xdr:row>1</xdr:row>
      <xdr:rowOff>35719</xdr:rowOff>
    </xdr:from>
    <xdr:to>
      <xdr:col>14</xdr:col>
      <xdr:colOff>559594</xdr:colOff>
      <xdr:row>16</xdr:row>
      <xdr:rowOff>154781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95250</xdr:colOff>
      <xdr:row>1</xdr:row>
      <xdr:rowOff>71438</xdr:rowOff>
    </xdr:from>
    <xdr:to>
      <xdr:col>23</xdr:col>
      <xdr:colOff>511969</xdr:colOff>
      <xdr:row>28</xdr:row>
      <xdr:rowOff>107156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95249</xdr:colOff>
      <xdr:row>1</xdr:row>
      <xdr:rowOff>95250</xdr:rowOff>
    </xdr:from>
    <xdr:to>
      <xdr:col>13</xdr:col>
      <xdr:colOff>559593</xdr:colOff>
      <xdr:row>16</xdr:row>
      <xdr:rowOff>130969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83342</xdr:colOff>
      <xdr:row>1</xdr:row>
      <xdr:rowOff>59530</xdr:rowOff>
    </xdr:from>
    <xdr:to>
      <xdr:col>24</xdr:col>
      <xdr:colOff>381000</xdr:colOff>
      <xdr:row>27</xdr:row>
      <xdr:rowOff>119063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71436</xdr:colOff>
      <xdr:row>1</xdr:row>
      <xdr:rowOff>47625</xdr:rowOff>
    </xdr:from>
    <xdr:to>
      <xdr:col>13</xdr:col>
      <xdr:colOff>547686</xdr:colOff>
      <xdr:row>16</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14</xdr:col>
      <xdr:colOff>95248</xdr:colOff>
      <xdr:row>1</xdr:row>
      <xdr:rowOff>71437</xdr:rowOff>
    </xdr:from>
    <xdr:to>
      <xdr:col>23</xdr:col>
      <xdr:colOff>547687</xdr:colOff>
      <xdr:row>26</xdr:row>
      <xdr:rowOff>119063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130968</xdr:colOff>
      <xdr:row>1</xdr:row>
      <xdr:rowOff>71437</xdr:rowOff>
    </xdr:from>
    <xdr:to>
      <xdr:col>13</xdr:col>
      <xdr:colOff>511968</xdr:colOff>
      <xdr:row>16</xdr:row>
      <xdr:rowOff>130968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71436</xdr:colOff>
      <xdr:row>1</xdr:row>
      <xdr:rowOff>59531</xdr:rowOff>
    </xdr:from>
    <xdr:to>
      <xdr:col>23</xdr:col>
      <xdr:colOff>535781</xdr:colOff>
      <xdr:row>29</xdr:row>
      <xdr:rowOff>119063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1</xdr:row>
      <xdr:rowOff>35719</xdr:rowOff>
    </xdr:from>
    <xdr:to>
      <xdr:col>13</xdr:col>
      <xdr:colOff>571500</xdr:colOff>
      <xdr:row>17</xdr:row>
      <xdr:rowOff>83344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59530</xdr:colOff>
      <xdr:row>1</xdr:row>
      <xdr:rowOff>71437</xdr:rowOff>
    </xdr:from>
    <xdr:to>
      <xdr:col>24</xdr:col>
      <xdr:colOff>440532</xdr:colOff>
      <xdr:row>28</xdr:row>
      <xdr:rowOff>107156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1</xdr:row>
      <xdr:rowOff>23812</xdr:rowOff>
    </xdr:from>
    <xdr:to>
      <xdr:col>13</xdr:col>
      <xdr:colOff>523874</xdr:colOff>
      <xdr:row>16</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178593</xdr:colOff>
      <xdr:row>37</xdr:row>
      <xdr:rowOff>47626</xdr:rowOff>
    </xdr:from>
    <xdr:to>
      <xdr:col>16</xdr:col>
      <xdr:colOff>511968</xdr:colOff>
      <xdr:row>56</xdr:row>
      <xdr:rowOff>107157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0.2807</cdr:x>
      <cdr:y>0.04634</cdr:y>
    </cdr:from>
    <cdr:to>
      <cdr:x>0.76608</cdr:x>
      <cdr:y>0.12759</cdr:y>
    </cdr:to>
    <cdr:sp macro="" textlink="">
      <cdr:nvSpPr>
        <cdr:cNvPr id="2" name="TextBox 4"/>
        <cdr:cNvSpPr txBox="1"/>
      </cdr:nvSpPr>
      <cdr:spPr>
        <a:xfrm xmlns:a="http://schemas.openxmlformats.org/drawingml/2006/main">
          <a:off x="2857500" y="160016"/>
          <a:ext cx="4941094" cy="280515"/>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bg2">
              <a:lumMod val="25000"/>
            </a:schemeClr>
          </a:solidFill>
        </a:ln>
        <a:effectLst xmlns:a="http://schemas.openxmlformats.org/drawingml/2006/main">
          <a:outerShdw blurRad="63500" sx="102000" sy="102000" algn="ctr" rotWithShape="0">
            <a:schemeClr val="accent1">
              <a:lumMod val="20000"/>
              <a:lumOff val="80000"/>
              <a:alpha val="40000"/>
            </a:schemeClr>
          </a:outerShdw>
        </a:effectLst>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GB" sz="1400" b="1" i="0">
              <a:latin typeface="Constantia" panose="02030602050306030303" pitchFamily="18" charset="0"/>
            </a:rPr>
            <a:t>Monthly seasonality (Year 2013-2015) </a:t>
          </a:r>
        </a:p>
      </cdr:txBody>
    </cdr:sp>
  </cdr:relSizeAnchor>
</c:userShapes>
</file>

<file path=xl/drawings/drawing3.xml><?xml version="1.0" encoding="utf-8"?>
<xdr:wsDr xmlns:xdr="http://schemas.openxmlformats.org/drawingml/2006/spreadsheetDrawing" xmlns:a="http://schemas.openxmlformats.org/drawingml/2006/main">
  <xdr:twoCellAnchor>
    <xdr:from>
      <xdr:col>14</xdr:col>
      <xdr:colOff>178594</xdr:colOff>
      <xdr:row>1</xdr:row>
      <xdr:rowOff>71434</xdr:rowOff>
    </xdr:from>
    <xdr:to>
      <xdr:col>25</xdr:col>
      <xdr:colOff>214313</xdr:colOff>
      <xdr:row>30</xdr:row>
      <xdr:rowOff>107156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166687</xdr:colOff>
      <xdr:row>1</xdr:row>
      <xdr:rowOff>35719</xdr:rowOff>
    </xdr:from>
    <xdr:to>
      <xdr:col>13</xdr:col>
      <xdr:colOff>559593</xdr:colOff>
      <xdr:row>19</xdr:row>
      <xdr:rowOff>154781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428626</xdr:colOff>
      <xdr:row>1</xdr:row>
      <xdr:rowOff>59531</xdr:rowOff>
    </xdr:from>
    <xdr:to>
      <xdr:col>25</xdr:col>
      <xdr:colOff>297657</xdr:colOff>
      <xdr:row>26</xdr:row>
      <xdr:rowOff>119063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119063</xdr:colOff>
      <xdr:row>1</xdr:row>
      <xdr:rowOff>47627</xdr:rowOff>
    </xdr:from>
    <xdr:to>
      <xdr:col>13</xdr:col>
      <xdr:colOff>273843</xdr:colOff>
      <xdr:row>19</xdr:row>
      <xdr:rowOff>119063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190500</xdr:colOff>
      <xdr:row>1</xdr:row>
      <xdr:rowOff>59532</xdr:rowOff>
    </xdr:from>
    <xdr:to>
      <xdr:col>23</xdr:col>
      <xdr:colOff>595312</xdr:colOff>
      <xdr:row>30</xdr:row>
      <xdr:rowOff>142876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119061</xdr:colOff>
      <xdr:row>1</xdr:row>
      <xdr:rowOff>35719</xdr:rowOff>
    </xdr:from>
    <xdr:to>
      <xdr:col>13</xdr:col>
      <xdr:colOff>47624</xdr:colOff>
      <xdr:row>19</xdr:row>
      <xdr:rowOff>35719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238124</xdr:colOff>
      <xdr:row>1</xdr:row>
      <xdr:rowOff>35719</xdr:rowOff>
    </xdr:from>
    <xdr:to>
      <xdr:col>25</xdr:col>
      <xdr:colOff>238126</xdr:colOff>
      <xdr:row>29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107157</xdr:colOff>
      <xdr:row>1</xdr:row>
      <xdr:rowOff>35719</xdr:rowOff>
    </xdr:from>
    <xdr:to>
      <xdr:col>14</xdr:col>
      <xdr:colOff>130970</xdr:colOff>
      <xdr:row>19</xdr:row>
      <xdr:rowOff>142875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83343</xdr:colOff>
      <xdr:row>1</xdr:row>
      <xdr:rowOff>83343</xdr:rowOff>
    </xdr:from>
    <xdr:to>
      <xdr:col>25</xdr:col>
      <xdr:colOff>452437</xdr:colOff>
      <xdr:row>29</xdr:row>
      <xdr:rowOff>71436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119062</xdr:colOff>
      <xdr:row>1</xdr:row>
      <xdr:rowOff>47625</xdr:rowOff>
    </xdr:from>
    <xdr:to>
      <xdr:col>13</xdr:col>
      <xdr:colOff>523874</xdr:colOff>
      <xdr:row>17</xdr:row>
      <xdr:rowOff>154780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107156</xdr:colOff>
      <xdr:row>1</xdr:row>
      <xdr:rowOff>59533</xdr:rowOff>
    </xdr:from>
    <xdr:to>
      <xdr:col>26</xdr:col>
      <xdr:colOff>404814</xdr:colOff>
      <xdr:row>29</xdr:row>
      <xdr:rowOff>166689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107156</xdr:colOff>
      <xdr:row>1</xdr:row>
      <xdr:rowOff>59531</xdr:rowOff>
    </xdr:from>
    <xdr:to>
      <xdr:col>13</xdr:col>
      <xdr:colOff>535781</xdr:colOff>
      <xdr:row>18</xdr:row>
      <xdr:rowOff>119063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14</xdr:col>
      <xdr:colOff>107156</xdr:colOff>
      <xdr:row>4</xdr:row>
      <xdr:rowOff>119061</xdr:rowOff>
    </xdr:from>
    <xdr:to>
      <xdr:col>25</xdr:col>
      <xdr:colOff>500062</xdr:colOff>
      <xdr:row>30</xdr:row>
      <xdr:rowOff>154780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119061</xdr:colOff>
      <xdr:row>4</xdr:row>
      <xdr:rowOff>47625</xdr:rowOff>
    </xdr:from>
    <xdr:to>
      <xdr:col>13</xdr:col>
      <xdr:colOff>523874</xdr:colOff>
      <xdr:row>22</xdr:row>
      <xdr:rowOff>119063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sicControlChart(revis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ne 2013"/>
      <sheetName val="July 2013"/>
      <sheetName val="August 2013"/>
      <sheetName val="September 2013"/>
      <sheetName val="October 2013"/>
      <sheetName val="November 2013"/>
      <sheetName val="December 2013"/>
      <sheetName val="January 2014"/>
      <sheetName val="February 2014"/>
      <sheetName val="March 2014"/>
      <sheetName val="April 2014"/>
      <sheetName val="May 2014"/>
      <sheetName val="June 2014"/>
      <sheetName val="July 2014"/>
      <sheetName val="August 2014"/>
      <sheetName val="September 2014"/>
      <sheetName val="October 2014"/>
      <sheetName val="November 2014"/>
      <sheetName val="December 2014"/>
      <sheetName val="January 2015"/>
      <sheetName val="February 2015"/>
      <sheetName val="March 2015"/>
      <sheetName val="April 2015"/>
      <sheetName val="May 2015"/>
      <sheetName val="June 2015"/>
      <sheetName val="December-January  comparison"/>
      <sheetName val="Monthly seasonality"/>
      <sheetName val="Daily path during a month comp."/>
      <sheetName val="Method of data replacement"/>
      <sheetName val="Jan14 mean"/>
      <sheetName val="Exponential Moving Average 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ow r="33">
          <cell r="B33">
            <v>556</v>
          </cell>
          <cell r="C33">
            <v>2230</v>
          </cell>
          <cell r="D33">
            <v>2733</v>
          </cell>
          <cell r="E33">
            <v>5495</v>
          </cell>
          <cell r="F33">
            <v>17642</v>
          </cell>
          <cell r="G33">
            <v>28050</v>
          </cell>
          <cell r="H33">
            <v>23267</v>
          </cell>
          <cell r="I33">
            <v>19528.500029999999</v>
          </cell>
          <cell r="J33">
            <v>20659</v>
          </cell>
          <cell r="K33">
            <v>22662</v>
          </cell>
          <cell r="L33">
            <v>23254</v>
          </cell>
          <cell r="M33">
            <v>18054</v>
          </cell>
          <cell r="N33">
            <v>10423</v>
          </cell>
          <cell r="O33">
            <v>7046</v>
          </cell>
          <cell r="P33">
            <v>9659</v>
          </cell>
          <cell r="Q33">
            <v>16441</v>
          </cell>
          <cell r="R33">
            <v>27065</v>
          </cell>
          <cell r="S33">
            <v>40436</v>
          </cell>
          <cell r="T33">
            <v>35874</v>
          </cell>
          <cell r="U33">
            <v>32268</v>
          </cell>
          <cell r="V33">
            <v>33955</v>
          </cell>
          <cell r="W33">
            <v>36781</v>
          </cell>
          <cell r="X33">
            <v>34667</v>
          </cell>
          <cell r="Y33">
            <v>26187</v>
          </cell>
          <cell r="Z33">
            <v>15831</v>
          </cell>
        </row>
        <row r="34">
          <cell r="B34">
            <v>41426</v>
          </cell>
          <cell r="C34">
            <v>41456</v>
          </cell>
          <cell r="D34">
            <v>41487</v>
          </cell>
          <cell r="E34">
            <v>41518</v>
          </cell>
          <cell r="F34">
            <v>41548</v>
          </cell>
          <cell r="G34">
            <v>41579</v>
          </cell>
          <cell r="H34">
            <v>41609</v>
          </cell>
          <cell r="I34">
            <v>41640</v>
          </cell>
          <cell r="J34">
            <v>41671</v>
          </cell>
          <cell r="K34">
            <v>41699</v>
          </cell>
          <cell r="L34">
            <v>41730</v>
          </cell>
          <cell r="M34">
            <v>41760</v>
          </cell>
          <cell r="N34">
            <v>41791</v>
          </cell>
          <cell r="O34">
            <v>41821</v>
          </cell>
          <cell r="P34">
            <v>41852</v>
          </cell>
          <cell r="Q34">
            <v>41883</v>
          </cell>
          <cell r="R34">
            <v>41913</v>
          </cell>
          <cell r="S34">
            <v>41944</v>
          </cell>
          <cell r="T34">
            <v>41974</v>
          </cell>
          <cell r="U34">
            <v>42005</v>
          </cell>
          <cell r="V34">
            <v>42036</v>
          </cell>
          <cell r="W34">
            <v>42064</v>
          </cell>
          <cell r="X34">
            <v>42095</v>
          </cell>
          <cell r="Y34">
            <v>42125</v>
          </cell>
          <cell r="Z34">
            <v>42156</v>
          </cell>
        </row>
      </sheetData>
      <sheetData sheetId="27" refreshError="1"/>
      <sheetData sheetId="28">
        <row r="8">
          <cell r="B8">
            <v>227.83332999999999</v>
          </cell>
        </row>
        <row r="9">
          <cell r="B9">
            <v>367.66669999999999</v>
          </cell>
        </row>
      </sheetData>
      <sheetData sheetId="29" refreshError="1"/>
      <sheetData sheetId="3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33"/>
  <sheetViews>
    <sheetView zoomScale="80" zoomScaleNormal="80" workbookViewId="0"/>
  </sheetViews>
  <sheetFormatPr defaultRowHeight="15" x14ac:dyDescent="0.25"/>
  <cols>
    <col min="1" max="1" width="11.28515625" bestFit="1" customWidth="1"/>
    <col min="2" max="2" width="11.140625" bestFit="1" customWidth="1"/>
    <col min="3" max="3" width="12" bestFit="1" customWidth="1"/>
    <col min="4" max="5" width="7.42578125" bestFit="1" customWidth="1"/>
    <col min="6" max="6" width="12" bestFit="1" customWidth="1"/>
    <col min="8" max="8" width="10.7109375" bestFit="1" customWidth="1"/>
    <col min="9" max="9" width="10.85546875" bestFit="1" customWidth="1"/>
    <col min="10" max="10" width="10.7109375" bestFit="1" customWidth="1"/>
    <col min="11" max="11" width="11" bestFit="1" customWidth="1"/>
  </cols>
  <sheetData>
    <row r="2" spans="1:8" x14ac:dyDescent="0.25">
      <c r="A2" s="16">
        <v>41426</v>
      </c>
      <c r="B2" s="17" t="s">
        <v>0</v>
      </c>
      <c r="C2" s="18" t="s">
        <v>1</v>
      </c>
      <c r="D2" s="17" t="s">
        <v>2</v>
      </c>
      <c r="E2" s="19" t="s">
        <v>3</v>
      </c>
      <c r="F2" s="17" t="s">
        <v>4</v>
      </c>
      <c r="G2" s="2"/>
      <c r="H2" s="2"/>
    </row>
    <row r="3" spans="1:8" x14ac:dyDescent="0.25">
      <c r="A3" s="7">
        <v>41436</v>
      </c>
      <c r="B3" s="4">
        <v>12</v>
      </c>
      <c r="C3" s="12">
        <v>27.8</v>
      </c>
      <c r="D3" s="10">
        <v>79.483653121659273</v>
      </c>
      <c r="E3" s="13">
        <v>-23.883653121659275</v>
      </c>
      <c r="F3" s="14">
        <v>0</v>
      </c>
      <c r="G3" s="5"/>
      <c r="H3" s="2"/>
    </row>
    <row r="4" spans="1:8" x14ac:dyDescent="0.25">
      <c r="A4" s="7">
        <v>41437</v>
      </c>
      <c r="B4" s="4">
        <v>13</v>
      </c>
      <c r="C4" s="12">
        <v>27.8</v>
      </c>
      <c r="D4" s="10">
        <v>79.483653121659273</v>
      </c>
      <c r="E4" s="13">
        <v>-23.883653121659275</v>
      </c>
      <c r="F4" s="14">
        <v>20</v>
      </c>
      <c r="G4" s="5"/>
      <c r="H4" s="2"/>
    </row>
    <row r="5" spans="1:8" x14ac:dyDescent="0.25">
      <c r="A5" s="7">
        <v>41438</v>
      </c>
      <c r="B5" s="4">
        <v>27</v>
      </c>
      <c r="C5" s="12">
        <v>27.8</v>
      </c>
      <c r="D5" s="10">
        <v>79.483653121659273</v>
      </c>
      <c r="E5" s="13">
        <v>-23.883653121659275</v>
      </c>
      <c r="F5" s="14">
        <v>40</v>
      </c>
      <c r="G5" s="5"/>
      <c r="H5" s="2"/>
    </row>
    <row r="6" spans="1:8" x14ac:dyDescent="0.25">
      <c r="A6" s="7">
        <v>41439</v>
      </c>
      <c r="B6" s="4">
        <v>48</v>
      </c>
      <c r="C6" s="12">
        <v>27.8</v>
      </c>
      <c r="D6" s="10">
        <v>79.483653121659273</v>
      </c>
      <c r="E6" s="13">
        <v>-23.883653121659275</v>
      </c>
      <c r="F6" s="14">
        <v>60</v>
      </c>
      <c r="G6" s="5"/>
      <c r="H6" s="2"/>
    </row>
    <row r="7" spans="1:8" x14ac:dyDescent="0.25">
      <c r="A7" s="7">
        <v>41440</v>
      </c>
      <c r="B7" s="4">
        <v>22</v>
      </c>
      <c r="C7" s="12">
        <v>27.8</v>
      </c>
      <c r="D7" s="10">
        <v>79.483653121659273</v>
      </c>
      <c r="E7" s="13">
        <v>-23.883653121659275</v>
      </c>
      <c r="F7" s="15">
        <v>80</v>
      </c>
      <c r="G7" s="5"/>
      <c r="H7" s="2"/>
    </row>
    <row r="8" spans="1:8" x14ac:dyDescent="0.25">
      <c r="A8" s="7">
        <v>41441</v>
      </c>
      <c r="B8" s="4">
        <v>9</v>
      </c>
      <c r="C8" s="12">
        <v>27.8</v>
      </c>
      <c r="D8" s="10">
        <v>79.483653121659273</v>
      </c>
      <c r="E8" s="13">
        <v>-23.883653121659275</v>
      </c>
      <c r="F8" s="2"/>
      <c r="G8" s="5"/>
      <c r="H8" s="2"/>
    </row>
    <row r="9" spans="1:8" x14ac:dyDescent="0.25">
      <c r="A9" s="7">
        <v>41442</v>
      </c>
      <c r="B9" s="4">
        <v>7</v>
      </c>
      <c r="C9" s="12">
        <v>27.8</v>
      </c>
      <c r="D9" s="10">
        <v>79.483653121659273</v>
      </c>
      <c r="E9" s="13">
        <v>-23.883653121659275</v>
      </c>
      <c r="F9" s="2"/>
      <c r="G9" s="5"/>
      <c r="H9" s="2"/>
    </row>
    <row r="10" spans="1:8" x14ac:dyDescent="0.25">
      <c r="A10" s="7">
        <v>41443</v>
      </c>
      <c r="B10" s="4">
        <v>12</v>
      </c>
      <c r="C10" s="12">
        <v>27.8</v>
      </c>
      <c r="D10" s="10">
        <v>79.483653121659273</v>
      </c>
      <c r="E10" s="13">
        <v>-23.883653121659275</v>
      </c>
      <c r="F10" s="2"/>
      <c r="G10" s="5"/>
      <c r="H10" s="2"/>
    </row>
    <row r="11" spans="1:8" x14ac:dyDescent="0.25">
      <c r="A11" s="7">
        <v>41444</v>
      </c>
      <c r="B11" s="4">
        <v>22</v>
      </c>
      <c r="C11" s="12">
        <v>27.8</v>
      </c>
      <c r="D11" s="10">
        <v>79.483653121659273</v>
      </c>
      <c r="E11" s="13">
        <v>-23.883653121659275</v>
      </c>
      <c r="F11" s="2"/>
      <c r="G11" s="5"/>
      <c r="H11" s="2"/>
    </row>
    <row r="12" spans="1:8" x14ac:dyDescent="0.25">
      <c r="A12" s="7">
        <v>41445</v>
      </c>
      <c r="B12" s="4">
        <v>10</v>
      </c>
      <c r="C12" s="12">
        <v>27.8</v>
      </c>
      <c r="D12" s="10">
        <v>79.483653121659273</v>
      </c>
      <c r="E12" s="13">
        <v>-23.883653121659275</v>
      </c>
      <c r="F12" s="2"/>
      <c r="G12" s="5"/>
      <c r="H12" s="2"/>
    </row>
    <row r="13" spans="1:8" x14ac:dyDescent="0.25">
      <c r="A13" s="7">
        <v>41446</v>
      </c>
      <c r="B13" s="4">
        <v>15</v>
      </c>
      <c r="C13" s="12">
        <v>27.8</v>
      </c>
      <c r="D13" s="10">
        <v>79.483653121659273</v>
      </c>
      <c r="E13" s="13">
        <v>-23.883653121659275</v>
      </c>
      <c r="F13" s="5"/>
      <c r="G13" s="5"/>
      <c r="H13" s="2"/>
    </row>
    <row r="14" spans="1:8" x14ac:dyDescent="0.25">
      <c r="A14" s="7">
        <v>41447</v>
      </c>
      <c r="B14" s="4">
        <v>10</v>
      </c>
      <c r="C14" s="12">
        <v>27.8</v>
      </c>
      <c r="D14" s="10">
        <v>79.483653121659273</v>
      </c>
      <c r="E14" s="13">
        <v>-23.883653121659275</v>
      </c>
      <c r="F14" s="5"/>
      <c r="G14" s="5"/>
      <c r="H14" s="2"/>
    </row>
    <row r="15" spans="1:8" x14ac:dyDescent="0.25">
      <c r="A15" s="7">
        <v>41448</v>
      </c>
      <c r="B15" s="4">
        <v>28</v>
      </c>
      <c r="C15" s="12">
        <v>27.8</v>
      </c>
      <c r="D15" s="10">
        <v>79.483653121659273</v>
      </c>
      <c r="E15" s="13">
        <v>-23.883653121659275</v>
      </c>
      <c r="F15" s="5"/>
      <c r="G15" s="5"/>
      <c r="H15" s="2"/>
    </row>
    <row r="16" spans="1:8" x14ac:dyDescent="0.25">
      <c r="A16" s="7">
        <v>41449</v>
      </c>
      <c r="B16" s="4">
        <v>46</v>
      </c>
      <c r="C16" s="12">
        <v>27.8</v>
      </c>
      <c r="D16" s="10">
        <v>79.483653121659273</v>
      </c>
      <c r="E16" s="13">
        <v>-23.883653121659275</v>
      </c>
      <c r="F16" s="5"/>
      <c r="G16" s="5"/>
      <c r="H16" s="2"/>
    </row>
    <row r="17" spans="1:11" x14ac:dyDescent="0.25">
      <c r="A17" s="7">
        <v>41450</v>
      </c>
      <c r="B17" s="4">
        <v>49</v>
      </c>
      <c r="C17" s="12">
        <v>27.8</v>
      </c>
      <c r="D17" s="10">
        <v>79.483653121659273</v>
      </c>
      <c r="E17" s="13">
        <v>-23.883653121659275</v>
      </c>
      <c r="F17" s="5"/>
      <c r="G17" s="5"/>
      <c r="H17" s="2"/>
      <c r="I17" s="2"/>
      <c r="J17" s="2"/>
      <c r="K17" s="2"/>
    </row>
    <row r="18" spans="1:11" x14ac:dyDescent="0.25">
      <c r="A18" s="7">
        <v>41451</v>
      </c>
      <c r="B18" s="4">
        <v>42</v>
      </c>
      <c r="C18" s="12">
        <v>27.8</v>
      </c>
      <c r="D18" s="10">
        <v>79.483653121659273</v>
      </c>
      <c r="E18" s="13">
        <v>-23.883653121659275</v>
      </c>
      <c r="F18" s="5"/>
      <c r="G18" s="5"/>
      <c r="H18" s="2"/>
      <c r="I18" s="2"/>
      <c r="J18" s="20"/>
      <c r="K18" s="20"/>
    </row>
    <row r="19" spans="1:11" x14ac:dyDescent="0.25">
      <c r="A19" s="7">
        <v>41452</v>
      </c>
      <c r="B19" s="4">
        <v>34</v>
      </c>
      <c r="C19" s="12">
        <v>27.8</v>
      </c>
      <c r="D19" s="10">
        <v>79.483653121659273</v>
      </c>
      <c r="E19" s="13">
        <v>-23.883653121659275</v>
      </c>
      <c r="F19" s="5"/>
      <c r="G19" s="2"/>
      <c r="H19" s="2"/>
      <c r="I19" s="2"/>
      <c r="J19" s="23"/>
      <c r="K19" s="21"/>
    </row>
    <row r="20" spans="1:11" x14ac:dyDescent="0.25">
      <c r="A20" s="7">
        <v>41453</v>
      </c>
      <c r="B20" s="4">
        <v>54</v>
      </c>
      <c r="C20" s="12">
        <v>27.8</v>
      </c>
      <c r="D20" s="10">
        <v>79.483653121659273</v>
      </c>
      <c r="E20" s="13">
        <v>-23.883653121659275</v>
      </c>
      <c r="F20" s="5"/>
      <c r="G20" s="24"/>
      <c r="H20" s="34" t="s">
        <v>4</v>
      </c>
      <c r="I20" s="34" t="s">
        <v>5</v>
      </c>
      <c r="J20" s="22"/>
      <c r="K20" s="22"/>
    </row>
    <row r="21" spans="1:11" x14ac:dyDescent="0.25">
      <c r="A21" s="7">
        <v>41454</v>
      </c>
      <c r="B21" s="4">
        <v>35</v>
      </c>
      <c r="C21" s="12">
        <v>27.8</v>
      </c>
      <c r="D21" s="10">
        <v>79.483653121659273</v>
      </c>
      <c r="E21" s="13">
        <v>-23.883653121659275</v>
      </c>
      <c r="F21" s="5"/>
      <c r="G21" s="24"/>
      <c r="H21" s="32">
        <v>20</v>
      </c>
      <c r="I21" s="33">
        <v>8</v>
      </c>
      <c r="J21" s="22"/>
      <c r="K21" s="22"/>
    </row>
    <row r="22" spans="1:11" x14ac:dyDescent="0.25">
      <c r="A22" s="9">
        <v>41455</v>
      </c>
      <c r="B22" s="6">
        <v>61</v>
      </c>
      <c r="C22" s="11">
        <v>27.8</v>
      </c>
      <c r="D22" s="11">
        <v>79.483653121659273</v>
      </c>
      <c r="E22" s="11">
        <v>-23.883653121659275</v>
      </c>
      <c r="F22" s="5"/>
      <c r="G22" s="24"/>
      <c r="H22" s="30">
        <v>40</v>
      </c>
      <c r="I22" s="28">
        <v>6</v>
      </c>
      <c r="J22" s="22"/>
      <c r="K22" s="22"/>
    </row>
    <row r="23" spans="1:11" x14ac:dyDescent="0.25">
      <c r="A23" s="8"/>
      <c r="B23" s="3"/>
      <c r="C23" s="3"/>
      <c r="D23" s="3"/>
      <c r="E23" s="3"/>
      <c r="F23" s="5"/>
      <c r="G23" s="24"/>
      <c r="H23" s="30">
        <v>60</v>
      </c>
      <c r="I23" s="28">
        <v>5</v>
      </c>
      <c r="J23" s="26"/>
      <c r="K23" s="1"/>
    </row>
    <row r="24" spans="1:11" x14ac:dyDescent="0.25">
      <c r="A24" s="8"/>
      <c r="B24" s="3"/>
      <c r="C24" s="3"/>
      <c r="D24" s="3"/>
      <c r="E24" s="3"/>
      <c r="F24" s="5"/>
      <c r="G24" s="25"/>
      <c r="H24" s="31">
        <v>80</v>
      </c>
      <c r="I24" s="29">
        <v>1</v>
      </c>
      <c r="J24" s="27"/>
      <c r="K24" s="2"/>
    </row>
    <row r="25" spans="1:11" x14ac:dyDescent="0.25">
      <c r="A25" s="8"/>
      <c r="B25" s="3"/>
      <c r="C25" s="3"/>
      <c r="D25" s="3"/>
      <c r="E25" s="3"/>
      <c r="F25" s="5"/>
      <c r="G25" s="5"/>
      <c r="J25" s="2"/>
      <c r="K25" s="2"/>
    </row>
    <row r="26" spans="1:11" x14ac:dyDescent="0.25">
      <c r="A26" s="8"/>
      <c r="B26" s="3"/>
      <c r="C26" s="3"/>
      <c r="D26" s="3"/>
      <c r="E26" s="3"/>
      <c r="F26" s="5"/>
      <c r="G26" s="5"/>
      <c r="J26" s="2"/>
      <c r="K26" s="2"/>
    </row>
    <row r="27" spans="1:11" x14ac:dyDescent="0.25">
      <c r="A27" s="8"/>
      <c r="B27" s="3"/>
      <c r="C27" s="3"/>
      <c r="D27" s="3"/>
      <c r="E27" s="3"/>
      <c r="F27" s="5"/>
      <c r="G27" s="5"/>
      <c r="J27" s="2"/>
      <c r="K27" s="2"/>
    </row>
    <row r="28" spans="1:11" x14ac:dyDescent="0.25">
      <c r="A28" s="8"/>
      <c r="B28" s="3"/>
      <c r="C28" s="3"/>
      <c r="D28" s="3"/>
      <c r="E28" s="3"/>
      <c r="F28" s="5"/>
      <c r="G28" s="5"/>
      <c r="J28" s="2"/>
      <c r="K28" s="2"/>
    </row>
    <row r="29" spans="1:11" x14ac:dyDescent="0.25">
      <c r="A29" s="8"/>
      <c r="B29" s="3"/>
      <c r="C29" s="3"/>
      <c r="D29" s="3"/>
      <c r="E29" s="3"/>
      <c r="F29" s="5"/>
      <c r="G29" s="5"/>
      <c r="J29" s="2"/>
      <c r="K29" s="2"/>
    </row>
    <row r="30" spans="1:11" x14ac:dyDescent="0.25">
      <c r="A30" s="8"/>
      <c r="B30" s="3"/>
      <c r="C30" s="3"/>
      <c r="D30" s="3"/>
      <c r="E30" s="3"/>
      <c r="F30" s="5"/>
      <c r="G30" s="5"/>
      <c r="H30" s="2"/>
      <c r="I30" s="2"/>
      <c r="J30" s="2"/>
      <c r="K30" s="2"/>
    </row>
    <row r="31" spans="1:11" x14ac:dyDescent="0.25">
      <c r="A31" s="8"/>
      <c r="B31" s="3"/>
      <c r="C31" s="3"/>
      <c r="D31" s="3"/>
      <c r="E31" s="3"/>
      <c r="F31" s="5"/>
      <c r="G31" s="5"/>
      <c r="H31" s="2"/>
      <c r="I31" s="2"/>
      <c r="J31" s="2"/>
      <c r="K31" s="2"/>
    </row>
    <row r="32" spans="1:11" x14ac:dyDescent="0.25">
      <c r="A32" s="8"/>
      <c r="B32" s="3"/>
      <c r="C32" s="3"/>
      <c r="D32" s="3"/>
      <c r="E32" s="3"/>
      <c r="F32" s="5"/>
      <c r="G32" s="5"/>
      <c r="H32" s="2"/>
      <c r="I32" s="2"/>
      <c r="J32" s="2"/>
      <c r="K32" s="2"/>
    </row>
    <row r="33" spans="1:8" x14ac:dyDescent="0.25">
      <c r="A33" s="8"/>
      <c r="B33" s="3"/>
      <c r="C33" s="3"/>
      <c r="D33" s="3"/>
      <c r="E33" s="3"/>
      <c r="F33" s="5"/>
      <c r="G33" s="5"/>
      <c r="H33" s="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0"/>
  <sheetViews>
    <sheetView zoomScale="80" zoomScaleNormal="80" workbookViewId="0"/>
  </sheetViews>
  <sheetFormatPr defaultRowHeight="15" x14ac:dyDescent="0.25"/>
  <cols>
    <col min="1" max="1" width="11.28515625" bestFit="1" customWidth="1"/>
    <col min="2" max="2" width="11.140625" bestFit="1" customWidth="1"/>
    <col min="3" max="3" width="12" bestFit="1" customWidth="1"/>
    <col min="4" max="4" width="10.140625" bestFit="1" customWidth="1"/>
    <col min="5" max="5" width="7.42578125" bestFit="1" customWidth="1"/>
    <col min="6" max="6" width="12" bestFit="1" customWidth="1"/>
    <col min="8" max="8" width="10.7109375" bestFit="1" customWidth="1"/>
    <col min="9" max="9" width="10.85546875" bestFit="1" customWidth="1"/>
  </cols>
  <sheetData>
    <row r="2" spans="1:6" x14ac:dyDescent="0.25">
      <c r="A2" s="77">
        <v>41671</v>
      </c>
      <c r="B2" s="78" t="s">
        <v>0</v>
      </c>
      <c r="C2" s="94" t="s">
        <v>1</v>
      </c>
      <c r="D2" s="99" t="s">
        <v>2</v>
      </c>
      <c r="E2" s="99" t="s">
        <v>3</v>
      </c>
      <c r="F2" s="79" t="s">
        <v>4</v>
      </c>
    </row>
    <row r="3" spans="1:6" x14ac:dyDescent="0.25">
      <c r="A3" s="75">
        <v>41671</v>
      </c>
      <c r="B3" s="3">
        <v>365</v>
      </c>
      <c r="C3" s="164">
        <f>AVERAGE(B$3:B$30)</f>
        <v>737.82142857142856</v>
      </c>
      <c r="D3" s="96">
        <f>AVERAGE(B$3:B$30)+3*STDEV(B$3:B$30)</f>
        <v>1380.1438053529678</v>
      </c>
      <c r="E3" s="82">
        <f>AVERAGE(B$3:B$30)-3*STDEV(B$3:B$30)</f>
        <v>95.49905178988945</v>
      </c>
      <c r="F3" s="83">
        <v>0</v>
      </c>
    </row>
    <row r="4" spans="1:6" x14ac:dyDescent="0.25">
      <c r="A4" s="75">
        <v>41672</v>
      </c>
      <c r="B4" s="3">
        <v>429</v>
      </c>
      <c r="C4" s="129">
        <f t="shared" ref="C4:C30" si="0">AVERAGE(B$3:B$30)</f>
        <v>737.82142857142856</v>
      </c>
      <c r="D4" s="97">
        <f t="shared" ref="D4:D30" si="1">AVERAGE(B$3:B$30)+3*STDEV(B$3:B$30)</f>
        <v>1380.1438053529678</v>
      </c>
      <c r="E4" s="80">
        <f t="shared" ref="E4:E30" si="2">AVERAGE(B$3:B$30)-3*STDEV(B$3:B$30)</f>
        <v>95.49905178988945</v>
      </c>
      <c r="F4" s="84">
        <v>200</v>
      </c>
    </row>
    <row r="5" spans="1:6" x14ac:dyDescent="0.25">
      <c r="A5" s="75">
        <v>41673</v>
      </c>
      <c r="B5" s="3">
        <v>513</v>
      </c>
      <c r="C5" s="129">
        <f t="shared" si="0"/>
        <v>737.82142857142856</v>
      </c>
      <c r="D5" s="97">
        <f t="shared" si="1"/>
        <v>1380.1438053529678</v>
      </c>
      <c r="E5" s="80">
        <f t="shared" si="2"/>
        <v>95.49905178988945</v>
      </c>
      <c r="F5" s="84">
        <v>400</v>
      </c>
    </row>
    <row r="6" spans="1:6" x14ac:dyDescent="0.25">
      <c r="A6" s="75">
        <v>41674</v>
      </c>
      <c r="B6" s="3">
        <v>711</v>
      </c>
      <c r="C6" s="129">
        <f t="shared" si="0"/>
        <v>737.82142857142856</v>
      </c>
      <c r="D6" s="97">
        <f t="shared" si="1"/>
        <v>1380.1438053529678</v>
      </c>
      <c r="E6" s="80">
        <f t="shared" si="2"/>
        <v>95.49905178988945</v>
      </c>
      <c r="F6" s="84">
        <v>600</v>
      </c>
    </row>
    <row r="7" spans="1:6" x14ac:dyDescent="0.25">
      <c r="A7" s="75">
        <v>41675</v>
      </c>
      <c r="B7" s="3">
        <v>933</v>
      </c>
      <c r="C7" s="129">
        <f t="shared" si="0"/>
        <v>737.82142857142856</v>
      </c>
      <c r="D7" s="97">
        <f t="shared" si="1"/>
        <v>1380.1438053529678</v>
      </c>
      <c r="E7" s="80">
        <f t="shared" si="2"/>
        <v>95.49905178988945</v>
      </c>
      <c r="F7" s="84">
        <v>800</v>
      </c>
    </row>
    <row r="8" spans="1:6" x14ac:dyDescent="0.25">
      <c r="A8" s="75">
        <v>41676</v>
      </c>
      <c r="B8" s="3">
        <v>826</v>
      </c>
      <c r="C8" s="129">
        <f t="shared" si="0"/>
        <v>737.82142857142856</v>
      </c>
      <c r="D8" s="97">
        <f t="shared" si="1"/>
        <v>1380.1438053529678</v>
      </c>
      <c r="E8" s="80">
        <f t="shared" si="2"/>
        <v>95.49905178988945</v>
      </c>
      <c r="F8" s="84">
        <v>1000</v>
      </c>
    </row>
    <row r="9" spans="1:6" x14ac:dyDescent="0.25">
      <c r="A9" s="75">
        <v>41677</v>
      </c>
      <c r="B9" s="3">
        <v>770</v>
      </c>
      <c r="C9" s="129">
        <f t="shared" si="0"/>
        <v>737.82142857142856</v>
      </c>
      <c r="D9" s="97">
        <f t="shared" si="1"/>
        <v>1380.1438053529678</v>
      </c>
      <c r="E9" s="80">
        <f t="shared" si="2"/>
        <v>95.49905178988945</v>
      </c>
      <c r="F9" s="84">
        <v>1200</v>
      </c>
    </row>
    <row r="10" spans="1:6" x14ac:dyDescent="0.25">
      <c r="A10" s="75">
        <v>41678</v>
      </c>
      <c r="B10" s="3">
        <v>481</v>
      </c>
      <c r="C10" s="129">
        <f t="shared" si="0"/>
        <v>737.82142857142856</v>
      </c>
      <c r="D10" s="97">
        <f t="shared" si="1"/>
        <v>1380.1438053529678</v>
      </c>
      <c r="E10" s="80">
        <f t="shared" si="2"/>
        <v>95.49905178988945</v>
      </c>
      <c r="F10" s="85">
        <v>1400</v>
      </c>
    </row>
    <row r="11" spans="1:6" x14ac:dyDescent="0.25">
      <c r="A11" s="75">
        <v>41679</v>
      </c>
      <c r="B11" s="3">
        <v>595</v>
      </c>
      <c r="C11" s="129">
        <f t="shared" si="0"/>
        <v>737.82142857142856</v>
      </c>
      <c r="D11" s="97">
        <f t="shared" si="1"/>
        <v>1380.1438053529678</v>
      </c>
      <c r="E11" s="80">
        <f t="shared" si="2"/>
        <v>95.49905178988945</v>
      </c>
    </row>
    <row r="12" spans="1:6" x14ac:dyDescent="0.25">
      <c r="A12" s="75">
        <v>41680</v>
      </c>
      <c r="B12" s="3">
        <v>841</v>
      </c>
      <c r="C12" s="129">
        <f t="shared" si="0"/>
        <v>737.82142857142856</v>
      </c>
      <c r="D12" s="97">
        <f t="shared" si="1"/>
        <v>1380.1438053529678</v>
      </c>
      <c r="E12" s="80">
        <f t="shared" si="2"/>
        <v>95.49905178988945</v>
      </c>
    </row>
    <row r="13" spans="1:6" x14ac:dyDescent="0.25">
      <c r="A13" s="75">
        <v>41681</v>
      </c>
      <c r="B13" s="3">
        <v>803</v>
      </c>
      <c r="C13" s="129">
        <f t="shared" si="0"/>
        <v>737.82142857142856</v>
      </c>
      <c r="D13" s="97">
        <f t="shared" si="1"/>
        <v>1380.1438053529678</v>
      </c>
      <c r="E13" s="80">
        <f t="shared" si="2"/>
        <v>95.49905178988945</v>
      </c>
    </row>
    <row r="14" spans="1:6" x14ac:dyDescent="0.25">
      <c r="A14" s="75">
        <v>41682</v>
      </c>
      <c r="B14" s="3">
        <v>889</v>
      </c>
      <c r="C14" s="129">
        <f t="shared" si="0"/>
        <v>737.82142857142856</v>
      </c>
      <c r="D14" s="97">
        <f t="shared" si="1"/>
        <v>1380.1438053529678</v>
      </c>
      <c r="E14" s="80">
        <f t="shared" si="2"/>
        <v>95.49905178988945</v>
      </c>
    </row>
    <row r="15" spans="1:6" x14ac:dyDescent="0.25">
      <c r="A15" s="75">
        <v>41683</v>
      </c>
      <c r="B15" s="3">
        <v>856</v>
      </c>
      <c r="C15" s="129">
        <f t="shared" si="0"/>
        <v>737.82142857142856</v>
      </c>
      <c r="D15" s="97">
        <f t="shared" si="1"/>
        <v>1380.1438053529678</v>
      </c>
      <c r="E15" s="80">
        <f t="shared" si="2"/>
        <v>95.49905178988945</v>
      </c>
    </row>
    <row r="16" spans="1:6" x14ac:dyDescent="0.25">
      <c r="A16" s="75">
        <v>41684</v>
      </c>
      <c r="B16" s="3">
        <v>877</v>
      </c>
      <c r="C16" s="129">
        <f t="shared" si="0"/>
        <v>737.82142857142856</v>
      </c>
      <c r="D16" s="97">
        <f t="shared" si="1"/>
        <v>1380.1438053529678</v>
      </c>
      <c r="E16" s="80">
        <f t="shared" si="2"/>
        <v>95.49905178988945</v>
      </c>
    </row>
    <row r="17" spans="1:9" x14ac:dyDescent="0.25">
      <c r="A17" s="75">
        <v>41685</v>
      </c>
      <c r="B17" s="3">
        <v>483</v>
      </c>
      <c r="C17" s="129">
        <f t="shared" si="0"/>
        <v>737.82142857142856</v>
      </c>
      <c r="D17" s="97">
        <f t="shared" si="1"/>
        <v>1380.1438053529678</v>
      </c>
      <c r="E17" s="80">
        <f t="shared" si="2"/>
        <v>95.49905178988945</v>
      </c>
    </row>
    <row r="18" spans="1:9" x14ac:dyDescent="0.25">
      <c r="A18" s="75">
        <v>41686</v>
      </c>
      <c r="B18" s="3">
        <v>654</v>
      </c>
      <c r="C18" s="129">
        <f t="shared" si="0"/>
        <v>737.82142857142856</v>
      </c>
      <c r="D18" s="97">
        <f t="shared" si="1"/>
        <v>1380.1438053529678</v>
      </c>
      <c r="E18" s="80">
        <f t="shared" si="2"/>
        <v>95.49905178988945</v>
      </c>
    </row>
    <row r="19" spans="1:9" x14ac:dyDescent="0.25">
      <c r="A19" s="75">
        <v>41687</v>
      </c>
      <c r="B19" s="3">
        <v>743</v>
      </c>
      <c r="C19" s="129">
        <f t="shared" si="0"/>
        <v>737.82142857142856</v>
      </c>
      <c r="D19" s="97">
        <f t="shared" si="1"/>
        <v>1380.1438053529678</v>
      </c>
      <c r="E19" s="80">
        <f t="shared" si="2"/>
        <v>95.49905178988945</v>
      </c>
    </row>
    <row r="20" spans="1:9" x14ac:dyDescent="0.25">
      <c r="A20" s="75">
        <v>41688</v>
      </c>
      <c r="B20" s="3">
        <v>1043</v>
      </c>
      <c r="C20" s="129">
        <f t="shared" si="0"/>
        <v>737.82142857142856</v>
      </c>
      <c r="D20" s="97">
        <f t="shared" si="1"/>
        <v>1380.1438053529678</v>
      </c>
      <c r="E20" s="80">
        <f t="shared" si="2"/>
        <v>95.49905178988945</v>
      </c>
    </row>
    <row r="21" spans="1:9" x14ac:dyDescent="0.25">
      <c r="A21" s="75">
        <v>41689</v>
      </c>
      <c r="B21" s="3">
        <v>1224</v>
      </c>
      <c r="C21" s="129">
        <f t="shared" si="0"/>
        <v>737.82142857142856</v>
      </c>
      <c r="D21" s="97">
        <f t="shared" si="1"/>
        <v>1380.1438053529678</v>
      </c>
      <c r="E21" s="80">
        <f t="shared" si="2"/>
        <v>95.49905178988945</v>
      </c>
      <c r="H21" s="100" t="s">
        <v>4</v>
      </c>
      <c r="I21" s="71" t="s">
        <v>5</v>
      </c>
    </row>
    <row r="22" spans="1:9" x14ac:dyDescent="0.25">
      <c r="A22" s="75">
        <v>41690</v>
      </c>
      <c r="B22" s="3">
        <v>775</v>
      </c>
      <c r="C22" s="129">
        <f t="shared" si="0"/>
        <v>737.82142857142856</v>
      </c>
      <c r="D22" s="97">
        <f t="shared" si="1"/>
        <v>1380.1438053529678</v>
      </c>
      <c r="E22" s="80">
        <f t="shared" si="2"/>
        <v>95.49905178988945</v>
      </c>
      <c r="H22" s="51">
        <v>400</v>
      </c>
      <c r="I22" s="53">
        <v>2</v>
      </c>
    </row>
    <row r="23" spans="1:9" x14ac:dyDescent="0.25">
      <c r="A23" s="75">
        <v>41691</v>
      </c>
      <c r="B23" s="3">
        <v>563</v>
      </c>
      <c r="C23" s="129">
        <f t="shared" si="0"/>
        <v>737.82142857142856</v>
      </c>
      <c r="D23" s="97">
        <f t="shared" si="1"/>
        <v>1380.1438053529678</v>
      </c>
      <c r="E23" s="80">
        <f t="shared" si="2"/>
        <v>95.49905178988945</v>
      </c>
      <c r="H23" s="51">
        <v>600</v>
      </c>
      <c r="I23" s="53">
        <v>7</v>
      </c>
    </row>
    <row r="24" spans="1:9" x14ac:dyDescent="0.25">
      <c r="A24" s="75">
        <v>41692</v>
      </c>
      <c r="B24" s="3">
        <v>391</v>
      </c>
      <c r="C24" s="129">
        <f t="shared" si="0"/>
        <v>737.82142857142856</v>
      </c>
      <c r="D24" s="97">
        <f t="shared" si="1"/>
        <v>1380.1438053529678</v>
      </c>
      <c r="E24" s="80">
        <f t="shared" si="2"/>
        <v>95.49905178988945</v>
      </c>
      <c r="H24" s="51">
        <v>800</v>
      </c>
      <c r="I24" s="53">
        <v>7</v>
      </c>
    </row>
    <row r="25" spans="1:9" x14ac:dyDescent="0.25">
      <c r="A25" s="75">
        <v>41693</v>
      </c>
      <c r="B25" s="3">
        <v>524</v>
      </c>
      <c r="C25" s="129">
        <f t="shared" si="0"/>
        <v>737.82142857142856</v>
      </c>
      <c r="D25" s="97">
        <f t="shared" si="1"/>
        <v>1380.1438053529678</v>
      </c>
      <c r="E25" s="80">
        <f t="shared" si="2"/>
        <v>95.49905178988945</v>
      </c>
      <c r="H25" s="51">
        <v>1000</v>
      </c>
      <c r="I25" s="53">
        <v>10</v>
      </c>
    </row>
    <row r="26" spans="1:9" x14ac:dyDescent="0.25">
      <c r="A26" s="75">
        <v>41694</v>
      </c>
      <c r="B26" s="3">
        <v>738</v>
      </c>
      <c r="C26" s="129">
        <f t="shared" si="0"/>
        <v>737.82142857142856</v>
      </c>
      <c r="D26" s="97">
        <f t="shared" si="1"/>
        <v>1380.1438053529678</v>
      </c>
      <c r="E26" s="80">
        <f t="shared" si="2"/>
        <v>95.49905178988945</v>
      </c>
      <c r="H26" s="51">
        <v>1200</v>
      </c>
      <c r="I26" s="53">
        <v>1</v>
      </c>
    </row>
    <row r="27" spans="1:9" x14ac:dyDescent="0.25">
      <c r="A27" s="75">
        <v>41695</v>
      </c>
      <c r="B27" s="3">
        <v>986</v>
      </c>
      <c r="C27" s="129">
        <f t="shared" si="0"/>
        <v>737.82142857142856</v>
      </c>
      <c r="D27" s="97">
        <f t="shared" si="1"/>
        <v>1380.1438053529678</v>
      </c>
      <c r="E27" s="80">
        <f t="shared" si="2"/>
        <v>95.49905178988945</v>
      </c>
      <c r="H27" s="52">
        <v>1400</v>
      </c>
      <c r="I27" s="54">
        <v>1</v>
      </c>
    </row>
    <row r="28" spans="1:9" x14ac:dyDescent="0.25">
      <c r="A28" s="75">
        <v>41696</v>
      </c>
      <c r="B28" s="3">
        <v>923</v>
      </c>
      <c r="C28" s="129">
        <f t="shared" si="0"/>
        <v>737.82142857142856</v>
      </c>
      <c r="D28" s="97">
        <f t="shared" si="1"/>
        <v>1380.1438053529678</v>
      </c>
      <c r="E28" s="80">
        <f t="shared" si="2"/>
        <v>95.49905178988945</v>
      </c>
    </row>
    <row r="29" spans="1:9" x14ac:dyDescent="0.25">
      <c r="A29" s="75">
        <v>41697</v>
      </c>
      <c r="B29" s="3">
        <v>966</v>
      </c>
      <c r="C29" s="129">
        <f t="shared" si="0"/>
        <v>737.82142857142856</v>
      </c>
      <c r="D29" s="97">
        <f t="shared" si="1"/>
        <v>1380.1438053529678</v>
      </c>
      <c r="E29" s="80">
        <f t="shared" si="2"/>
        <v>95.49905178988945</v>
      </c>
    </row>
    <row r="30" spans="1:9" x14ac:dyDescent="0.25">
      <c r="A30" s="76">
        <v>41698</v>
      </c>
      <c r="B30" s="93">
        <v>757</v>
      </c>
      <c r="C30" s="165">
        <f t="shared" si="0"/>
        <v>737.82142857142856</v>
      </c>
      <c r="D30" s="98">
        <f t="shared" si="1"/>
        <v>1380.1438053529678</v>
      </c>
      <c r="E30" s="81">
        <f t="shared" si="2"/>
        <v>95.49905178988945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zoomScale="80" zoomScaleNormal="80" workbookViewId="0">
      <selection activeCell="C3" sqref="C3"/>
    </sheetView>
  </sheetViews>
  <sheetFormatPr defaultRowHeight="15" x14ac:dyDescent="0.25"/>
  <cols>
    <col min="1" max="1" width="11.28515625" bestFit="1" customWidth="1"/>
    <col min="2" max="2" width="11.140625" bestFit="1" customWidth="1"/>
    <col min="3" max="3" width="12" bestFit="1" customWidth="1"/>
    <col min="4" max="4" width="10.140625" bestFit="1" customWidth="1"/>
    <col min="5" max="5" width="8.5703125" bestFit="1" customWidth="1"/>
    <col min="6" max="6" width="12" bestFit="1" customWidth="1"/>
    <col min="8" max="9" width="12.28515625" bestFit="1" customWidth="1"/>
  </cols>
  <sheetData>
    <row r="2" spans="1:6" x14ac:dyDescent="0.25">
      <c r="A2" s="77">
        <v>41699</v>
      </c>
      <c r="B2" s="78" t="s">
        <v>0</v>
      </c>
      <c r="C2" s="79" t="s">
        <v>1</v>
      </c>
      <c r="D2" s="78" t="s">
        <v>2</v>
      </c>
      <c r="E2" s="78" t="s">
        <v>3</v>
      </c>
      <c r="F2" s="79" t="s">
        <v>4</v>
      </c>
    </row>
    <row r="3" spans="1:6" x14ac:dyDescent="0.25">
      <c r="A3" s="75">
        <v>41699</v>
      </c>
      <c r="B3" s="73">
        <v>541</v>
      </c>
      <c r="C3" s="82">
        <f>AVERAGE(B$3:B$33)</f>
        <v>731.0322580645161</v>
      </c>
      <c r="D3" s="82">
        <f>AVERAGE(B$3:B$33)+3*STDEV(B$3:B$33)</f>
        <v>1306.654261051355</v>
      </c>
      <c r="E3" s="82">
        <f>AVERAGE(B$3:B$33)-3*STDEV(B$3:B$33)</f>
        <v>155.41025507767722</v>
      </c>
      <c r="F3" s="83">
        <v>0</v>
      </c>
    </row>
    <row r="4" spans="1:6" x14ac:dyDescent="0.25">
      <c r="A4" s="75">
        <v>41700</v>
      </c>
      <c r="B4" s="73">
        <v>715</v>
      </c>
      <c r="C4" s="80">
        <f t="shared" ref="C4:C33" si="0">AVERAGE(B$3:B$33)</f>
        <v>731.0322580645161</v>
      </c>
      <c r="D4" s="80">
        <f t="shared" ref="D4:D33" si="1">AVERAGE(B$3:B$33)+3*STDEV(B$3:B$33)</f>
        <v>1306.654261051355</v>
      </c>
      <c r="E4" s="80">
        <f t="shared" ref="E4:E33" si="2">AVERAGE(B$3:B$33)-3*STDEV(B$3:B$33)</f>
        <v>155.41025507767722</v>
      </c>
      <c r="F4" s="84">
        <v>200</v>
      </c>
    </row>
    <row r="5" spans="1:6" x14ac:dyDescent="0.25">
      <c r="A5" s="75">
        <v>41701</v>
      </c>
      <c r="B5" s="73">
        <v>730</v>
      </c>
      <c r="C5" s="80">
        <f t="shared" si="0"/>
        <v>731.0322580645161</v>
      </c>
      <c r="D5" s="80">
        <f t="shared" si="1"/>
        <v>1306.654261051355</v>
      </c>
      <c r="E5" s="80">
        <f t="shared" si="2"/>
        <v>155.41025507767722</v>
      </c>
      <c r="F5" s="84">
        <v>400</v>
      </c>
    </row>
    <row r="6" spans="1:6" x14ac:dyDescent="0.25">
      <c r="A6" s="75">
        <v>41702</v>
      </c>
      <c r="B6" s="73">
        <v>786</v>
      </c>
      <c r="C6" s="80">
        <f t="shared" si="0"/>
        <v>731.0322580645161</v>
      </c>
      <c r="D6" s="80">
        <f t="shared" si="1"/>
        <v>1306.654261051355</v>
      </c>
      <c r="E6" s="80">
        <f t="shared" si="2"/>
        <v>155.41025507767722</v>
      </c>
      <c r="F6" s="84">
        <v>600</v>
      </c>
    </row>
    <row r="7" spans="1:6" x14ac:dyDescent="0.25">
      <c r="A7" s="75">
        <v>41703</v>
      </c>
      <c r="B7" s="73">
        <v>854</v>
      </c>
      <c r="C7" s="80">
        <f t="shared" si="0"/>
        <v>731.0322580645161</v>
      </c>
      <c r="D7" s="80">
        <f t="shared" si="1"/>
        <v>1306.654261051355</v>
      </c>
      <c r="E7" s="80">
        <f t="shared" si="2"/>
        <v>155.41025507767722</v>
      </c>
      <c r="F7" s="84">
        <v>800</v>
      </c>
    </row>
    <row r="8" spans="1:6" x14ac:dyDescent="0.25">
      <c r="A8" s="75">
        <v>41704</v>
      </c>
      <c r="B8" s="73">
        <v>833</v>
      </c>
      <c r="C8" s="80">
        <f t="shared" si="0"/>
        <v>731.0322580645161</v>
      </c>
      <c r="D8" s="80">
        <f t="shared" si="1"/>
        <v>1306.654261051355</v>
      </c>
      <c r="E8" s="80">
        <f t="shared" si="2"/>
        <v>155.41025507767722</v>
      </c>
      <c r="F8" s="84">
        <v>1000</v>
      </c>
    </row>
    <row r="9" spans="1:6" x14ac:dyDescent="0.25">
      <c r="A9" s="75">
        <v>41705</v>
      </c>
      <c r="B9" s="73">
        <v>798</v>
      </c>
      <c r="C9" s="80">
        <f t="shared" si="0"/>
        <v>731.0322580645161</v>
      </c>
      <c r="D9" s="80">
        <f t="shared" si="1"/>
        <v>1306.654261051355</v>
      </c>
      <c r="E9" s="80">
        <f t="shared" si="2"/>
        <v>155.41025507767722</v>
      </c>
      <c r="F9" s="85">
        <v>1200</v>
      </c>
    </row>
    <row r="10" spans="1:6" x14ac:dyDescent="0.25">
      <c r="A10" s="75">
        <v>41706</v>
      </c>
      <c r="B10" s="73">
        <v>387</v>
      </c>
      <c r="C10" s="80">
        <f t="shared" si="0"/>
        <v>731.0322580645161</v>
      </c>
      <c r="D10" s="80">
        <f t="shared" si="1"/>
        <v>1306.654261051355</v>
      </c>
      <c r="E10" s="80">
        <f t="shared" si="2"/>
        <v>155.41025507767722</v>
      </c>
    </row>
    <row r="11" spans="1:6" x14ac:dyDescent="0.25">
      <c r="A11" s="75">
        <v>41707</v>
      </c>
      <c r="B11" s="73">
        <v>644</v>
      </c>
      <c r="C11" s="80">
        <f t="shared" si="0"/>
        <v>731.0322580645161</v>
      </c>
      <c r="D11" s="80">
        <f t="shared" si="1"/>
        <v>1306.654261051355</v>
      </c>
      <c r="E11" s="80">
        <f t="shared" si="2"/>
        <v>155.41025507767722</v>
      </c>
    </row>
    <row r="12" spans="1:6" x14ac:dyDescent="0.25">
      <c r="A12" s="75">
        <v>41708</v>
      </c>
      <c r="B12" s="73">
        <v>849</v>
      </c>
      <c r="C12" s="80">
        <f t="shared" si="0"/>
        <v>731.0322580645161</v>
      </c>
      <c r="D12" s="80">
        <f t="shared" si="1"/>
        <v>1306.654261051355</v>
      </c>
      <c r="E12" s="80">
        <f t="shared" si="2"/>
        <v>155.41025507767722</v>
      </c>
    </row>
    <row r="13" spans="1:6" x14ac:dyDescent="0.25">
      <c r="A13" s="75">
        <v>41709</v>
      </c>
      <c r="B13" s="73">
        <v>793</v>
      </c>
      <c r="C13" s="80">
        <f t="shared" si="0"/>
        <v>731.0322580645161</v>
      </c>
      <c r="D13" s="80">
        <f t="shared" si="1"/>
        <v>1306.654261051355</v>
      </c>
      <c r="E13" s="80">
        <f t="shared" si="2"/>
        <v>155.41025507767722</v>
      </c>
    </row>
    <row r="14" spans="1:6" x14ac:dyDescent="0.25">
      <c r="A14" s="75">
        <v>41710</v>
      </c>
      <c r="B14" s="73">
        <v>1199</v>
      </c>
      <c r="C14" s="80">
        <f t="shared" si="0"/>
        <v>731.0322580645161</v>
      </c>
      <c r="D14" s="80">
        <f t="shared" si="1"/>
        <v>1306.654261051355</v>
      </c>
      <c r="E14" s="80">
        <f t="shared" si="2"/>
        <v>155.41025507767722</v>
      </c>
    </row>
    <row r="15" spans="1:6" x14ac:dyDescent="0.25">
      <c r="A15" s="75">
        <v>41711</v>
      </c>
      <c r="B15" s="73">
        <v>983</v>
      </c>
      <c r="C15" s="80">
        <f t="shared" si="0"/>
        <v>731.0322580645161</v>
      </c>
      <c r="D15" s="80">
        <f t="shared" si="1"/>
        <v>1306.654261051355</v>
      </c>
      <c r="E15" s="80">
        <f t="shared" si="2"/>
        <v>155.41025507767722</v>
      </c>
    </row>
    <row r="16" spans="1:6" x14ac:dyDescent="0.25">
      <c r="A16" s="75">
        <v>41712</v>
      </c>
      <c r="B16" s="73">
        <v>780</v>
      </c>
      <c r="C16" s="80">
        <f t="shared" si="0"/>
        <v>731.0322580645161</v>
      </c>
      <c r="D16" s="80">
        <f t="shared" si="1"/>
        <v>1306.654261051355</v>
      </c>
      <c r="E16" s="80">
        <f t="shared" si="2"/>
        <v>155.41025507767722</v>
      </c>
    </row>
    <row r="17" spans="1:9" x14ac:dyDescent="0.25">
      <c r="A17" s="75">
        <v>41713</v>
      </c>
      <c r="B17" s="73">
        <v>446</v>
      </c>
      <c r="C17" s="80">
        <f t="shared" si="0"/>
        <v>731.0322580645161</v>
      </c>
      <c r="D17" s="80">
        <f t="shared" si="1"/>
        <v>1306.654261051355</v>
      </c>
      <c r="E17" s="80">
        <f t="shared" si="2"/>
        <v>155.41025507767722</v>
      </c>
    </row>
    <row r="18" spans="1:9" x14ac:dyDescent="0.25">
      <c r="A18" s="75">
        <v>41714</v>
      </c>
      <c r="B18" s="73">
        <v>448</v>
      </c>
      <c r="C18" s="80">
        <f t="shared" si="0"/>
        <v>731.0322580645161</v>
      </c>
      <c r="D18" s="80">
        <f t="shared" si="1"/>
        <v>1306.654261051355</v>
      </c>
      <c r="E18" s="80">
        <f t="shared" si="2"/>
        <v>155.41025507767722</v>
      </c>
    </row>
    <row r="19" spans="1:9" x14ac:dyDescent="0.25">
      <c r="A19" s="75">
        <v>41715</v>
      </c>
      <c r="B19" s="73">
        <v>811</v>
      </c>
      <c r="C19" s="80">
        <f t="shared" si="0"/>
        <v>731.0322580645161</v>
      </c>
      <c r="D19" s="80">
        <f t="shared" si="1"/>
        <v>1306.654261051355</v>
      </c>
      <c r="E19" s="80">
        <f t="shared" si="2"/>
        <v>155.41025507767722</v>
      </c>
    </row>
    <row r="20" spans="1:9" x14ac:dyDescent="0.25">
      <c r="A20" s="75">
        <v>41716</v>
      </c>
      <c r="B20" s="73">
        <v>839</v>
      </c>
      <c r="C20" s="80">
        <f t="shared" si="0"/>
        <v>731.0322580645161</v>
      </c>
      <c r="D20" s="80">
        <f t="shared" si="1"/>
        <v>1306.654261051355</v>
      </c>
      <c r="E20" s="80">
        <f t="shared" si="2"/>
        <v>155.41025507767722</v>
      </c>
    </row>
    <row r="21" spans="1:9" x14ac:dyDescent="0.25">
      <c r="A21" s="75">
        <v>41717</v>
      </c>
      <c r="B21" s="73">
        <v>870</v>
      </c>
      <c r="C21" s="80">
        <f t="shared" si="0"/>
        <v>731.0322580645161</v>
      </c>
      <c r="D21" s="80">
        <f t="shared" si="1"/>
        <v>1306.654261051355</v>
      </c>
      <c r="E21" s="80">
        <f t="shared" si="2"/>
        <v>155.41025507767722</v>
      </c>
    </row>
    <row r="22" spans="1:9" x14ac:dyDescent="0.25">
      <c r="A22" s="75">
        <v>41718</v>
      </c>
      <c r="B22" s="73">
        <v>765</v>
      </c>
      <c r="C22" s="80">
        <f t="shared" si="0"/>
        <v>731.0322580645161</v>
      </c>
      <c r="D22" s="80">
        <f t="shared" si="1"/>
        <v>1306.654261051355</v>
      </c>
      <c r="E22" s="80">
        <f t="shared" si="2"/>
        <v>155.41025507767722</v>
      </c>
      <c r="H22" s="86" t="s">
        <v>4</v>
      </c>
      <c r="I22" s="87" t="s">
        <v>5</v>
      </c>
    </row>
    <row r="23" spans="1:9" x14ac:dyDescent="0.25">
      <c r="A23" s="75">
        <v>41719</v>
      </c>
      <c r="B23" s="73">
        <v>637</v>
      </c>
      <c r="C23" s="80">
        <f t="shared" si="0"/>
        <v>731.0322580645161</v>
      </c>
      <c r="D23" s="80">
        <f t="shared" si="1"/>
        <v>1306.654261051355</v>
      </c>
      <c r="E23" s="80">
        <f t="shared" si="2"/>
        <v>155.41025507767722</v>
      </c>
      <c r="G23" s="103"/>
      <c r="H23" s="101">
        <v>400</v>
      </c>
      <c r="I23" s="53">
        <v>1</v>
      </c>
    </row>
    <row r="24" spans="1:9" x14ac:dyDescent="0.25">
      <c r="A24" s="75">
        <v>41720</v>
      </c>
      <c r="B24" s="73">
        <v>499</v>
      </c>
      <c r="C24" s="80">
        <f t="shared" si="0"/>
        <v>731.0322580645161</v>
      </c>
      <c r="D24" s="80">
        <f t="shared" si="1"/>
        <v>1306.654261051355</v>
      </c>
      <c r="E24" s="80">
        <f t="shared" si="2"/>
        <v>155.41025507767722</v>
      </c>
      <c r="G24" s="103"/>
      <c r="H24" s="101">
        <v>600</v>
      </c>
      <c r="I24" s="53">
        <v>7</v>
      </c>
    </row>
    <row r="25" spans="1:9" x14ac:dyDescent="0.25">
      <c r="A25" s="75">
        <v>41721</v>
      </c>
      <c r="B25" s="73">
        <v>460</v>
      </c>
      <c r="C25" s="80">
        <f t="shared" si="0"/>
        <v>731.0322580645161</v>
      </c>
      <c r="D25" s="80">
        <f t="shared" si="1"/>
        <v>1306.654261051355</v>
      </c>
      <c r="E25" s="80">
        <f t="shared" si="2"/>
        <v>155.41025507767722</v>
      </c>
      <c r="G25" s="103"/>
      <c r="H25" s="101">
        <v>800</v>
      </c>
      <c r="I25" s="53">
        <v>11</v>
      </c>
    </row>
    <row r="26" spans="1:9" x14ac:dyDescent="0.25">
      <c r="A26" s="75">
        <v>41722</v>
      </c>
      <c r="B26" s="73">
        <v>713</v>
      </c>
      <c r="C26" s="80">
        <f t="shared" si="0"/>
        <v>731.0322580645161</v>
      </c>
      <c r="D26" s="80">
        <f t="shared" si="1"/>
        <v>1306.654261051355</v>
      </c>
      <c r="E26" s="80">
        <f t="shared" si="2"/>
        <v>155.41025507767722</v>
      </c>
      <c r="G26" s="103"/>
      <c r="H26" s="101">
        <v>1000</v>
      </c>
      <c r="I26" s="53">
        <v>11</v>
      </c>
    </row>
    <row r="27" spans="1:9" x14ac:dyDescent="0.25">
      <c r="A27" s="75">
        <v>41723</v>
      </c>
      <c r="B27" s="73">
        <v>718</v>
      </c>
      <c r="C27" s="80">
        <f t="shared" si="0"/>
        <v>731.0322580645161</v>
      </c>
      <c r="D27" s="80">
        <f t="shared" si="1"/>
        <v>1306.654261051355</v>
      </c>
      <c r="E27" s="80">
        <f t="shared" si="2"/>
        <v>155.41025507767722</v>
      </c>
      <c r="G27" s="103"/>
      <c r="H27" s="102">
        <v>1200</v>
      </c>
      <c r="I27" s="54">
        <v>1</v>
      </c>
    </row>
    <row r="28" spans="1:9" x14ac:dyDescent="0.25">
      <c r="A28" s="75">
        <v>41724</v>
      </c>
      <c r="B28" s="73">
        <v>967</v>
      </c>
      <c r="C28" s="80">
        <f t="shared" si="0"/>
        <v>731.0322580645161</v>
      </c>
      <c r="D28" s="80">
        <f t="shared" si="1"/>
        <v>1306.654261051355</v>
      </c>
      <c r="E28" s="80">
        <f t="shared" si="2"/>
        <v>155.41025507767722</v>
      </c>
    </row>
    <row r="29" spans="1:9" x14ac:dyDescent="0.25">
      <c r="A29" s="75">
        <v>41725</v>
      </c>
      <c r="B29" s="73">
        <v>889</v>
      </c>
      <c r="C29" s="80">
        <f t="shared" si="0"/>
        <v>731.0322580645161</v>
      </c>
      <c r="D29" s="80">
        <f t="shared" si="1"/>
        <v>1306.654261051355</v>
      </c>
      <c r="E29" s="80">
        <f t="shared" si="2"/>
        <v>155.41025507767722</v>
      </c>
    </row>
    <row r="30" spans="1:9" x14ac:dyDescent="0.25">
      <c r="A30" s="75">
        <v>41726</v>
      </c>
      <c r="B30" s="73">
        <v>871</v>
      </c>
      <c r="C30" s="80">
        <f t="shared" si="0"/>
        <v>731.0322580645161</v>
      </c>
      <c r="D30" s="80">
        <f t="shared" si="1"/>
        <v>1306.654261051355</v>
      </c>
      <c r="E30" s="80">
        <f t="shared" si="2"/>
        <v>155.41025507767722</v>
      </c>
    </row>
    <row r="31" spans="1:9" x14ac:dyDescent="0.25">
      <c r="A31" s="75">
        <v>41727</v>
      </c>
      <c r="B31" s="73">
        <v>419</v>
      </c>
      <c r="C31" s="80">
        <f t="shared" si="0"/>
        <v>731.0322580645161</v>
      </c>
      <c r="D31" s="80">
        <f t="shared" si="1"/>
        <v>1306.654261051355</v>
      </c>
      <c r="E31" s="80">
        <f t="shared" si="2"/>
        <v>155.41025507767722</v>
      </c>
    </row>
    <row r="32" spans="1:9" x14ac:dyDescent="0.25">
      <c r="A32" s="75">
        <v>41728</v>
      </c>
      <c r="B32" s="73">
        <v>520</v>
      </c>
      <c r="C32" s="80">
        <f t="shared" si="0"/>
        <v>731.0322580645161</v>
      </c>
      <c r="D32" s="80">
        <f t="shared" si="1"/>
        <v>1306.654261051355</v>
      </c>
      <c r="E32" s="80">
        <f t="shared" si="2"/>
        <v>155.41025507767722</v>
      </c>
    </row>
    <row r="33" spans="1:5" x14ac:dyDescent="0.25">
      <c r="A33" s="76">
        <v>41729</v>
      </c>
      <c r="B33" s="74">
        <v>898</v>
      </c>
      <c r="C33" s="81">
        <f t="shared" si="0"/>
        <v>731.0322580645161</v>
      </c>
      <c r="D33" s="81">
        <f t="shared" si="1"/>
        <v>1306.654261051355</v>
      </c>
      <c r="E33" s="81">
        <f t="shared" si="2"/>
        <v>155.41025507767722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zoomScale="80" zoomScaleNormal="80" workbookViewId="0"/>
  </sheetViews>
  <sheetFormatPr defaultRowHeight="15" x14ac:dyDescent="0.25"/>
  <cols>
    <col min="1" max="1" width="11.28515625" bestFit="1" customWidth="1"/>
    <col min="2" max="2" width="11.140625" bestFit="1" customWidth="1"/>
    <col min="3" max="3" width="12" bestFit="1" customWidth="1"/>
    <col min="4" max="4" width="10.140625" bestFit="1" customWidth="1"/>
    <col min="5" max="5" width="8.5703125" bestFit="1" customWidth="1"/>
    <col min="6" max="6" width="12" bestFit="1" customWidth="1"/>
    <col min="8" max="9" width="12.28515625" bestFit="1" customWidth="1"/>
  </cols>
  <sheetData>
    <row r="2" spans="1:6" x14ac:dyDescent="0.25">
      <c r="A2" s="77">
        <v>41730</v>
      </c>
      <c r="B2" s="78" t="s">
        <v>0</v>
      </c>
      <c r="C2" s="79" t="s">
        <v>1</v>
      </c>
      <c r="D2" s="78" t="s">
        <v>2</v>
      </c>
      <c r="E2" s="78" t="s">
        <v>3</v>
      </c>
      <c r="F2" s="79" t="s">
        <v>4</v>
      </c>
    </row>
    <row r="3" spans="1:6" x14ac:dyDescent="0.25">
      <c r="A3" s="75">
        <v>41730</v>
      </c>
      <c r="B3" s="73">
        <v>724</v>
      </c>
      <c r="C3" s="82">
        <f>AVERAGE(B$3:B$32)</f>
        <v>775.13333333333333</v>
      </c>
      <c r="D3" s="82">
        <f>AVERAGE(B$3:B$32)+3*STDEV(B$3:B$32)</f>
        <v>1356.1987400618282</v>
      </c>
      <c r="E3" s="82">
        <f>AVERAGE(B$3:B$32)-3*STDEV(B$3:B$32)</f>
        <v>194.06792660483848</v>
      </c>
      <c r="F3" s="83">
        <v>0</v>
      </c>
    </row>
    <row r="4" spans="1:6" x14ac:dyDescent="0.25">
      <c r="A4" s="75">
        <v>41731</v>
      </c>
      <c r="B4" s="73">
        <v>819</v>
      </c>
      <c r="C4" s="80">
        <f t="shared" ref="C4:C32" si="0">AVERAGE(B$3:B$32)</f>
        <v>775.13333333333333</v>
      </c>
      <c r="D4" s="80">
        <f t="shared" ref="D4:D32" si="1">AVERAGE(B$3:B$32)+3*STDEV(B$3:B$32)</f>
        <v>1356.1987400618282</v>
      </c>
      <c r="E4" s="80">
        <f t="shared" ref="E4:E32" si="2">AVERAGE(B$3:B$32)-3*STDEV(B$3:B$32)</f>
        <v>194.06792660483848</v>
      </c>
      <c r="F4" s="84">
        <v>200</v>
      </c>
    </row>
    <row r="5" spans="1:6" x14ac:dyDescent="0.25">
      <c r="A5" s="75">
        <v>41732</v>
      </c>
      <c r="B5" s="73">
        <v>1131</v>
      </c>
      <c r="C5" s="80">
        <f t="shared" si="0"/>
        <v>775.13333333333333</v>
      </c>
      <c r="D5" s="80">
        <f t="shared" si="1"/>
        <v>1356.1987400618282</v>
      </c>
      <c r="E5" s="80">
        <f t="shared" si="2"/>
        <v>194.06792660483848</v>
      </c>
      <c r="F5" s="84">
        <v>400</v>
      </c>
    </row>
    <row r="6" spans="1:6" x14ac:dyDescent="0.25">
      <c r="A6" s="75">
        <v>41733</v>
      </c>
      <c r="B6" s="73">
        <v>758</v>
      </c>
      <c r="C6" s="80">
        <f t="shared" si="0"/>
        <v>775.13333333333333</v>
      </c>
      <c r="D6" s="80">
        <f t="shared" si="1"/>
        <v>1356.1987400618282</v>
      </c>
      <c r="E6" s="80">
        <f t="shared" si="2"/>
        <v>194.06792660483848</v>
      </c>
      <c r="F6" s="84">
        <v>600</v>
      </c>
    </row>
    <row r="7" spans="1:6" x14ac:dyDescent="0.25">
      <c r="A7" s="75">
        <v>41734</v>
      </c>
      <c r="B7" s="73">
        <v>403</v>
      </c>
      <c r="C7" s="80">
        <f t="shared" si="0"/>
        <v>775.13333333333333</v>
      </c>
      <c r="D7" s="80">
        <f t="shared" si="1"/>
        <v>1356.1987400618282</v>
      </c>
      <c r="E7" s="80">
        <f t="shared" si="2"/>
        <v>194.06792660483848</v>
      </c>
      <c r="F7" s="84">
        <v>800</v>
      </c>
    </row>
    <row r="8" spans="1:6" x14ac:dyDescent="0.25">
      <c r="A8" s="75">
        <v>41735</v>
      </c>
      <c r="B8" s="73">
        <v>726</v>
      </c>
      <c r="C8" s="80">
        <f t="shared" si="0"/>
        <v>775.13333333333333</v>
      </c>
      <c r="D8" s="80">
        <f t="shared" si="1"/>
        <v>1356.1987400618282</v>
      </c>
      <c r="E8" s="80">
        <f t="shared" si="2"/>
        <v>194.06792660483848</v>
      </c>
      <c r="F8" s="84">
        <v>1000</v>
      </c>
    </row>
    <row r="9" spans="1:6" x14ac:dyDescent="0.25">
      <c r="A9" s="75">
        <v>41736</v>
      </c>
      <c r="B9" s="73">
        <v>1061</v>
      </c>
      <c r="C9" s="80">
        <f t="shared" si="0"/>
        <v>775.13333333333333</v>
      </c>
      <c r="D9" s="80">
        <f t="shared" si="1"/>
        <v>1356.1987400618282</v>
      </c>
      <c r="E9" s="80">
        <f t="shared" si="2"/>
        <v>194.06792660483848</v>
      </c>
      <c r="F9" s="85">
        <v>1200</v>
      </c>
    </row>
    <row r="10" spans="1:6" x14ac:dyDescent="0.25">
      <c r="A10" s="75">
        <v>41737</v>
      </c>
      <c r="B10" s="73">
        <v>980</v>
      </c>
      <c r="C10" s="80">
        <f t="shared" si="0"/>
        <v>775.13333333333333</v>
      </c>
      <c r="D10" s="80">
        <f t="shared" si="1"/>
        <v>1356.1987400618282</v>
      </c>
      <c r="E10" s="80">
        <f t="shared" si="2"/>
        <v>194.06792660483848</v>
      </c>
    </row>
    <row r="11" spans="1:6" x14ac:dyDescent="0.25">
      <c r="A11" s="75">
        <v>41738</v>
      </c>
      <c r="B11" s="73">
        <v>1030</v>
      </c>
      <c r="C11" s="80">
        <f t="shared" si="0"/>
        <v>775.13333333333333</v>
      </c>
      <c r="D11" s="80">
        <f t="shared" si="1"/>
        <v>1356.1987400618282</v>
      </c>
      <c r="E11" s="80">
        <f t="shared" si="2"/>
        <v>194.06792660483848</v>
      </c>
    </row>
    <row r="12" spans="1:6" x14ac:dyDescent="0.25">
      <c r="A12" s="75">
        <v>41739</v>
      </c>
      <c r="B12" s="73">
        <v>974</v>
      </c>
      <c r="C12" s="80">
        <f t="shared" si="0"/>
        <v>775.13333333333333</v>
      </c>
      <c r="D12" s="80">
        <f t="shared" si="1"/>
        <v>1356.1987400618282</v>
      </c>
      <c r="E12" s="80">
        <f t="shared" si="2"/>
        <v>194.06792660483848</v>
      </c>
    </row>
    <row r="13" spans="1:6" x14ac:dyDescent="0.25">
      <c r="A13" s="75">
        <v>41740</v>
      </c>
      <c r="B13" s="73">
        <v>603</v>
      </c>
      <c r="C13" s="80">
        <f t="shared" si="0"/>
        <v>775.13333333333333</v>
      </c>
      <c r="D13" s="80">
        <f t="shared" si="1"/>
        <v>1356.1987400618282</v>
      </c>
      <c r="E13" s="80">
        <f t="shared" si="2"/>
        <v>194.06792660483848</v>
      </c>
    </row>
    <row r="14" spans="1:6" x14ac:dyDescent="0.25">
      <c r="A14" s="75">
        <v>41741</v>
      </c>
      <c r="B14" s="73">
        <v>384</v>
      </c>
      <c r="C14" s="80">
        <f t="shared" si="0"/>
        <v>775.13333333333333</v>
      </c>
      <c r="D14" s="80">
        <f t="shared" si="1"/>
        <v>1356.1987400618282</v>
      </c>
      <c r="E14" s="80">
        <f t="shared" si="2"/>
        <v>194.06792660483848</v>
      </c>
    </row>
    <row r="15" spans="1:6" x14ac:dyDescent="0.25">
      <c r="A15" s="75">
        <v>41742</v>
      </c>
      <c r="B15" s="73">
        <v>549</v>
      </c>
      <c r="C15" s="80">
        <f t="shared" si="0"/>
        <v>775.13333333333333</v>
      </c>
      <c r="D15" s="80">
        <f t="shared" si="1"/>
        <v>1356.1987400618282</v>
      </c>
      <c r="E15" s="80">
        <f t="shared" si="2"/>
        <v>194.06792660483848</v>
      </c>
    </row>
    <row r="16" spans="1:6" x14ac:dyDescent="0.25">
      <c r="A16" s="75">
        <v>41743</v>
      </c>
      <c r="B16" s="73">
        <v>664</v>
      </c>
      <c r="C16" s="80">
        <f t="shared" si="0"/>
        <v>775.13333333333333</v>
      </c>
      <c r="D16" s="80">
        <f t="shared" si="1"/>
        <v>1356.1987400618282</v>
      </c>
      <c r="E16" s="80">
        <f t="shared" si="2"/>
        <v>194.06792660483848</v>
      </c>
    </row>
    <row r="17" spans="1:9" x14ac:dyDescent="0.25">
      <c r="A17" s="75">
        <v>41744</v>
      </c>
      <c r="B17" s="73">
        <v>1049</v>
      </c>
      <c r="C17" s="80">
        <f t="shared" si="0"/>
        <v>775.13333333333333</v>
      </c>
      <c r="D17" s="80">
        <f t="shared" si="1"/>
        <v>1356.1987400618282</v>
      </c>
      <c r="E17" s="80">
        <f t="shared" si="2"/>
        <v>194.06792660483848</v>
      </c>
    </row>
    <row r="18" spans="1:9" x14ac:dyDescent="0.25">
      <c r="A18" s="75">
        <v>41745</v>
      </c>
      <c r="B18" s="73">
        <v>846</v>
      </c>
      <c r="C18" s="80">
        <f t="shared" si="0"/>
        <v>775.13333333333333</v>
      </c>
      <c r="D18" s="80">
        <f t="shared" si="1"/>
        <v>1356.1987400618282</v>
      </c>
      <c r="E18" s="80">
        <f t="shared" si="2"/>
        <v>194.06792660483848</v>
      </c>
    </row>
    <row r="19" spans="1:9" x14ac:dyDescent="0.25">
      <c r="A19" s="75">
        <v>41746</v>
      </c>
      <c r="B19" s="73">
        <v>722</v>
      </c>
      <c r="C19" s="80">
        <f t="shared" si="0"/>
        <v>775.13333333333333</v>
      </c>
      <c r="D19" s="80">
        <f t="shared" si="1"/>
        <v>1356.1987400618282</v>
      </c>
      <c r="E19" s="80">
        <f t="shared" si="2"/>
        <v>194.06792660483848</v>
      </c>
    </row>
    <row r="20" spans="1:9" x14ac:dyDescent="0.25">
      <c r="A20" s="75">
        <v>41747</v>
      </c>
      <c r="B20" s="73">
        <v>825</v>
      </c>
      <c r="C20" s="80">
        <f t="shared" si="0"/>
        <v>775.13333333333333</v>
      </c>
      <c r="D20" s="80">
        <f t="shared" si="1"/>
        <v>1356.1987400618282</v>
      </c>
      <c r="E20" s="80">
        <f t="shared" si="2"/>
        <v>194.06792660483848</v>
      </c>
    </row>
    <row r="21" spans="1:9" x14ac:dyDescent="0.25">
      <c r="A21" s="75">
        <v>41748</v>
      </c>
      <c r="B21" s="73">
        <v>566</v>
      </c>
      <c r="C21" s="80">
        <f t="shared" si="0"/>
        <v>775.13333333333333</v>
      </c>
      <c r="D21" s="80">
        <f t="shared" si="1"/>
        <v>1356.1987400618282</v>
      </c>
      <c r="E21" s="80">
        <f t="shared" si="2"/>
        <v>194.06792660483848</v>
      </c>
    </row>
    <row r="22" spans="1:9" x14ac:dyDescent="0.25">
      <c r="A22" s="75">
        <v>41749</v>
      </c>
      <c r="B22" s="73">
        <v>633</v>
      </c>
      <c r="C22" s="80">
        <f t="shared" si="0"/>
        <v>775.13333333333333</v>
      </c>
      <c r="D22" s="80">
        <f t="shared" si="1"/>
        <v>1356.1987400618282</v>
      </c>
      <c r="E22" s="80">
        <f t="shared" si="2"/>
        <v>194.06792660483848</v>
      </c>
      <c r="H22" s="50" t="s">
        <v>4</v>
      </c>
      <c r="I22" s="49" t="s">
        <v>5</v>
      </c>
    </row>
    <row r="23" spans="1:9" x14ac:dyDescent="0.25">
      <c r="A23" s="75">
        <v>41750</v>
      </c>
      <c r="B23" s="73">
        <v>865</v>
      </c>
      <c r="C23" s="80">
        <f t="shared" si="0"/>
        <v>775.13333333333333</v>
      </c>
      <c r="D23" s="80">
        <f t="shared" si="1"/>
        <v>1356.1987400618282</v>
      </c>
      <c r="E23" s="80">
        <f t="shared" si="2"/>
        <v>194.06792660483848</v>
      </c>
      <c r="H23" s="51">
        <v>400</v>
      </c>
      <c r="I23" s="53">
        <v>1</v>
      </c>
    </row>
    <row r="24" spans="1:9" x14ac:dyDescent="0.25">
      <c r="A24" s="75">
        <v>41751</v>
      </c>
      <c r="B24" s="73">
        <v>894</v>
      </c>
      <c r="C24" s="80">
        <f t="shared" si="0"/>
        <v>775.13333333333333</v>
      </c>
      <c r="D24" s="80">
        <f t="shared" si="1"/>
        <v>1356.1987400618282</v>
      </c>
      <c r="E24" s="80">
        <f t="shared" si="2"/>
        <v>194.06792660483848</v>
      </c>
      <c r="H24" s="51">
        <v>600</v>
      </c>
      <c r="I24" s="53">
        <v>5</v>
      </c>
    </row>
    <row r="25" spans="1:9" x14ac:dyDescent="0.25">
      <c r="A25" s="75">
        <v>41752</v>
      </c>
      <c r="B25" s="73">
        <v>823</v>
      </c>
      <c r="C25" s="80">
        <f t="shared" si="0"/>
        <v>775.13333333333333</v>
      </c>
      <c r="D25" s="80">
        <f t="shared" si="1"/>
        <v>1356.1987400618282</v>
      </c>
      <c r="E25" s="80">
        <f t="shared" si="2"/>
        <v>194.06792660483848</v>
      </c>
      <c r="H25" s="51">
        <v>800</v>
      </c>
      <c r="I25" s="53">
        <v>8</v>
      </c>
    </row>
    <row r="26" spans="1:9" x14ac:dyDescent="0.25">
      <c r="A26" s="75">
        <v>41753</v>
      </c>
      <c r="B26" s="73">
        <v>844</v>
      </c>
      <c r="C26" s="80">
        <f t="shared" si="0"/>
        <v>775.13333333333333</v>
      </c>
      <c r="D26" s="80">
        <f t="shared" si="1"/>
        <v>1356.1987400618282</v>
      </c>
      <c r="E26" s="80">
        <f t="shared" si="2"/>
        <v>194.06792660483848</v>
      </c>
      <c r="H26" s="51">
        <v>1000</v>
      </c>
      <c r="I26" s="53">
        <v>12</v>
      </c>
    </row>
    <row r="27" spans="1:9" x14ac:dyDescent="0.25">
      <c r="A27" s="75">
        <v>41754</v>
      </c>
      <c r="B27" s="73">
        <v>852</v>
      </c>
      <c r="C27" s="80">
        <f t="shared" si="0"/>
        <v>775.13333333333333</v>
      </c>
      <c r="D27" s="80">
        <f t="shared" si="1"/>
        <v>1356.1987400618282</v>
      </c>
      <c r="E27" s="80">
        <f t="shared" si="2"/>
        <v>194.06792660483848</v>
      </c>
      <c r="H27" s="52">
        <v>1200</v>
      </c>
      <c r="I27" s="54">
        <v>4</v>
      </c>
    </row>
    <row r="28" spans="1:9" x14ac:dyDescent="0.25">
      <c r="A28" s="75">
        <v>41755</v>
      </c>
      <c r="B28" s="73">
        <v>541</v>
      </c>
      <c r="C28" s="80">
        <f t="shared" si="0"/>
        <v>775.13333333333333</v>
      </c>
      <c r="D28" s="80">
        <f t="shared" si="1"/>
        <v>1356.1987400618282</v>
      </c>
      <c r="E28" s="80">
        <f t="shared" si="2"/>
        <v>194.06792660483848</v>
      </c>
    </row>
    <row r="29" spans="1:9" x14ac:dyDescent="0.25">
      <c r="A29" s="75">
        <v>41756</v>
      </c>
      <c r="B29" s="73">
        <v>492</v>
      </c>
      <c r="C29" s="80">
        <f t="shared" si="0"/>
        <v>775.13333333333333</v>
      </c>
      <c r="D29" s="80">
        <f t="shared" si="1"/>
        <v>1356.1987400618282</v>
      </c>
      <c r="E29" s="80">
        <f t="shared" si="2"/>
        <v>194.06792660483848</v>
      </c>
    </row>
    <row r="30" spans="1:9" x14ac:dyDescent="0.25">
      <c r="A30" s="75">
        <v>41757</v>
      </c>
      <c r="B30" s="73">
        <v>742</v>
      </c>
      <c r="C30" s="80">
        <f t="shared" si="0"/>
        <v>775.13333333333333</v>
      </c>
      <c r="D30" s="80">
        <f t="shared" si="1"/>
        <v>1356.1987400618282</v>
      </c>
      <c r="E30" s="80">
        <f t="shared" si="2"/>
        <v>194.06792660483848</v>
      </c>
    </row>
    <row r="31" spans="1:9" x14ac:dyDescent="0.25">
      <c r="A31" s="75">
        <v>41758</v>
      </c>
      <c r="B31" s="73">
        <v>874</v>
      </c>
      <c r="C31" s="80">
        <f t="shared" si="0"/>
        <v>775.13333333333333</v>
      </c>
      <c r="D31" s="80">
        <f t="shared" si="1"/>
        <v>1356.1987400618282</v>
      </c>
      <c r="E31" s="80">
        <f t="shared" si="2"/>
        <v>194.06792660483848</v>
      </c>
    </row>
    <row r="32" spans="1:9" x14ac:dyDescent="0.25">
      <c r="A32" s="76">
        <v>41759</v>
      </c>
      <c r="B32" s="74">
        <v>880</v>
      </c>
      <c r="C32" s="81">
        <f t="shared" si="0"/>
        <v>775.13333333333333</v>
      </c>
      <c r="D32" s="81">
        <f t="shared" si="1"/>
        <v>1356.1987400618282</v>
      </c>
      <c r="E32" s="81">
        <f t="shared" si="2"/>
        <v>194.06792660483848</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zoomScale="80" zoomScaleNormal="80" workbookViewId="0"/>
  </sheetViews>
  <sheetFormatPr defaultRowHeight="15" x14ac:dyDescent="0.25"/>
  <cols>
    <col min="1" max="1" width="11.28515625" bestFit="1" customWidth="1"/>
    <col min="2" max="2" width="11.140625" bestFit="1" customWidth="1"/>
    <col min="3" max="3" width="12" bestFit="1" customWidth="1"/>
    <col min="4" max="5" width="8.5703125" bestFit="1" customWidth="1"/>
    <col min="6" max="6" width="12" bestFit="1" customWidth="1"/>
    <col min="8" max="9" width="12.28515625" bestFit="1" customWidth="1"/>
  </cols>
  <sheetData>
    <row r="2" spans="1:6" x14ac:dyDescent="0.25">
      <c r="A2" s="77">
        <v>41760</v>
      </c>
      <c r="B2" s="78" t="s">
        <v>0</v>
      </c>
      <c r="C2" s="79" t="s">
        <v>1</v>
      </c>
      <c r="D2" s="79" t="s">
        <v>2</v>
      </c>
      <c r="E2" s="78" t="s">
        <v>3</v>
      </c>
      <c r="F2" s="79" t="s">
        <v>4</v>
      </c>
    </row>
    <row r="3" spans="1:6" x14ac:dyDescent="0.25">
      <c r="A3" s="75">
        <v>41760</v>
      </c>
      <c r="B3" s="73">
        <v>617</v>
      </c>
      <c r="C3" s="55">
        <f>AVERAGE(B$3:B$33)</f>
        <v>582.38709677419354</v>
      </c>
      <c r="D3" s="82">
        <f>AVERAGE(B$3:B$33)+3*STDEV(B$3:B$33)</f>
        <v>988.80363980807772</v>
      </c>
      <c r="E3" s="82">
        <f>AVERAGE(B$3:B$33)-3*STDEV(B$3:B$33)</f>
        <v>175.97055374030936</v>
      </c>
      <c r="F3" s="83">
        <v>0</v>
      </c>
    </row>
    <row r="4" spans="1:6" x14ac:dyDescent="0.25">
      <c r="A4" s="75">
        <v>41761</v>
      </c>
      <c r="B4" s="73">
        <v>838</v>
      </c>
      <c r="C4" s="55">
        <f t="shared" ref="C4:C33" si="0">AVERAGE(B$3:B$33)</f>
        <v>582.38709677419354</v>
      </c>
      <c r="D4" s="80">
        <f t="shared" ref="D4:D33" si="1">AVERAGE(B$3:B$33)+3*STDEV(B$3:B$33)</f>
        <v>988.80363980807772</v>
      </c>
      <c r="E4" s="80">
        <f t="shared" ref="E4:E33" si="2">AVERAGE(B$3:B$33)-3*STDEV(B$3:B$33)</f>
        <v>175.97055374030936</v>
      </c>
      <c r="F4" s="84">
        <v>200</v>
      </c>
    </row>
    <row r="5" spans="1:6" x14ac:dyDescent="0.25">
      <c r="A5" s="75">
        <v>41762</v>
      </c>
      <c r="B5" s="73">
        <v>486</v>
      </c>
      <c r="C5" s="55">
        <f t="shared" si="0"/>
        <v>582.38709677419354</v>
      </c>
      <c r="D5" s="80">
        <f t="shared" si="1"/>
        <v>988.80363980807772</v>
      </c>
      <c r="E5" s="80">
        <f t="shared" si="2"/>
        <v>175.97055374030936</v>
      </c>
      <c r="F5" s="84">
        <v>400</v>
      </c>
    </row>
    <row r="6" spans="1:6" x14ac:dyDescent="0.25">
      <c r="A6" s="75">
        <v>41763</v>
      </c>
      <c r="B6" s="73">
        <v>640</v>
      </c>
      <c r="C6" s="55">
        <f t="shared" si="0"/>
        <v>582.38709677419354</v>
      </c>
      <c r="D6" s="80">
        <f t="shared" si="1"/>
        <v>988.80363980807772</v>
      </c>
      <c r="E6" s="80">
        <f t="shared" si="2"/>
        <v>175.97055374030936</v>
      </c>
      <c r="F6" s="84">
        <v>600</v>
      </c>
    </row>
    <row r="7" spans="1:6" x14ac:dyDescent="0.25">
      <c r="A7" s="75">
        <v>41764</v>
      </c>
      <c r="B7" s="73">
        <v>863</v>
      </c>
      <c r="C7" s="55">
        <f t="shared" si="0"/>
        <v>582.38709677419354</v>
      </c>
      <c r="D7" s="80">
        <f t="shared" si="1"/>
        <v>988.80363980807772</v>
      </c>
      <c r="E7" s="80">
        <f t="shared" si="2"/>
        <v>175.97055374030936</v>
      </c>
      <c r="F7" s="84">
        <v>800</v>
      </c>
    </row>
    <row r="8" spans="1:6" x14ac:dyDescent="0.25">
      <c r="A8" s="75">
        <v>41765</v>
      </c>
      <c r="B8" s="73">
        <v>642</v>
      </c>
      <c r="C8" s="55">
        <f t="shared" si="0"/>
        <v>582.38709677419354</v>
      </c>
      <c r="D8" s="80">
        <f t="shared" si="1"/>
        <v>988.80363980807772</v>
      </c>
      <c r="E8" s="80">
        <f t="shared" si="2"/>
        <v>175.97055374030936</v>
      </c>
      <c r="F8" s="85">
        <v>1000</v>
      </c>
    </row>
    <row r="9" spans="1:6" x14ac:dyDescent="0.25">
      <c r="A9" s="75">
        <v>41766</v>
      </c>
      <c r="B9" s="73">
        <v>808</v>
      </c>
      <c r="C9" s="55">
        <f t="shared" si="0"/>
        <v>582.38709677419354</v>
      </c>
      <c r="D9" s="80">
        <f t="shared" si="1"/>
        <v>988.80363980807772</v>
      </c>
      <c r="E9" s="80">
        <f t="shared" si="2"/>
        <v>175.97055374030936</v>
      </c>
    </row>
    <row r="10" spans="1:6" x14ac:dyDescent="0.25">
      <c r="A10" s="75">
        <v>41767</v>
      </c>
      <c r="B10" s="73">
        <v>818</v>
      </c>
      <c r="C10" s="55">
        <f t="shared" si="0"/>
        <v>582.38709677419354</v>
      </c>
      <c r="D10" s="80">
        <f t="shared" si="1"/>
        <v>988.80363980807772</v>
      </c>
      <c r="E10" s="80">
        <f t="shared" si="2"/>
        <v>175.97055374030936</v>
      </c>
    </row>
    <row r="11" spans="1:6" x14ac:dyDescent="0.25">
      <c r="A11" s="75">
        <v>41768</v>
      </c>
      <c r="B11" s="73">
        <v>607</v>
      </c>
      <c r="C11" s="55">
        <f t="shared" si="0"/>
        <v>582.38709677419354</v>
      </c>
      <c r="D11" s="80">
        <f t="shared" si="1"/>
        <v>988.80363980807772</v>
      </c>
      <c r="E11" s="80">
        <f t="shared" si="2"/>
        <v>175.97055374030936</v>
      </c>
    </row>
    <row r="12" spans="1:6" x14ac:dyDescent="0.25">
      <c r="A12" s="75">
        <v>41769</v>
      </c>
      <c r="B12" s="73">
        <v>361</v>
      </c>
      <c r="C12" s="55">
        <f t="shared" si="0"/>
        <v>582.38709677419354</v>
      </c>
      <c r="D12" s="80">
        <f t="shared" si="1"/>
        <v>988.80363980807772</v>
      </c>
      <c r="E12" s="80">
        <f t="shared" si="2"/>
        <v>175.97055374030936</v>
      </c>
    </row>
    <row r="13" spans="1:6" x14ac:dyDescent="0.25">
      <c r="A13" s="75">
        <v>41770</v>
      </c>
      <c r="B13" s="73">
        <v>522</v>
      </c>
      <c r="C13" s="55">
        <f t="shared" si="0"/>
        <v>582.38709677419354</v>
      </c>
      <c r="D13" s="80">
        <f t="shared" si="1"/>
        <v>988.80363980807772</v>
      </c>
      <c r="E13" s="80">
        <f t="shared" si="2"/>
        <v>175.97055374030936</v>
      </c>
    </row>
    <row r="14" spans="1:6" x14ac:dyDescent="0.25">
      <c r="A14" s="75">
        <v>41771</v>
      </c>
      <c r="B14" s="73">
        <v>574</v>
      </c>
      <c r="C14" s="55">
        <f t="shared" si="0"/>
        <v>582.38709677419354</v>
      </c>
      <c r="D14" s="80">
        <f t="shared" si="1"/>
        <v>988.80363980807772</v>
      </c>
      <c r="E14" s="80">
        <f t="shared" si="2"/>
        <v>175.97055374030936</v>
      </c>
    </row>
    <row r="15" spans="1:6" x14ac:dyDescent="0.25">
      <c r="A15" s="75">
        <v>41772</v>
      </c>
      <c r="B15" s="73">
        <v>501</v>
      </c>
      <c r="C15" s="55">
        <f t="shared" si="0"/>
        <v>582.38709677419354</v>
      </c>
      <c r="D15" s="80">
        <f t="shared" si="1"/>
        <v>988.80363980807772</v>
      </c>
      <c r="E15" s="80">
        <f t="shared" si="2"/>
        <v>175.97055374030936</v>
      </c>
    </row>
    <row r="16" spans="1:6" x14ac:dyDescent="0.25">
      <c r="A16" s="75">
        <v>41773</v>
      </c>
      <c r="B16" s="73">
        <v>621</v>
      </c>
      <c r="C16" s="55">
        <f t="shared" si="0"/>
        <v>582.38709677419354</v>
      </c>
      <c r="D16" s="80">
        <f t="shared" si="1"/>
        <v>988.80363980807772</v>
      </c>
      <c r="E16" s="80">
        <f t="shared" si="2"/>
        <v>175.97055374030936</v>
      </c>
    </row>
    <row r="17" spans="1:9" x14ac:dyDescent="0.25">
      <c r="A17" s="75">
        <v>41774</v>
      </c>
      <c r="B17" s="73">
        <v>519</v>
      </c>
      <c r="C17" s="55">
        <f t="shared" si="0"/>
        <v>582.38709677419354</v>
      </c>
      <c r="D17" s="80">
        <f t="shared" si="1"/>
        <v>988.80363980807772</v>
      </c>
      <c r="E17" s="80">
        <f t="shared" si="2"/>
        <v>175.97055374030936</v>
      </c>
    </row>
    <row r="18" spans="1:9" x14ac:dyDescent="0.25">
      <c r="A18" s="75">
        <v>41775</v>
      </c>
      <c r="B18" s="73">
        <v>522</v>
      </c>
      <c r="C18" s="55">
        <f t="shared" si="0"/>
        <v>582.38709677419354</v>
      </c>
      <c r="D18" s="80">
        <f t="shared" si="1"/>
        <v>988.80363980807772</v>
      </c>
      <c r="E18" s="80">
        <f t="shared" si="2"/>
        <v>175.97055374030936</v>
      </c>
    </row>
    <row r="19" spans="1:9" x14ac:dyDescent="0.25">
      <c r="A19" s="75">
        <v>41776</v>
      </c>
      <c r="B19" s="73">
        <v>378</v>
      </c>
      <c r="C19" s="55">
        <f t="shared" si="0"/>
        <v>582.38709677419354</v>
      </c>
      <c r="D19" s="80">
        <f t="shared" si="1"/>
        <v>988.80363980807772</v>
      </c>
      <c r="E19" s="80">
        <f t="shared" si="2"/>
        <v>175.97055374030936</v>
      </c>
    </row>
    <row r="20" spans="1:9" x14ac:dyDescent="0.25">
      <c r="A20" s="75">
        <v>41777</v>
      </c>
      <c r="B20" s="73">
        <v>442</v>
      </c>
      <c r="C20" s="55">
        <f t="shared" si="0"/>
        <v>582.38709677419354</v>
      </c>
      <c r="D20" s="80">
        <f t="shared" si="1"/>
        <v>988.80363980807772</v>
      </c>
      <c r="E20" s="80">
        <f t="shared" si="2"/>
        <v>175.97055374030936</v>
      </c>
    </row>
    <row r="21" spans="1:9" x14ac:dyDescent="0.25">
      <c r="A21" s="75">
        <v>41778</v>
      </c>
      <c r="B21" s="73">
        <v>598</v>
      </c>
      <c r="C21" s="55">
        <f t="shared" si="0"/>
        <v>582.38709677419354</v>
      </c>
      <c r="D21" s="80">
        <f t="shared" si="1"/>
        <v>988.80363980807772</v>
      </c>
      <c r="E21" s="80">
        <f t="shared" si="2"/>
        <v>175.97055374030936</v>
      </c>
      <c r="H21" s="50" t="s">
        <v>4</v>
      </c>
      <c r="I21" s="49" t="s">
        <v>5</v>
      </c>
    </row>
    <row r="22" spans="1:9" x14ac:dyDescent="0.25">
      <c r="A22" s="75">
        <v>41779</v>
      </c>
      <c r="B22" s="73">
        <v>634</v>
      </c>
      <c r="C22" s="55">
        <f t="shared" si="0"/>
        <v>582.38709677419354</v>
      </c>
      <c r="D22" s="80">
        <f t="shared" si="1"/>
        <v>988.80363980807772</v>
      </c>
      <c r="E22" s="80">
        <f t="shared" si="2"/>
        <v>175.97055374030936</v>
      </c>
      <c r="H22" s="51">
        <v>400</v>
      </c>
      <c r="I22" s="53">
        <v>3</v>
      </c>
    </row>
    <row r="23" spans="1:9" x14ac:dyDescent="0.25">
      <c r="A23" s="75">
        <v>41780</v>
      </c>
      <c r="B23" s="73">
        <v>605</v>
      </c>
      <c r="C23" s="55">
        <f t="shared" si="0"/>
        <v>582.38709677419354</v>
      </c>
      <c r="D23" s="80">
        <f t="shared" si="1"/>
        <v>988.80363980807772</v>
      </c>
      <c r="E23" s="80">
        <f t="shared" si="2"/>
        <v>175.97055374030936</v>
      </c>
      <c r="H23" s="51">
        <v>600</v>
      </c>
      <c r="I23" s="53">
        <v>14</v>
      </c>
    </row>
    <row r="24" spans="1:9" x14ac:dyDescent="0.25">
      <c r="A24" s="75">
        <v>41781</v>
      </c>
      <c r="B24" s="73">
        <v>775</v>
      </c>
      <c r="C24" s="55">
        <f t="shared" si="0"/>
        <v>582.38709677419354</v>
      </c>
      <c r="D24" s="80">
        <f t="shared" si="1"/>
        <v>988.80363980807772</v>
      </c>
      <c r="E24" s="80">
        <f t="shared" si="2"/>
        <v>175.97055374030936</v>
      </c>
      <c r="H24" s="51">
        <v>800</v>
      </c>
      <c r="I24" s="53">
        <v>10</v>
      </c>
    </row>
    <row r="25" spans="1:9" x14ac:dyDescent="0.25">
      <c r="A25" s="75">
        <v>41782</v>
      </c>
      <c r="B25" s="73">
        <v>567</v>
      </c>
      <c r="C25" s="55">
        <f t="shared" si="0"/>
        <v>582.38709677419354</v>
      </c>
      <c r="D25" s="80">
        <f t="shared" si="1"/>
        <v>988.80363980807772</v>
      </c>
      <c r="E25" s="80">
        <f t="shared" si="2"/>
        <v>175.97055374030936</v>
      </c>
      <c r="H25" s="52">
        <v>1000</v>
      </c>
      <c r="I25" s="54">
        <v>4</v>
      </c>
    </row>
    <row r="26" spans="1:9" x14ac:dyDescent="0.25">
      <c r="A26" s="75">
        <v>41783</v>
      </c>
      <c r="B26" s="73">
        <v>468</v>
      </c>
      <c r="C26" s="55">
        <f t="shared" si="0"/>
        <v>582.38709677419354</v>
      </c>
      <c r="D26" s="80">
        <f t="shared" si="1"/>
        <v>988.80363980807772</v>
      </c>
      <c r="E26" s="80">
        <f t="shared" si="2"/>
        <v>175.97055374030936</v>
      </c>
    </row>
    <row r="27" spans="1:9" x14ac:dyDescent="0.25">
      <c r="A27" s="75">
        <v>41784</v>
      </c>
      <c r="B27" s="73">
        <v>490</v>
      </c>
      <c r="C27" s="55">
        <f t="shared" si="0"/>
        <v>582.38709677419354</v>
      </c>
      <c r="D27" s="80">
        <f t="shared" si="1"/>
        <v>988.80363980807772</v>
      </c>
      <c r="E27" s="80">
        <f t="shared" si="2"/>
        <v>175.97055374030936</v>
      </c>
    </row>
    <row r="28" spans="1:9" x14ac:dyDescent="0.25">
      <c r="A28" s="75">
        <v>41785</v>
      </c>
      <c r="B28" s="73">
        <v>455</v>
      </c>
      <c r="C28" s="55">
        <f t="shared" si="0"/>
        <v>582.38709677419354</v>
      </c>
      <c r="D28" s="80">
        <f t="shared" si="1"/>
        <v>988.80363980807772</v>
      </c>
      <c r="E28" s="80">
        <f t="shared" si="2"/>
        <v>175.97055374030936</v>
      </c>
    </row>
    <row r="29" spans="1:9" x14ac:dyDescent="0.25">
      <c r="A29" s="75">
        <v>41786</v>
      </c>
      <c r="B29" s="73">
        <v>602</v>
      </c>
      <c r="C29" s="55">
        <f t="shared" si="0"/>
        <v>582.38709677419354</v>
      </c>
      <c r="D29" s="80">
        <f t="shared" si="1"/>
        <v>988.80363980807772</v>
      </c>
      <c r="E29" s="80">
        <f t="shared" si="2"/>
        <v>175.97055374030936</v>
      </c>
    </row>
    <row r="30" spans="1:9" x14ac:dyDescent="0.25">
      <c r="A30" s="75">
        <v>41787</v>
      </c>
      <c r="B30" s="73">
        <v>723</v>
      </c>
      <c r="C30" s="55">
        <f t="shared" si="0"/>
        <v>582.38709677419354</v>
      </c>
      <c r="D30" s="80">
        <f t="shared" si="1"/>
        <v>988.80363980807772</v>
      </c>
      <c r="E30" s="80">
        <f t="shared" si="2"/>
        <v>175.97055374030936</v>
      </c>
    </row>
    <row r="31" spans="1:9" x14ac:dyDescent="0.25">
      <c r="A31" s="75">
        <v>41788</v>
      </c>
      <c r="B31" s="73">
        <v>523</v>
      </c>
      <c r="C31" s="55">
        <f t="shared" si="0"/>
        <v>582.38709677419354</v>
      </c>
      <c r="D31" s="80">
        <f t="shared" si="1"/>
        <v>988.80363980807772</v>
      </c>
      <c r="E31" s="80">
        <f t="shared" si="2"/>
        <v>175.97055374030936</v>
      </c>
    </row>
    <row r="32" spans="1:9" x14ac:dyDescent="0.25">
      <c r="A32" s="75">
        <v>41789</v>
      </c>
      <c r="B32" s="73">
        <v>458</v>
      </c>
      <c r="C32" s="55">
        <f t="shared" si="0"/>
        <v>582.38709677419354</v>
      </c>
      <c r="D32" s="80">
        <f t="shared" si="1"/>
        <v>988.80363980807772</v>
      </c>
      <c r="E32" s="80">
        <f t="shared" si="2"/>
        <v>175.97055374030936</v>
      </c>
    </row>
    <row r="33" spans="1:5" x14ac:dyDescent="0.25">
      <c r="A33" s="76">
        <v>41790</v>
      </c>
      <c r="B33" s="74">
        <v>397</v>
      </c>
      <c r="C33" s="56">
        <f t="shared" si="0"/>
        <v>582.38709677419354</v>
      </c>
      <c r="D33" s="81">
        <f t="shared" si="1"/>
        <v>988.80363980807772</v>
      </c>
      <c r="E33" s="81">
        <f t="shared" si="2"/>
        <v>175.97055374030936</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zoomScale="80" zoomScaleNormal="80" workbookViewId="0"/>
  </sheetViews>
  <sheetFormatPr defaultRowHeight="15" x14ac:dyDescent="0.25"/>
  <cols>
    <col min="1" max="1" width="11.28515625" bestFit="1" customWidth="1"/>
    <col min="2" max="2" width="11.140625" bestFit="1" customWidth="1"/>
    <col min="3" max="3" width="12" bestFit="1" customWidth="1"/>
    <col min="4" max="4" width="8.5703125" bestFit="1" customWidth="1"/>
    <col min="5" max="5" width="7.42578125" customWidth="1"/>
    <col min="6" max="6" width="12" bestFit="1" customWidth="1"/>
    <col min="8" max="9" width="12.28515625" bestFit="1" customWidth="1"/>
  </cols>
  <sheetData>
    <row r="2" spans="1:6" x14ac:dyDescent="0.25">
      <c r="A2" s="77">
        <v>41791</v>
      </c>
      <c r="B2" s="78" t="s">
        <v>0</v>
      </c>
      <c r="C2" s="79" t="s">
        <v>1</v>
      </c>
      <c r="D2" s="79" t="s">
        <v>2</v>
      </c>
      <c r="E2" s="78" t="s">
        <v>3</v>
      </c>
      <c r="F2" s="79" t="s">
        <v>4</v>
      </c>
    </row>
    <row r="3" spans="1:6" x14ac:dyDescent="0.25">
      <c r="A3" s="75">
        <v>41791</v>
      </c>
      <c r="B3" s="73">
        <v>286</v>
      </c>
      <c r="C3" s="55">
        <f>AVERAGE(B$3:B$32)</f>
        <v>347.43333333333334</v>
      </c>
      <c r="D3" s="82">
        <f>AVERAGE(B$3:B$32)+3*STDEV(B$3:B$32)</f>
        <v>780.11432197396516</v>
      </c>
      <c r="E3" s="82">
        <f>AVERAGE(B$3:B$32)-3*STDEV(B$3:B$32)</f>
        <v>-85.24765530729843</v>
      </c>
      <c r="F3" s="83">
        <v>0</v>
      </c>
    </row>
    <row r="4" spans="1:6" x14ac:dyDescent="0.25">
      <c r="A4" s="75">
        <v>41792</v>
      </c>
      <c r="B4" s="73">
        <v>504</v>
      </c>
      <c r="C4" s="55">
        <f t="shared" ref="C4:C32" si="0">AVERAGE(B$3:B$32)</f>
        <v>347.43333333333334</v>
      </c>
      <c r="D4" s="80">
        <f t="shared" ref="D4:D32" si="1">AVERAGE(B$3:B$32)+3*STDEV(B$3:B$32)</f>
        <v>780.11432197396516</v>
      </c>
      <c r="E4" s="80">
        <f t="shared" ref="E4:E32" si="2">AVERAGE(B$3:B$32)-3*STDEV(B$3:B$32)</f>
        <v>-85.24765530729843</v>
      </c>
      <c r="F4" s="84">
        <v>100</v>
      </c>
    </row>
    <row r="5" spans="1:6" x14ac:dyDescent="0.25">
      <c r="A5" s="75">
        <v>41793</v>
      </c>
      <c r="B5" s="73">
        <v>642</v>
      </c>
      <c r="C5" s="55">
        <f t="shared" si="0"/>
        <v>347.43333333333334</v>
      </c>
      <c r="D5" s="80">
        <f t="shared" si="1"/>
        <v>780.11432197396516</v>
      </c>
      <c r="E5" s="80">
        <f t="shared" si="2"/>
        <v>-85.24765530729843</v>
      </c>
      <c r="F5" s="84">
        <v>200</v>
      </c>
    </row>
    <row r="6" spans="1:6" x14ac:dyDescent="0.25">
      <c r="A6" s="75">
        <v>41794</v>
      </c>
      <c r="B6" s="73">
        <v>747</v>
      </c>
      <c r="C6" s="55">
        <f t="shared" si="0"/>
        <v>347.43333333333334</v>
      </c>
      <c r="D6" s="80">
        <f t="shared" si="1"/>
        <v>780.11432197396516</v>
      </c>
      <c r="E6" s="80">
        <f t="shared" si="2"/>
        <v>-85.24765530729843</v>
      </c>
      <c r="F6" s="84">
        <v>300</v>
      </c>
    </row>
    <row r="7" spans="1:6" x14ac:dyDescent="0.25">
      <c r="A7" s="75">
        <v>41795</v>
      </c>
      <c r="B7" s="73">
        <v>587</v>
      </c>
      <c r="C7" s="55">
        <f t="shared" si="0"/>
        <v>347.43333333333334</v>
      </c>
      <c r="D7" s="80">
        <f t="shared" si="1"/>
        <v>780.11432197396516</v>
      </c>
      <c r="E7" s="80">
        <f t="shared" si="2"/>
        <v>-85.24765530729843</v>
      </c>
      <c r="F7" s="84">
        <v>400</v>
      </c>
    </row>
    <row r="8" spans="1:6" x14ac:dyDescent="0.25">
      <c r="A8" s="75">
        <v>41796</v>
      </c>
      <c r="B8" s="73">
        <v>587</v>
      </c>
      <c r="C8" s="55">
        <f t="shared" si="0"/>
        <v>347.43333333333334</v>
      </c>
      <c r="D8" s="80">
        <f t="shared" si="1"/>
        <v>780.11432197396516</v>
      </c>
      <c r="E8" s="80">
        <f t="shared" si="2"/>
        <v>-85.24765530729843</v>
      </c>
      <c r="F8" s="84">
        <v>500</v>
      </c>
    </row>
    <row r="9" spans="1:6" x14ac:dyDescent="0.25">
      <c r="A9" s="75">
        <v>41797</v>
      </c>
      <c r="B9" s="73">
        <v>270</v>
      </c>
      <c r="C9" s="55">
        <f t="shared" si="0"/>
        <v>347.43333333333334</v>
      </c>
      <c r="D9" s="80">
        <f t="shared" si="1"/>
        <v>780.11432197396516</v>
      </c>
      <c r="E9" s="80">
        <f t="shared" si="2"/>
        <v>-85.24765530729843</v>
      </c>
      <c r="F9" s="84">
        <v>600</v>
      </c>
    </row>
    <row r="10" spans="1:6" x14ac:dyDescent="0.25">
      <c r="A10" s="75">
        <v>41798</v>
      </c>
      <c r="B10" s="73">
        <v>288</v>
      </c>
      <c r="C10" s="55">
        <f t="shared" si="0"/>
        <v>347.43333333333334</v>
      </c>
      <c r="D10" s="80">
        <f t="shared" si="1"/>
        <v>780.11432197396516</v>
      </c>
      <c r="E10" s="80">
        <f t="shared" si="2"/>
        <v>-85.24765530729843</v>
      </c>
      <c r="F10" s="84">
        <v>700</v>
      </c>
    </row>
    <row r="11" spans="1:6" x14ac:dyDescent="0.25">
      <c r="A11" s="75">
        <v>41799</v>
      </c>
      <c r="B11" s="73">
        <v>455</v>
      </c>
      <c r="C11" s="55">
        <f t="shared" si="0"/>
        <v>347.43333333333334</v>
      </c>
      <c r="D11" s="80">
        <f t="shared" si="1"/>
        <v>780.11432197396516</v>
      </c>
      <c r="E11" s="80">
        <f t="shared" si="2"/>
        <v>-85.24765530729843</v>
      </c>
      <c r="F11" s="85">
        <v>800</v>
      </c>
    </row>
    <row r="12" spans="1:6" x14ac:dyDescent="0.25">
      <c r="A12" s="75">
        <v>41800</v>
      </c>
      <c r="B12" s="73">
        <v>474</v>
      </c>
      <c r="C12" s="55">
        <f t="shared" si="0"/>
        <v>347.43333333333334</v>
      </c>
      <c r="D12" s="80">
        <f t="shared" si="1"/>
        <v>780.11432197396516</v>
      </c>
      <c r="E12" s="80">
        <f t="shared" si="2"/>
        <v>-85.24765530729843</v>
      </c>
    </row>
    <row r="13" spans="1:6" x14ac:dyDescent="0.25">
      <c r="A13" s="75">
        <v>41801</v>
      </c>
      <c r="B13" s="73">
        <v>414</v>
      </c>
      <c r="C13" s="55">
        <f t="shared" si="0"/>
        <v>347.43333333333334</v>
      </c>
      <c r="D13" s="80">
        <f t="shared" si="1"/>
        <v>780.11432197396516</v>
      </c>
      <c r="E13" s="80">
        <f t="shared" si="2"/>
        <v>-85.24765530729843</v>
      </c>
    </row>
    <row r="14" spans="1:6" x14ac:dyDescent="0.25">
      <c r="A14" s="75">
        <v>41802</v>
      </c>
      <c r="B14" s="73">
        <v>320</v>
      </c>
      <c r="C14" s="55">
        <f t="shared" si="0"/>
        <v>347.43333333333334</v>
      </c>
      <c r="D14" s="80">
        <f t="shared" si="1"/>
        <v>780.11432197396516</v>
      </c>
      <c r="E14" s="80">
        <f t="shared" si="2"/>
        <v>-85.24765530729843</v>
      </c>
    </row>
    <row r="15" spans="1:6" x14ac:dyDescent="0.25">
      <c r="A15" s="75">
        <v>41803</v>
      </c>
      <c r="B15" s="73">
        <v>292</v>
      </c>
      <c r="C15" s="55">
        <f t="shared" si="0"/>
        <v>347.43333333333334</v>
      </c>
      <c r="D15" s="80">
        <f t="shared" si="1"/>
        <v>780.11432197396516</v>
      </c>
      <c r="E15" s="80">
        <f t="shared" si="2"/>
        <v>-85.24765530729843</v>
      </c>
    </row>
    <row r="16" spans="1:6" x14ac:dyDescent="0.25">
      <c r="A16" s="75">
        <v>41804</v>
      </c>
      <c r="B16" s="73">
        <v>256</v>
      </c>
      <c r="C16" s="55">
        <f t="shared" si="0"/>
        <v>347.43333333333334</v>
      </c>
      <c r="D16" s="80">
        <f t="shared" si="1"/>
        <v>780.11432197396516</v>
      </c>
      <c r="E16" s="80">
        <f t="shared" si="2"/>
        <v>-85.24765530729843</v>
      </c>
    </row>
    <row r="17" spans="1:9" x14ac:dyDescent="0.25">
      <c r="A17" s="75">
        <v>41805</v>
      </c>
      <c r="B17" s="73">
        <v>305</v>
      </c>
      <c r="C17" s="55">
        <f t="shared" si="0"/>
        <v>347.43333333333334</v>
      </c>
      <c r="D17" s="80">
        <f t="shared" si="1"/>
        <v>780.11432197396516</v>
      </c>
      <c r="E17" s="80">
        <f t="shared" si="2"/>
        <v>-85.24765530729843</v>
      </c>
    </row>
    <row r="18" spans="1:9" x14ac:dyDescent="0.25">
      <c r="A18" s="75">
        <v>41806</v>
      </c>
      <c r="B18" s="73">
        <v>345</v>
      </c>
      <c r="C18" s="55">
        <f t="shared" si="0"/>
        <v>347.43333333333334</v>
      </c>
      <c r="D18" s="80">
        <f t="shared" si="1"/>
        <v>780.11432197396516</v>
      </c>
      <c r="E18" s="80">
        <f t="shared" si="2"/>
        <v>-85.24765530729843</v>
      </c>
    </row>
    <row r="19" spans="1:9" x14ac:dyDescent="0.25">
      <c r="A19" s="75">
        <v>41807</v>
      </c>
      <c r="B19" s="73">
        <v>212</v>
      </c>
      <c r="C19" s="55">
        <f t="shared" si="0"/>
        <v>347.43333333333334</v>
      </c>
      <c r="D19" s="80">
        <f t="shared" si="1"/>
        <v>780.11432197396516</v>
      </c>
      <c r="E19" s="80">
        <f t="shared" si="2"/>
        <v>-85.24765530729843</v>
      </c>
    </row>
    <row r="20" spans="1:9" x14ac:dyDescent="0.25">
      <c r="A20" s="75">
        <v>41808</v>
      </c>
      <c r="B20" s="73">
        <v>345</v>
      </c>
      <c r="C20" s="55">
        <f t="shared" si="0"/>
        <v>347.43333333333334</v>
      </c>
      <c r="D20" s="80">
        <f t="shared" si="1"/>
        <v>780.11432197396516</v>
      </c>
      <c r="E20" s="80">
        <f t="shared" si="2"/>
        <v>-85.24765530729843</v>
      </c>
      <c r="H20" s="50" t="s">
        <v>4</v>
      </c>
      <c r="I20" s="49" t="s">
        <v>5</v>
      </c>
    </row>
    <row r="21" spans="1:9" x14ac:dyDescent="0.25">
      <c r="A21" s="75">
        <v>41809</v>
      </c>
      <c r="B21" s="73">
        <v>346</v>
      </c>
      <c r="C21" s="55">
        <f t="shared" si="0"/>
        <v>347.43333333333334</v>
      </c>
      <c r="D21" s="80">
        <f t="shared" si="1"/>
        <v>780.11432197396516</v>
      </c>
      <c r="E21" s="80">
        <f t="shared" si="2"/>
        <v>-85.24765530729843</v>
      </c>
      <c r="H21" s="51">
        <v>200</v>
      </c>
      <c r="I21" s="53">
        <v>3</v>
      </c>
    </row>
    <row r="22" spans="1:9" x14ac:dyDescent="0.25">
      <c r="A22" s="75">
        <v>41810</v>
      </c>
      <c r="B22" s="73">
        <v>225</v>
      </c>
      <c r="C22" s="55">
        <f t="shared" si="0"/>
        <v>347.43333333333334</v>
      </c>
      <c r="D22" s="80">
        <f t="shared" si="1"/>
        <v>780.11432197396516</v>
      </c>
      <c r="E22" s="80">
        <f t="shared" si="2"/>
        <v>-85.24765530729843</v>
      </c>
      <c r="H22" s="51">
        <v>300</v>
      </c>
      <c r="I22" s="53">
        <v>11</v>
      </c>
    </row>
    <row r="23" spans="1:9" x14ac:dyDescent="0.25">
      <c r="A23" s="75">
        <v>41811</v>
      </c>
      <c r="B23" s="73">
        <v>186</v>
      </c>
      <c r="C23" s="55">
        <f t="shared" si="0"/>
        <v>347.43333333333334</v>
      </c>
      <c r="D23" s="80">
        <f t="shared" si="1"/>
        <v>780.11432197396516</v>
      </c>
      <c r="E23" s="80">
        <f t="shared" si="2"/>
        <v>-85.24765530729843</v>
      </c>
      <c r="H23" s="51">
        <v>400</v>
      </c>
      <c r="I23" s="53">
        <v>8</v>
      </c>
    </row>
    <row r="24" spans="1:9" x14ac:dyDescent="0.25">
      <c r="A24" s="75">
        <v>41812</v>
      </c>
      <c r="B24" s="73">
        <v>230</v>
      </c>
      <c r="C24" s="55">
        <f t="shared" si="0"/>
        <v>347.43333333333334</v>
      </c>
      <c r="D24" s="80">
        <f t="shared" si="1"/>
        <v>780.11432197396516</v>
      </c>
      <c r="E24" s="80">
        <f t="shared" si="2"/>
        <v>-85.24765530729843</v>
      </c>
      <c r="H24" s="51">
        <v>500</v>
      </c>
      <c r="I24" s="53">
        <v>3</v>
      </c>
    </row>
    <row r="25" spans="1:9" x14ac:dyDescent="0.25">
      <c r="A25" s="75">
        <v>41813</v>
      </c>
      <c r="B25" s="73">
        <v>311</v>
      </c>
      <c r="C25" s="55">
        <f t="shared" si="0"/>
        <v>347.43333333333334</v>
      </c>
      <c r="D25" s="80">
        <f t="shared" si="1"/>
        <v>780.11432197396516</v>
      </c>
      <c r="E25" s="80">
        <f t="shared" si="2"/>
        <v>-85.24765530729843</v>
      </c>
      <c r="H25" s="51">
        <v>600</v>
      </c>
      <c r="I25" s="53">
        <v>3</v>
      </c>
    </row>
    <row r="26" spans="1:9" x14ac:dyDescent="0.25">
      <c r="A26" s="75">
        <v>41814</v>
      </c>
      <c r="B26" s="73">
        <v>317</v>
      </c>
      <c r="C26" s="55">
        <f t="shared" si="0"/>
        <v>347.43333333333334</v>
      </c>
      <c r="D26" s="80">
        <f t="shared" si="1"/>
        <v>780.11432197396516</v>
      </c>
      <c r="E26" s="80">
        <f t="shared" si="2"/>
        <v>-85.24765530729843</v>
      </c>
      <c r="H26" s="51">
        <v>700</v>
      </c>
      <c r="I26" s="53">
        <v>1</v>
      </c>
    </row>
    <row r="27" spans="1:9" x14ac:dyDescent="0.25">
      <c r="A27" s="75">
        <v>41815</v>
      </c>
      <c r="B27" s="73">
        <v>328</v>
      </c>
      <c r="C27" s="55">
        <f t="shared" si="0"/>
        <v>347.43333333333334</v>
      </c>
      <c r="D27" s="80">
        <f t="shared" si="1"/>
        <v>780.11432197396516</v>
      </c>
      <c r="E27" s="80">
        <f t="shared" si="2"/>
        <v>-85.24765530729843</v>
      </c>
      <c r="H27" s="52">
        <v>800</v>
      </c>
      <c r="I27" s="54">
        <v>1</v>
      </c>
    </row>
    <row r="28" spans="1:9" x14ac:dyDescent="0.25">
      <c r="A28" s="75">
        <v>41816</v>
      </c>
      <c r="B28" s="73">
        <v>288</v>
      </c>
      <c r="C28" s="55">
        <f t="shared" si="0"/>
        <v>347.43333333333334</v>
      </c>
      <c r="D28" s="80">
        <f t="shared" si="1"/>
        <v>780.11432197396516</v>
      </c>
      <c r="E28" s="80">
        <f t="shared" si="2"/>
        <v>-85.24765530729843</v>
      </c>
    </row>
    <row r="29" spans="1:9" x14ac:dyDescent="0.25">
      <c r="A29" s="75">
        <v>41817</v>
      </c>
      <c r="B29" s="73">
        <v>288</v>
      </c>
      <c r="C29" s="55">
        <f t="shared" si="0"/>
        <v>347.43333333333334</v>
      </c>
      <c r="D29" s="80">
        <f t="shared" si="1"/>
        <v>780.11432197396516</v>
      </c>
      <c r="E29" s="80">
        <f t="shared" si="2"/>
        <v>-85.24765530729843</v>
      </c>
    </row>
    <row r="30" spans="1:9" x14ac:dyDescent="0.25">
      <c r="A30" s="75">
        <v>41818</v>
      </c>
      <c r="B30" s="73">
        <v>155</v>
      </c>
      <c r="C30" s="55">
        <f t="shared" si="0"/>
        <v>347.43333333333334</v>
      </c>
      <c r="D30" s="80">
        <f t="shared" si="1"/>
        <v>780.11432197396516</v>
      </c>
      <c r="E30" s="80">
        <f t="shared" si="2"/>
        <v>-85.24765530729843</v>
      </c>
    </row>
    <row r="31" spans="1:9" x14ac:dyDescent="0.25">
      <c r="A31" s="75">
        <v>41819</v>
      </c>
      <c r="B31" s="73">
        <v>194</v>
      </c>
      <c r="C31" s="55">
        <f t="shared" si="0"/>
        <v>347.43333333333334</v>
      </c>
      <c r="D31" s="80">
        <f t="shared" si="1"/>
        <v>780.11432197396516</v>
      </c>
      <c r="E31" s="80">
        <f t="shared" si="2"/>
        <v>-85.24765530729843</v>
      </c>
    </row>
    <row r="32" spans="1:9" x14ac:dyDescent="0.25">
      <c r="A32" s="76">
        <v>41820</v>
      </c>
      <c r="B32" s="74">
        <v>226</v>
      </c>
      <c r="C32" s="56">
        <f t="shared" si="0"/>
        <v>347.43333333333334</v>
      </c>
      <c r="D32" s="81">
        <f t="shared" si="1"/>
        <v>780.11432197396516</v>
      </c>
      <c r="E32" s="81">
        <f t="shared" si="2"/>
        <v>-85.24765530729843</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zoomScale="80" zoomScaleNormal="80" workbookViewId="0"/>
  </sheetViews>
  <sheetFormatPr defaultRowHeight="15" x14ac:dyDescent="0.25"/>
  <cols>
    <col min="1" max="1" width="11.28515625" bestFit="1" customWidth="1"/>
    <col min="2" max="2" width="11.140625" bestFit="1" customWidth="1"/>
    <col min="3" max="3" width="12" bestFit="1" customWidth="1"/>
    <col min="4" max="4" width="8.5703125" bestFit="1" customWidth="1"/>
    <col min="5" max="5" width="7.42578125" bestFit="1" customWidth="1"/>
    <col min="6" max="6" width="12" bestFit="1" customWidth="1"/>
    <col min="8" max="8" width="10.7109375" bestFit="1" customWidth="1"/>
    <col min="9" max="9" width="11" bestFit="1" customWidth="1"/>
  </cols>
  <sheetData>
    <row r="2" spans="1:6" x14ac:dyDescent="0.25">
      <c r="A2" s="77">
        <v>41821</v>
      </c>
      <c r="B2" s="78" t="s">
        <v>0</v>
      </c>
      <c r="C2" s="79" t="s">
        <v>1</v>
      </c>
      <c r="D2" s="79" t="s">
        <v>2</v>
      </c>
      <c r="E2" s="78" t="s">
        <v>3</v>
      </c>
      <c r="F2" s="79" t="s">
        <v>4</v>
      </c>
    </row>
    <row r="3" spans="1:6" x14ac:dyDescent="0.25">
      <c r="A3" s="75">
        <v>41821</v>
      </c>
      <c r="B3" s="73">
        <v>276</v>
      </c>
      <c r="C3" s="45">
        <f>AVERAGE(B$3:B$33)</f>
        <v>227.29032258064515</v>
      </c>
      <c r="D3" s="82">
        <f>AVERAGE(B$3:B$33)+3*STDEV(B$3:B$33)</f>
        <v>397.869090688028</v>
      </c>
      <c r="E3" s="82">
        <f>AVERAGE(B$3:B$33)-3*STDEV(B$3:B$33)</f>
        <v>56.711554473262311</v>
      </c>
      <c r="F3" s="83">
        <v>0</v>
      </c>
    </row>
    <row r="4" spans="1:6" x14ac:dyDescent="0.25">
      <c r="A4" s="75">
        <v>41822</v>
      </c>
      <c r="B4" s="73">
        <v>312</v>
      </c>
      <c r="C4" s="10">
        <f t="shared" ref="C4:C33" si="0">AVERAGE(B$3:B$33)</f>
        <v>227.29032258064515</v>
      </c>
      <c r="D4" s="80">
        <f t="shared" ref="D4:D33" si="1">AVERAGE(B$3:B$33)+3*STDEV(B$3:B$33)</f>
        <v>397.869090688028</v>
      </c>
      <c r="E4" s="80">
        <f t="shared" ref="E4:E33" si="2">AVERAGE(B$3:B$33)-3*STDEV(B$3:B$33)</f>
        <v>56.711554473262311</v>
      </c>
      <c r="F4" s="84">
        <v>50</v>
      </c>
    </row>
    <row r="5" spans="1:6" x14ac:dyDescent="0.25">
      <c r="A5" s="75">
        <v>41823</v>
      </c>
      <c r="B5" s="73">
        <v>311</v>
      </c>
      <c r="C5" s="10">
        <f t="shared" si="0"/>
        <v>227.29032258064515</v>
      </c>
      <c r="D5" s="80">
        <f t="shared" si="1"/>
        <v>397.869090688028</v>
      </c>
      <c r="E5" s="80">
        <f t="shared" si="2"/>
        <v>56.711554473262311</v>
      </c>
      <c r="F5" s="84">
        <v>100</v>
      </c>
    </row>
    <row r="6" spans="1:6" x14ac:dyDescent="0.25">
      <c r="A6" s="75">
        <v>41824</v>
      </c>
      <c r="B6" s="73">
        <v>205</v>
      </c>
      <c r="C6" s="10">
        <f t="shared" si="0"/>
        <v>227.29032258064515</v>
      </c>
      <c r="D6" s="80">
        <f t="shared" si="1"/>
        <v>397.869090688028</v>
      </c>
      <c r="E6" s="80">
        <f t="shared" si="2"/>
        <v>56.711554473262311</v>
      </c>
      <c r="F6" s="84">
        <v>150</v>
      </c>
    </row>
    <row r="7" spans="1:6" x14ac:dyDescent="0.25">
      <c r="A7" s="75">
        <v>41825</v>
      </c>
      <c r="B7" s="73">
        <v>135</v>
      </c>
      <c r="C7" s="10">
        <f t="shared" si="0"/>
        <v>227.29032258064515</v>
      </c>
      <c r="D7" s="80">
        <f t="shared" si="1"/>
        <v>397.869090688028</v>
      </c>
      <c r="E7" s="80">
        <f t="shared" si="2"/>
        <v>56.711554473262311</v>
      </c>
      <c r="F7" s="84">
        <v>200</v>
      </c>
    </row>
    <row r="8" spans="1:6" x14ac:dyDescent="0.25">
      <c r="A8" s="75">
        <v>41826</v>
      </c>
      <c r="B8" s="73">
        <v>219</v>
      </c>
      <c r="C8" s="10">
        <f t="shared" si="0"/>
        <v>227.29032258064515</v>
      </c>
      <c r="D8" s="80">
        <f t="shared" si="1"/>
        <v>397.869090688028</v>
      </c>
      <c r="E8" s="80">
        <f t="shared" si="2"/>
        <v>56.711554473262311</v>
      </c>
      <c r="F8" s="84">
        <v>250</v>
      </c>
    </row>
    <row r="9" spans="1:6" x14ac:dyDescent="0.25">
      <c r="A9" s="75">
        <v>41827</v>
      </c>
      <c r="B9" s="73">
        <v>307</v>
      </c>
      <c r="C9" s="10">
        <f t="shared" si="0"/>
        <v>227.29032258064515</v>
      </c>
      <c r="D9" s="80">
        <f t="shared" si="1"/>
        <v>397.869090688028</v>
      </c>
      <c r="E9" s="80">
        <f t="shared" si="2"/>
        <v>56.711554473262311</v>
      </c>
      <c r="F9" s="84">
        <v>300</v>
      </c>
    </row>
    <row r="10" spans="1:6" x14ac:dyDescent="0.25">
      <c r="A10" s="75">
        <v>41828</v>
      </c>
      <c r="B10" s="73">
        <v>209</v>
      </c>
      <c r="C10" s="10">
        <f t="shared" si="0"/>
        <v>227.29032258064515</v>
      </c>
      <c r="D10" s="80">
        <f t="shared" si="1"/>
        <v>397.869090688028</v>
      </c>
      <c r="E10" s="80">
        <f t="shared" si="2"/>
        <v>56.711554473262311</v>
      </c>
      <c r="F10" s="84">
        <v>350</v>
      </c>
    </row>
    <row r="11" spans="1:6" x14ac:dyDescent="0.25">
      <c r="A11" s="75">
        <v>41829</v>
      </c>
      <c r="B11" s="73">
        <v>242</v>
      </c>
      <c r="C11" s="10">
        <f t="shared" si="0"/>
        <v>227.29032258064515</v>
      </c>
      <c r="D11" s="80">
        <f t="shared" si="1"/>
        <v>397.869090688028</v>
      </c>
      <c r="E11" s="80">
        <f t="shared" si="2"/>
        <v>56.711554473262311</v>
      </c>
      <c r="F11" s="85">
        <v>400</v>
      </c>
    </row>
    <row r="12" spans="1:6" x14ac:dyDescent="0.25">
      <c r="A12" s="75">
        <v>41830</v>
      </c>
      <c r="B12" s="73">
        <v>264</v>
      </c>
      <c r="C12" s="10">
        <f t="shared" si="0"/>
        <v>227.29032258064515</v>
      </c>
      <c r="D12" s="80">
        <f t="shared" si="1"/>
        <v>397.869090688028</v>
      </c>
      <c r="E12" s="80">
        <f t="shared" si="2"/>
        <v>56.711554473262311</v>
      </c>
    </row>
    <row r="13" spans="1:6" x14ac:dyDescent="0.25">
      <c r="A13" s="75">
        <v>41831</v>
      </c>
      <c r="B13" s="73">
        <v>188</v>
      </c>
      <c r="C13" s="10">
        <f t="shared" si="0"/>
        <v>227.29032258064515</v>
      </c>
      <c r="D13" s="80">
        <f t="shared" si="1"/>
        <v>397.869090688028</v>
      </c>
      <c r="E13" s="80">
        <f t="shared" si="2"/>
        <v>56.711554473262311</v>
      </c>
    </row>
    <row r="14" spans="1:6" x14ac:dyDescent="0.25">
      <c r="A14" s="75">
        <v>41832</v>
      </c>
      <c r="B14" s="73">
        <v>206</v>
      </c>
      <c r="C14" s="10">
        <f t="shared" si="0"/>
        <v>227.29032258064515</v>
      </c>
      <c r="D14" s="80">
        <f t="shared" si="1"/>
        <v>397.869090688028</v>
      </c>
      <c r="E14" s="80">
        <f t="shared" si="2"/>
        <v>56.711554473262311</v>
      </c>
    </row>
    <row r="15" spans="1:6" x14ac:dyDescent="0.25">
      <c r="A15" s="75">
        <v>41833</v>
      </c>
      <c r="B15" s="73">
        <v>208</v>
      </c>
      <c r="C15" s="10">
        <f t="shared" si="0"/>
        <v>227.29032258064515</v>
      </c>
      <c r="D15" s="80">
        <f t="shared" si="1"/>
        <v>397.869090688028</v>
      </c>
      <c r="E15" s="80">
        <f t="shared" si="2"/>
        <v>56.711554473262311</v>
      </c>
    </row>
    <row r="16" spans="1:6" x14ac:dyDescent="0.25">
      <c r="A16" s="75">
        <v>41834</v>
      </c>
      <c r="B16" s="73">
        <v>184</v>
      </c>
      <c r="C16" s="10">
        <f t="shared" si="0"/>
        <v>227.29032258064515</v>
      </c>
      <c r="D16" s="80">
        <f t="shared" si="1"/>
        <v>397.869090688028</v>
      </c>
      <c r="E16" s="80">
        <f t="shared" si="2"/>
        <v>56.711554473262311</v>
      </c>
    </row>
    <row r="17" spans="1:9" x14ac:dyDescent="0.25">
      <c r="A17" s="75">
        <v>41835</v>
      </c>
      <c r="B17" s="73">
        <v>146</v>
      </c>
      <c r="C17" s="10">
        <f t="shared" si="0"/>
        <v>227.29032258064515</v>
      </c>
      <c r="D17" s="80">
        <f t="shared" si="1"/>
        <v>397.869090688028</v>
      </c>
      <c r="E17" s="80">
        <f t="shared" si="2"/>
        <v>56.711554473262311</v>
      </c>
    </row>
    <row r="18" spans="1:9" x14ac:dyDescent="0.25">
      <c r="A18" s="75">
        <v>41836</v>
      </c>
      <c r="B18" s="73">
        <v>281</v>
      </c>
      <c r="C18" s="10">
        <f t="shared" si="0"/>
        <v>227.29032258064515</v>
      </c>
      <c r="D18" s="80">
        <f t="shared" si="1"/>
        <v>397.869090688028</v>
      </c>
      <c r="E18" s="80">
        <f t="shared" si="2"/>
        <v>56.711554473262311</v>
      </c>
    </row>
    <row r="19" spans="1:9" x14ac:dyDescent="0.25">
      <c r="A19" s="75">
        <v>41837</v>
      </c>
      <c r="B19" s="73">
        <v>183</v>
      </c>
      <c r="C19" s="10">
        <f t="shared" si="0"/>
        <v>227.29032258064515</v>
      </c>
      <c r="D19" s="80">
        <f t="shared" si="1"/>
        <v>397.869090688028</v>
      </c>
      <c r="E19" s="80">
        <f t="shared" si="2"/>
        <v>56.711554473262311</v>
      </c>
    </row>
    <row r="20" spans="1:9" x14ac:dyDescent="0.25">
      <c r="A20" s="75">
        <v>41838</v>
      </c>
      <c r="B20" s="73">
        <v>208</v>
      </c>
      <c r="C20" s="10">
        <f t="shared" si="0"/>
        <v>227.29032258064515</v>
      </c>
      <c r="D20" s="80">
        <f t="shared" si="1"/>
        <v>397.869090688028</v>
      </c>
      <c r="E20" s="80">
        <f t="shared" si="2"/>
        <v>56.711554473262311</v>
      </c>
      <c r="H20" s="92" t="s">
        <v>4</v>
      </c>
      <c r="I20" s="91" t="s">
        <v>5</v>
      </c>
    </row>
    <row r="21" spans="1:9" x14ac:dyDescent="0.25">
      <c r="A21" s="75">
        <v>41839</v>
      </c>
      <c r="B21" s="73">
        <v>149</v>
      </c>
      <c r="C21" s="10">
        <f t="shared" si="0"/>
        <v>227.29032258064515</v>
      </c>
      <c r="D21" s="80">
        <f t="shared" si="1"/>
        <v>397.869090688028</v>
      </c>
      <c r="E21" s="80">
        <f t="shared" si="2"/>
        <v>56.711554473262311</v>
      </c>
      <c r="H21" s="51">
        <v>150</v>
      </c>
      <c r="I21" s="53">
        <v>4</v>
      </c>
    </row>
    <row r="22" spans="1:9" x14ac:dyDescent="0.25">
      <c r="A22" s="75">
        <v>41840</v>
      </c>
      <c r="B22" s="73">
        <v>135</v>
      </c>
      <c r="C22" s="10">
        <f t="shared" si="0"/>
        <v>227.29032258064515</v>
      </c>
      <c r="D22" s="80">
        <f t="shared" si="1"/>
        <v>397.869090688028</v>
      </c>
      <c r="E22" s="80">
        <f t="shared" si="2"/>
        <v>56.711554473262311</v>
      </c>
      <c r="H22" s="51">
        <v>200</v>
      </c>
      <c r="I22" s="53">
        <v>5</v>
      </c>
    </row>
    <row r="23" spans="1:9" x14ac:dyDescent="0.25">
      <c r="A23" s="75">
        <v>41841</v>
      </c>
      <c r="B23" s="73">
        <v>205</v>
      </c>
      <c r="C23" s="10">
        <f t="shared" si="0"/>
        <v>227.29032258064515</v>
      </c>
      <c r="D23" s="80">
        <f t="shared" si="1"/>
        <v>397.869090688028</v>
      </c>
      <c r="E23" s="80">
        <f t="shared" si="2"/>
        <v>56.711554473262311</v>
      </c>
      <c r="H23" s="51">
        <v>250</v>
      </c>
      <c r="I23" s="53">
        <v>12</v>
      </c>
    </row>
    <row r="24" spans="1:9" x14ac:dyDescent="0.25">
      <c r="A24" s="75">
        <v>41842</v>
      </c>
      <c r="B24" s="73">
        <v>259</v>
      </c>
      <c r="C24" s="10">
        <f t="shared" si="0"/>
        <v>227.29032258064515</v>
      </c>
      <c r="D24" s="80">
        <f t="shared" si="1"/>
        <v>397.869090688028</v>
      </c>
      <c r="E24" s="80">
        <f t="shared" si="2"/>
        <v>56.711554473262311</v>
      </c>
      <c r="H24" s="51">
        <v>300</v>
      </c>
      <c r="I24" s="53">
        <v>6</v>
      </c>
    </row>
    <row r="25" spans="1:9" x14ac:dyDescent="0.25">
      <c r="A25" s="75">
        <v>41843</v>
      </c>
      <c r="B25" s="73">
        <v>242</v>
      </c>
      <c r="C25" s="10">
        <f t="shared" si="0"/>
        <v>227.29032258064515</v>
      </c>
      <c r="D25" s="80">
        <f t="shared" si="1"/>
        <v>397.869090688028</v>
      </c>
      <c r="E25" s="80">
        <f t="shared" si="2"/>
        <v>56.711554473262311</v>
      </c>
      <c r="H25" s="51">
        <v>350</v>
      </c>
      <c r="I25" s="53">
        <v>3</v>
      </c>
    </row>
    <row r="26" spans="1:9" x14ac:dyDescent="0.25">
      <c r="A26" s="75">
        <v>41844</v>
      </c>
      <c r="B26" s="73">
        <v>263</v>
      </c>
      <c r="C26" s="10">
        <f t="shared" si="0"/>
        <v>227.29032258064515</v>
      </c>
      <c r="D26" s="80">
        <f t="shared" si="1"/>
        <v>397.869090688028</v>
      </c>
      <c r="E26" s="80">
        <f t="shared" si="2"/>
        <v>56.711554473262311</v>
      </c>
      <c r="H26" s="52">
        <v>400</v>
      </c>
      <c r="I26" s="54">
        <v>1</v>
      </c>
    </row>
    <row r="27" spans="1:9" x14ac:dyDescent="0.25">
      <c r="A27" s="75">
        <v>41845</v>
      </c>
      <c r="B27" s="73">
        <v>204</v>
      </c>
      <c r="C27" s="10">
        <f t="shared" si="0"/>
        <v>227.29032258064515</v>
      </c>
      <c r="D27" s="80">
        <f t="shared" si="1"/>
        <v>397.869090688028</v>
      </c>
      <c r="E27" s="80">
        <f t="shared" si="2"/>
        <v>56.711554473262311</v>
      </c>
    </row>
    <row r="28" spans="1:9" x14ac:dyDescent="0.25">
      <c r="A28" s="75">
        <v>41846</v>
      </c>
      <c r="B28" s="73">
        <v>188</v>
      </c>
      <c r="C28" s="10">
        <f t="shared" si="0"/>
        <v>227.29032258064515</v>
      </c>
      <c r="D28" s="80">
        <f t="shared" si="1"/>
        <v>397.869090688028</v>
      </c>
      <c r="E28" s="80">
        <f t="shared" si="2"/>
        <v>56.711554473262311</v>
      </c>
    </row>
    <row r="29" spans="1:9" x14ac:dyDescent="0.25">
      <c r="A29" s="75">
        <v>41847</v>
      </c>
      <c r="B29" s="73">
        <v>194</v>
      </c>
      <c r="C29" s="10">
        <f t="shared" si="0"/>
        <v>227.29032258064515</v>
      </c>
      <c r="D29" s="80">
        <f t="shared" si="1"/>
        <v>397.869090688028</v>
      </c>
      <c r="E29" s="80">
        <f t="shared" si="2"/>
        <v>56.711554473262311</v>
      </c>
    </row>
    <row r="30" spans="1:9" x14ac:dyDescent="0.25">
      <c r="A30" s="75">
        <v>41848</v>
      </c>
      <c r="B30" s="73">
        <v>226</v>
      </c>
      <c r="C30" s="10">
        <f t="shared" si="0"/>
        <v>227.29032258064515</v>
      </c>
      <c r="D30" s="80">
        <f t="shared" si="1"/>
        <v>397.869090688028</v>
      </c>
      <c r="E30" s="80">
        <f t="shared" si="2"/>
        <v>56.711554473262311</v>
      </c>
    </row>
    <row r="31" spans="1:9" x14ac:dyDescent="0.25">
      <c r="A31" s="75">
        <v>41849</v>
      </c>
      <c r="B31" s="73">
        <v>280</v>
      </c>
      <c r="C31" s="10">
        <f t="shared" si="0"/>
        <v>227.29032258064515</v>
      </c>
      <c r="D31" s="80">
        <f t="shared" si="1"/>
        <v>397.869090688028</v>
      </c>
      <c r="E31" s="80">
        <f t="shared" si="2"/>
        <v>56.711554473262311</v>
      </c>
    </row>
    <row r="32" spans="1:9" x14ac:dyDescent="0.25">
      <c r="A32" s="75">
        <v>41850</v>
      </c>
      <c r="B32" s="73">
        <v>237</v>
      </c>
      <c r="C32" s="10">
        <f t="shared" si="0"/>
        <v>227.29032258064515</v>
      </c>
      <c r="D32" s="80">
        <f t="shared" si="1"/>
        <v>397.869090688028</v>
      </c>
      <c r="E32" s="80">
        <f t="shared" si="2"/>
        <v>56.711554473262311</v>
      </c>
    </row>
    <row r="33" spans="1:5" x14ac:dyDescent="0.25">
      <c r="A33" s="76">
        <v>41851</v>
      </c>
      <c r="B33" s="74">
        <v>380</v>
      </c>
      <c r="C33" s="11">
        <f t="shared" si="0"/>
        <v>227.29032258064515</v>
      </c>
      <c r="D33" s="81">
        <f t="shared" si="1"/>
        <v>397.869090688028</v>
      </c>
      <c r="E33" s="81">
        <f t="shared" si="2"/>
        <v>56.711554473262311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zoomScale="80" zoomScaleNormal="80" workbookViewId="0"/>
  </sheetViews>
  <sheetFormatPr defaultRowHeight="15" x14ac:dyDescent="0.25"/>
  <cols>
    <col min="1" max="1" width="11.28515625" bestFit="1" customWidth="1"/>
    <col min="2" max="2" width="11.140625" bestFit="1" customWidth="1"/>
    <col min="3" max="3" width="12" bestFit="1" customWidth="1"/>
    <col min="4" max="4" width="8.5703125" bestFit="1" customWidth="1"/>
    <col min="5" max="5" width="7.42578125" bestFit="1" customWidth="1"/>
    <col min="6" max="6" width="12" bestFit="1" customWidth="1"/>
    <col min="8" max="9" width="12.28515625" bestFit="1" customWidth="1"/>
  </cols>
  <sheetData>
    <row r="2" spans="1:6" x14ac:dyDescent="0.25">
      <c r="A2" s="77">
        <v>41852</v>
      </c>
      <c r="B2" s="78" t="s">
        <v>0</v>
      </c>
      <c r="C2" s="79" t="s">
        <v>1</v>
      </c>
      <c r="D2" s="79" t="s">
        <v>2</v>
      </c>
      <c r="E2" s="78" t="s">
        <v>3</v>
      </c>
      <c r="F2" s="79" t="s">
        <v>4</v>
      </c>
    </row>
    <row r="3" spans="1:6" x14ac:dyDescent="0.25">
      <c r="A3" s="75">
        <v>41852</v>
      </c>
      <c r="B3" s="73">
        <v>431</v>
      </c>
      <c r="C3" s="55">
        <f>AVERAGE(B$3:B$33)</f>
        <v>311.58064516129031</v>
      </c>
      <c r="D3" s="82">
        <f>AVERAGE(B$3:B$33)+3*STDEV(B$3:B$33)</f>
        <v>609.6210191312091</v>
      </c>
      <c r="E3" s="82">
        <f>AVERAGE(B$3:B$33)-3*STDEV(B$3:B$33)</f>
        <v>13.540271191371573</v>
      </c>
      <c r="F3" s="83">
        <v>0</v>
      </c>
    </row>
    <row r="4" spans="1:6" x14ac:dyDescent="0.25">
      <c r="A4" s="75">
        <v>41853</v>
      </c>
      <c r="B4" s="73">
        <v>168</v>
      </c>
      <c r="C4" s="55">
        <f t="shared" ref="C4:C33" si="0">AVERAGE(B$3:B$33)</f>
        <v>311.58064516129031</v>
      </c>
      <c r="D4" s="80">
        <f t="shared" ref="D4:D33" si="1">AVERAGE(B$3:B$33)+3*STDEV(B$3:B$33)</f>
        <v>609.6210191312091</v>
      </c>
      <c r="E4" s="80">
        <f t="shared" ref="E4:E33" si="2">AVERAGE(B$3:B$33)-3*STDEV(B$3:B$33)</f>
        <v>13.540271191371573</v>
      </c>
      <c r="F4" s="84">
        <v>100</v>
      </c>
    </row>
    <row r="5" spans="1:6" x14ac:dyDescent="0.25">
      <c r="A5" s="75">
        <v>41854</v>
      </c>
      <c r="B5" s="73">
        <v>229</v>
      </c>
      <c r="C5" s="55">
        <f t="shared" si="0"/>
        <v>311.58064516129031</v>
      </c>
      <c r="D5" s="80">
        <f t="shared" si="1"/>
        <v>609.6210191312091</v>
      </c>
      <c r="E5" s="80">
        <f t="shared" si="2"/>
        <v>13.540271191371573</v>
      </c>
      <c r="F5" s="84">
        <v>200</v>
      </c>
    </row>
    <row r="6" spans="1:6" x14ac:dyDescent="0.25">
      <c r="A6" s="75">
        <v>41855</v>
      </c>
      <c r="B6" s="73">
        <v>239</v>
      </c>
      <c r="C6" s="55">
        <f t="shared" si="0"/>
        <v>311.58064516129031</v>
      </c>
      <c r="D6" s="80">
        <f t="shared" si="1"/>
        <v>609.6210191312091</v>
      </c>
      <c r="E6" s="80">
        <f t="shared" si="2"/>
        <v>13.540271191371573</v>
      </c>
      <c r="F6" s="84">
        <v>300</v>
      </c>
    </row>
    <row r="7" spans="1:6" x14ac:dyDescent="0.25">
      <c r="A7" s="75">
        <v>41856</v>
      </c>
      <c r="B7" s="73">
        <v>290</v>
      </c>
      <c r="C7" s="55">
        <f t="shared" si="0"/>
        <v>311.58064516129031</v>
      </c>
      <c r="D7" s="80">
        <f t="shared" si="1"/>
        <v>609.6210191312091</v>
      </c>
      <c r="E7" s="80">
        <f t="shared" si="2"/>
        <v>13.540271191371573</v>
      </c>
      <c r="F7" s="84">
        <v>400</v>
      </c>
    </row>
    <row r="8" spans="1:6" x14ac:dyDescent="0.25">
      <c r="A8" s="75">
        <v>41857</v>
      </c>
      <c r="B8" s="73">
        <v>185</v>
      </c>
      <c r="C8" s="55">
        <f t="shared" si="0"/>
        <v>311.58064516129031</v>
      </c>
      <c r="D8" s="80">
        <f t="shared" si="1"/>
        <v>609.6210191312091</v>
      </c>
      <c r="E8" s="80">
        <f t="shared" si="2"/>
        <v>13.540271191371573</v>
      </c>
      <c r="F8" s="84">
        <v>500</v>
      </c>
    </row>
    <row r="9" spans="1:6" x14ac:dyDescent="0.25">
      <c r="A9" s="75">
        <v>41858</v>
      </c>
      <c r="B9" s="73">
        <v>395</v>
      </c>
      <c r="C9" s="55">
        <f t="shared" si="0"/>
        <v>311.58064516129031</v>
      </c>
      <c r="D9" s="80">
        <f t="shared" si="1"/>
        <v>609.6210191312091</v>
      </c>
      <c r="E9" s="80">
        <f t="shared" si="2"/>
        <v>13.540271191371573</v>
      </c>
      <c r="F9" s="85">
        <v>600</v>
      </c>
    </row>
    <row r="10" spans="1:6" x14ac:dyDescent="0.25">
      <c r="A10" s="75">
        <v>41859</v>
      </c>
      <c r="B10" s="73">
        <v>250</v>
      </c>
      <c r="C10" s="55">
        <f t="shared" si="0"/>
        <v>311.58064516129031</v>
      </c>
      <c r="D10" s="80">
        <f t="shared" si="1"/>
        <v>609.6210191312091</v>
      </c>
      <c r="E10" s="80">
        <f t="shared" si="2"/>
        <v>13.540271191371573</v>
      </c>
    </row>
    <row r="11" spans="1:6" x14ac:dyDescent="0.25">
      <c r="A11" s="75">
        <v>41860</v>
      </c>
      <c r="B11" s="73">
        <v>287</v>
      </c>
      <c r="C11" s="55">
        <f t="shared" si="0"/>
        <v>311.58064516129031</v>
      </c>
      <c r="D11" s="80">
        <f t="shared" si="1"/>
        <v>609.6210191312091</v>
      </c>
      <c r="E11" s="80">
        <f t="shared" si="2"/>
        <v>13.540271191371573</v>
      </c>
    </row>
    <row r="12" spans="1:6" x14ac:dyDescent="0.25">
      <c r="A12" s="75">
        <v>41861</v>
      </c>
      <c r="B12" s="73">
        <v>209</v>
      </c>
      <c r="C12" s="55">
        <f t="shared" si="0"/>
        <v>311.58064516129031</v>
      </c>
      <c r="D12" s="80">
        <f t="shared" si="1"/>
        <v>609.6210191312091</v>
      </c>
      <c r="E12" s="80">
        <f t="shared" si="2"/>
        <v>13.540271191371573</v>
      </c>
    </row>
    <row r="13" spans="1:6" x14ac:dyDescent="0.25">
      <c r="A13" s="75">
        <v>41862</v>
      </c>
      <c r="B13" s="73">
        <v>248</v>
      </c>
      <c r="C13" s="55">
        <f t="shared" si="0"/>
        <v>311.58064516129031</v>
      </c>
      <c r="D13" s="80">
        <f t="shared" si="1"/>
        <v>609.6210191312091</v>
      </c>
      <c r="E13" s="80">
        <f t="shared" si="2"/>
        <v>13.540271191371573</v>
      </c>
    </row>
    <row r="14" spans="1:6" x14ac:dyDescent="0.25">
      <c r="A14" s="75">
        <v>41863</v>
      </c>
      <c r="B14" s="73">
        <v>242</v>
      </c>
      <c r="C14" s="55">
        <f t="shared" si="0"/>
        <v>311.58064516129031</v>
      </c>
      <c r="D14" s="80">
        <f t="shared" si="1"/>
        <v>609.6210191312091</v>
      </c>
      <c r="E14" s="80">
        <f t="shared" si="2"/>
        <v>13.540271191371573</v>
      </c>
    </row>
    <row r="15" spans="1:6" x14ac:dyDescent="0.25">
      <c r="A15" s="75">
        <v>41864</v>
      </c>
      <c r="B15" s="73">
        <v>235</v>
      </c>
      <c r="C15" s="55">
        <f t="shared" si="0"/>
        <v>311.58064516129031</v>
      </c>
      <c r="D15" s="80">
        <f t="shared" si="1"/>
        <v>609.6210191312091</v>
      </c>
      <c r="E15" s="80">
        <f t="shared" si="2"/>
        <v>13.540271191371573</v>
      </c>
    </row>
    <row r="16" spans="1:6" x14ac:dyDescent="0.25">
      <c r="A16" s="75">
        <v>41865</v>
      </c>
      <c r="B16" s="73">
        <v>291</v>
      </c>
      <c r="C16" s="55">
        <f t="shared" si="0"/>
        <v>311.58064516129031</v>
      </c>
      <c r="D16" s="80">
        <f t="shared" si="1"/>
        <v>609.6210191312091</v>
      </c>
      <c r="E16" s="80">
        <f t="shared" si="2"/>
        <v>13.540271191371573</v>
      </c>
    </row>
    <row r="17" spans="1:9" x14ac:dyDescent="0.25">
      <c r="A17" s="75">
        <v>41866</v>
      </c>
      <c r="B17" s="73">
        <v>202</v>
      </c>
      <c r="C17" s="55">
        <f t="shared" si="0"/>
        <v>311.58064516129031</v>
      </c>
      <c r="D17" s="80">
        <f t="shared" si="1"/>
        <v>609.6210191312091</v>
      </c>
      <c r="E17" s="80">
        <f t="shared" si="2"/>
        <v>13.540271191371573</v>
      </c>
    </row>
    <row r="18" spans="1:9" x14ac:dyDescent="0.25">
      <c r="A18" s="75">
        <v>41867</v>
      </c>
      <c r="B18" s="73">
        <v>212</v>
      </c>
      <c r="C18" s="55">
        <f t="shared" si="0"/>
        <v>311.58064516129031</v>
      </c>
      <c r="D18" s="80">
        <f t="shared" si="1"/>
        <v>609.6210191312091</v>
      </c>
      <c r="E18" s="80">
        <f t="shared" si="2"/>
        <v>13.540271191371573</v>
      </c>
    </row>
    <row r="19" spans="1:9" x14ac:dyDescent="0.25">
      <c r="A19" s="75">
        <v>41868</v>
      </c>
      <c r="B19" s="73">
        <v>241</v>
      </c>
      <c r="C19" s="55">
        <f t="shared" si="0"/>
        <v>311.58064516129031</v>
      </c>
      <c r="D19" s="80">
        <f t="shared" si="1"/>
        <v>609.6210191312091</v>
      </c>
      <c r="E19" s="80">
        <f t="shared" si="2"/>
        <v>13.540271191371573</v>
      </c>
    </row>
    <row r="20" spans="1:9" x14ac:dyDescent="0.25">
      <c r="A20" s="75">
        <v>41869</v>
      </c>
      <c r="B20" s="73">
        <v>248</v>
      </c>
      <c r="C20" s="55">
        <f t="shared" si="0"/>
        <v>311.58064516129031</v>
      </c>
      <c r="D20" s="80">
        <f t="shared" si="1"/>
        <v>609.6210191312091</v>
      </c>
      <c r="E20" s="80">
        <f t="shared" si="2"/>
        <v>13.540271191371573</v>
      </c>
    </row>
    <row r="21" spans="1:9" x14ac:dyDescent="0.25">
      <c r="A21" s="75">
        <v>41870</v>
      </c>
      <c r="B21" s="73">
        <v>479</v>
      </c>
      <c r="C21" s="55">
        <f t="shared" si="0"/>
        <v>311.58064516129031</v>
      </c>
      <c r="D21" s="80">
        <f t="shared" si="1"/>
        <v>609.6210191312091</v>
      </c>
      <c r="E21" s="80">
        <f t="shared" si="2"/>
        <v>13.540271191371573</v>
      </c>
      <c r="H21" s="86" t="s">
        <v>4</v>
      </c>
      <c r="I21" s="86" t="s">
        <v>5</v>
      </c>
    </row>
    <row r="22" spans="1:9" x14ac:dyDescent="0.25">
      <c r="A22" s="75">
        <v>41871</v>
      </c>
      <c r="B22" s="73">
        <v>376</v>
      </c>
      <c r="C22" s="55">
        <f t="shared" si="0"/>
        <v>311.58064516129031</v>
      </c>
      <c r="D22" s="80">
        <f t="shared" si="1"/>
        <v>609.6210191312091</v>
      </c>
      <c r="E22" s="80">
        <f t="shared" si="2"/>
        <v>13.540271191371573</v>
      </c>
      <c r="H22" s="69">
        <v>200</v>
      </c>
      <c r="I22" s="53">
        <v>2</v>
      </c>
    </row>
    <row r="23" spans="1:9" x14ac:dyDescent="0.25">
      <c r="A23" s="75">
        <v>41872</v>
      </c>
      <c r="B23" s="73">
        <v>426</v>
      </c>
      <c r="C23" s="55">
        <f t="shared" si="0"/>
        <v>311.58064516129031</v>
      </c>
      <c r="D23" s="80">
        <f t="shared" si="1"/>
        <v>609.6210191312091</v>
      </c>
      <c r="E23" s="80">
        <f t="shared" si="2"/>
        <v>13.540271191371573</v>
      </c>
      <c r="H23" s="69">
        <v>300</v>
      </c>
      <c r="I23" s="53">
        <v>16</v>
      </c>
    </row>
    <row r="24" spans="1:9" x14ac:dyDescent="0.25">
      <c r="A24" s="75">
        <v>41873</v>
      </c>
      <c r="B24" s="73">
        <v>331</v>
      </c>
      <c r="C24" s="55">
        <f t="shared" si="0"/>
        <v>311.58064516129031</v>
      </c>
      <c r="D24" s="80">
        <f t="shared" si="1"/>
        <v>609.6210191312091</v>
      </c>
      <c r="E24" s="80">
        <f t="shared" si="2"/>
        <v>13.540271191371573</v>
      </c>
      <c r="H24" s="69">
        <v>400</v>
      </c>
      <c r="I24" s="53">
        <v>6</v>
      </c>
    </row>
    <row r="25" spans="1:9" x14ac:dyDescent="0.25">
      <c r="A25" s="75">
        <v>41874</v>
      </c>
      <c r="B25" s="73">
        <v>212</v>
      </c>
      <c r="C25" s="55">
        <f t="shared" si="0"/>
        <v>311.58064516129031</v>
      </c>
      <c r="D25" s="80">
        <f t="shared" si="1"/>
        <v>609.6210191312091</v>
      </c>
      <c r="E25" s="80">
        <f t="shared" si="2"/>
        <v>13.540271191371573</v>
      </c>
      <c r="H25" s="69">
        <v>500</v>
      </c>
      <c r="I25" s="53">
        <v>6</v>
      </c>
    </row>
    <row r="26" spans="1:9" x14ac:dyDescent="0.25">
      <c r="A26" s="75">
        <v>41875</v>
      </c>
      <c r="B26" s="73">
        <v>443</v>
      </c>
      <c r="C26" s="55">
        <f t="shared" si="0"/>
        <v>311.58064516129031</v>
      </c>
      <c r="D26" s="80">
        <f t="shared" si="1"/>
        <v>609.6210191312091</v>
      </c>
      <c r="E26" s="80">
        <f t="shared" si="2"/>
        <v>13.540271191371573</v>
      </c>
      <c r="H26" s="70">
        <v>600</v>
      </c>
      <c r="I26" s="54">
        <v>1</v>
      </c>
    </row>
    <row r="27" spans="1:9" x14ac:dyDescent="0.25">
      <c r="A27" s="75">
        <v>41876</v>
      </c>
      <c r="B27" s="73">
        <v>466</v>
      </c>
      <c r="C27" s="55">
        <f t="shared" si="0"/>
        <v>311.58064516129031</v>
      </c>
      <c r="D27" s="80">
        <f t="shared" si="1"/>
        <v>609.6210191312091</v>
      </c>
      <c r="E27" s="80">
        <f t="shared" si="2"/>
        <v>13.540271191371573</v>
      </c>
    </row>
    <row r="28" spans="1:9" x14ac:dyDescent="0.25">
      <c r="A28" s="75">
        <v>41877</v>
      </c>
      <c r="B28" s="73">
        <v>387</v>
      </c>
      <c r="C28" s="55">
        <f t="shared" si="0"/>
        <v>311.58064516129031</v>
      </c>
      <c r="D28" s="80">
        <f t="shared" si="1"/>
        <v>609.6210191312091</v>
      </c>
      <c r="E28" s="80">
        <f t="shared" si="2"/>
        <v>13.540271191371573</v>
      </c>
    </row>
    <row r="29" spans="1:9" x14ac:dyDescent="0.25">
      <c r="A29" s="75">
        <v>41878</v>
      </c>
      <c r="B29" s="73">
        <v>532</v>
      </c>
      <c r="C29" s="55">
        <f t="shared" si="0"/>
        <v>311.58064516129031</v>
      </c>
      <c r="D29" s="80">
        <f t="shared" si="1"/>
        <v>609.6210191312091</v>
      </c>
      <c r="E29" s="80">
        <f t="shared" si="2"/>
        <v>13.540271191371573</v>
      </c>
    </row>
    <row r="30" spans="1:9" x14ac:dyDescent="0.25">
      <c r="A30" s="75">
        <v>41879</v>
      </c>
      <c r="B30" s="73">
        <v>402</v>
      </c>
      <c r="C30" s="55">
        <f t="shared" si="0"/>
        <v>311.58064516129031</v>
      </c>
      <c r="D30" s="80">
        <f t="shared" si="1"/>
        <v>609.6210191312091</v>
      </c>
      <c r="E30" s="80">
        <f t="shared" si="2"/>
        <v>13.540271191371573</v>
      </c>
    </row>
    <row r="31" spans="1:9" x14ac:dyDescent="0.25">
      <c r="A31" s="75">
        <v>41880</v>
      </c>
      <c r="B31" s="73">
        <v>358</v>
      </c>
      <c r="C31" s="55">
        <f t="shared" si="0"/>
        <v>311.58064516129031</v>
      </c>
      <c r="D31" s="80">
        <f t="shared" si="1"/>
        <v>609.6210191312091</v>
      </c>
      <c r="E31" s="80">
        <f t="shared" si="2"/>
        <v>13.540271191371573</v>
      </c>
    </row>
    <row r="32" spans="1:9" x14ac:dyDescent="0.25">
      <c r="A32" s="75">
        <v>41881</v>
      </c>
      <c r="B32" s="73">
        <v>362</v>
      </c>
      <c r="C32" s="55">
        <f t="shared" si="0"/>
        <v>311.58064516129031</v>
      </c>
      <c r="D32" s="80">
        <f t="shared" si="1"/>
        <v>609.6210191312091</v>
      </c>
      <c r="E32" s="80">
        <f t="shared" si="2"/>
        <v>13.540271191371573</v>
      </c>
    </row>
    <row r="33" spans="1:5" x14ac:dyDescent="0.25">
      <c r="A33" s="76">
        <v>41882</v>
      </c>
      <c r="B33" s="74">
        <v>283</v>
      </c>
      <c r="C33" s="56">
        <f t="shared" si="0"/>
        <v>311.58064516129031</v>
      </c>
      <c r="D33" s="81">
        <f t="shared" si="1"/>
        <v>609.6210191312091</v>
      </c>
      <c r="E33" s="81">
        <f t="shared" si="2"/>
        <v>13.540271191371573</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zoomScale="80" zoomScaleNormal="80" workbookViewId="0">
      <selection activeCell="A2" sqref="A2:F2"/>
    </sheetView>
  </sheetViews>
  <sheetFormatPr defaultRowHeight="15" x14ac:dyDescent="0.25"/>
  <cols>
    <col min="1" max="1" width="11.28515625" bestFit="1" customWidth="1"/>
    <col min="2" max="2" width="11.140625" bestFit="1" customWidth="1"/>
    <col min="3" max="3" width="12" bestFit="1" customWidth="1"/>
    <col min="4" max="4" width="10.140625" bestFit="1" customWidth="1"/>
    <col min="5" max="5" width="7.42578125" bestFit="1" customWidth="1"/>
    <col min="6" max="6" width="12" bestFit="1" customWidth="1"/>
    <col min="8" max="9" width="12.28515625" bestFit="1" customWidth="1"/>
  </cols>
  <sheetData>
    <row r="2" spans="1:6" x14ac:dyDescent="0.25">
      <c r="A2" s="77">
        <v>41883</v>
      </c>
      <c r="B2" s="78" t="s">
        <v>0</v>
      </c>
      <c r="C2" s="79" t="s">
        <v>1</v>
      </c>
      <c r="D2" s="79" t="s">
        <v>2</v>
      </c>
      <c r="E2" s="78" t="s">
        <v>3</v>
      </c>
      <c r="F2" s="79" t="s">
        <v>4</v>
      </c>
    </row>
    <row r="3" spans="1:6" x14ac:dyDescent="0.25">
      <c r="A3" s="75">
        <v>41883</v>
      </c>
      <c r="B3" s="73">
        <v>298</v>
      </c>
      <c r="C3" s="82">
        <f>AVERAGE(B$3:B$32)</f>
        <v>548.0333333333333</v>
      </c>
      <c r="D3" s="82">
        <f>AVERAGE(B$3:B$32)+3*STDEV(B$3:B$32)</f>
        <v>1150.8258778493864</v>
      </c>
      <c r="E3" s="82">
        <f>AVERAGE(B$3:B$32)-3*STDEV(B$3:B$32)</f>
        <v>-54.759211182719923</v>
      </c>
      <c r="F3" s="83">
        <v>0</v>
      </c>
    </row>
    <row r="4" spans="1:6" x14ac:dyDescent="0.25">
      <c r="A4" s="75">
        <v>41884</v>
      </c>
      <c r="B4" s="73">
        <v>533</v>
      </c>
      <c r="C4" s="80">
        <f t="shared" ref="C4:C32" si="0">AVERAGE(B$3:B$32)</f>
        <v>548.0333333333333</v>
      </c>
      <c r="D4" s="80">
        <f t="shared" ref="D4:D32" si="1">AVERAGE(B$3:B$32)+3*STDEV(B$3:B$32)</f>
        <v>1150.8258778493864</v>
      </c>
      <c r="E4" s="80">
        <f t="shared" ref="E4:E32" si="2">AVERAGE(B$3:B$32)-3*STDEV(B$3:B$32)</f>
        <v>-54.759211182719923</v>
      </c>
      <c r="F4" s="84">
        <v>200</v>
      </c>
    </row>
    <row r="5" spans="1:6" x14ac:dyDescent="0.25">
      <c r="A5" s="75">
        <v>41885</v>
      </c>
      <c r="B5" s="73">
        <v>377</v>
      </c>
      <c r="C5" s="80">
        <f t="shared" si="0"/>
        <v>548.0333333333333</v>
      </c>
      <c r="D5" s="80">
        <f t="shared" si="1"/>
        <v>1150.8258778493864</v>
      </c>
      <c r="E5" s="80">
        <f t="shared" si="2"/>
        <v>-54.759211182719923</v>
      </c>
      <c r="F5" s="84">
        <v>400</v>
      </c>
    </row>
    <row r="6" spans="1:6" x14ac:dyDescent="0.25">
      <c r="A6" s="75">
        <v>41886</v>
      </c>
      <c r="B6" s="73">
        <v>461</v>
      </c>
      <c r="C6" s="80">
        <f t="shared" si="0"/>
        <v>548.0333333333333</v>
      </c>
      <c r="D6" s="80">
        <f t="shared" si="1"/>
        <v>1150.8258778493864</v>
      </c>
      <c r="E6" s="80">
        <f t="shared" si="2"/>
        <v>-54.759211182719923</v>
      </c>
      <c r="F6" s="84">
        <v>600</v>
      </c>
    </row>
    <row r="7" spans="1:6" x14ac:dyDescent="0.25">
      <c r="A7" s="75">
        <v>41887</v>
      </c>
      <c r="B7" s="73">
        <v>355</v>
      </c>
      <c r="C7" s="80">
        <f t="shared" si="0"/>
        <v>548.0333333333333</v>
      </c>
      <c r="D7" s="80">
        <f t="shared" si="1"/>
        <v>1150.8258778493864</v>
      </c>
      <c r="E7" s="80">
        <f t="shared" si="2"/>
        <v>-54.759211182719923</v>
      </c>
      <c r="F7" s="84">
        <v>800</v>
      </c>
    </row>
    <row r="8" spans="1:6" x14ac:dyDescent="0.25">
      <c r="A8" s="75">
        <v>41888</v>
      </c>
      <c r="B8" s="73">
        <v>232</v>
      </c>
      <c r="C8" s="80">
        <f t="shared" si="0"/>
        <v>548.0333333333333</v>
      </c>
      <c r="D8" s="80">
        <f t="shared" si="1"/>
        <v>1150.8258778493864</v>
      </c>
      <c r="E8" s="80">
        <f t="shared" si="2"/>
        <v>-54.759211182719923</v>
      </c>
      <c r="F8" s="84">
        <v>1000</v>
      </c>
    </row>
    <row r="9" spans="1:6" x14ac:dyDescent="0.25">
      <c r="A9" s="75">
        <v>41889</v>
      </c>
      <c r="B9" s="73">
        <v>284</v>
      </c>
      <c r="C9" s="80">
        <f t="shared" si="0"/>
        <v>548.0333333333333</v>
      </c>
      <c r="D9" s="80">
        <f t="shared" si="1"/>
        <v>1150.8258778493864</v>
      </c>
      <c r="E9" s="80">
        <f t="shared" si="2"/>
        <v>-54.759211182719923</v>
      </c>
      <c r="F9" s="85">
        <v>1200</v>
      </c>
    </row>
    <row r="10" spans="1:6" x14ac:dyDescent="0.25">
      <c r="A10" s="75">
        <v>41890</v>
      </c>
      <c r="B10" s="73">
        <v>410</v>
      </c>
      <c r="C10" s="80">
        <f t="shared" si="0"/>
        <v>548.0333333333333</v>
      </c>
      <c r="D10" s="80">
        <f t="shared" si="1"/>
        <v>1150.8258778493864</v>
      </c>
      <c r="E10" s="80">
        <f t="shared" si="2"/>
        <v>-54.759211182719923</v>
      </c>
    </row>
    <row r="11" spans="1:6" x14ac:dyDescent="0.25">
      <c r="A11" s="75">
        <v>41891</v>
      </c>
      <c r="B11" s="73">
        <v>634</v>
      </c>
      <c r="C11" s="80">
        <f t="shared" si="0"/>
        <v>548.0333333333333</v>
      </c>
      <c r="D11" s="80">
        <f t="shared" si="1"/>
        <v>1150.8258778493864</v>
      </c>
      <c r="E11" s="80">
        <f t="shared" si="2"/>
        <v>-54.759211182719923</v>
      </c>
    </row>
    <row r="12" spans="1:6" x14ac:dyDescent="0.25">
      <c r="A12" s="75">
        <v>41892</v>
      </c>
      <c r="B12" s="73">
        <v>661</v>
      </c>
      <c r="C12" s="80">
        <f t="shared" si="0"/>
        <v>548.0333333333333</v>
      </c>
      <c r="D12" s="80">
        <f t="shared" si="1"/>
        <v>1150.8258778493864</v>
      </c>
      <c r="E12" s="80">
        <f t="shared" si="2"/>
        <v>-54.759211182719923</v>
      </c>
    </row>
    <row r="13" spans="1:6" x14ac:dyDescent="0.25">
      <c r="A13" s="75">
        <v>41893</v>
      </c>
      <c r="B13" s="73">
        <v>594</v>
      </c>
      <c r="C13" s="80">
        <f t="shared" si="0"/>
        <v>548.0333333333333</v>
      </c>
      <c r="D13" s="80">
        <f t="shared" si="1"/>
        <v>1150.8258778493864</v>
      </c>
      <c r="E13" s="80">
        <f t="shared" si="2"/>
        <v>-54.759211182719923</v>
      </c>
    </row>
    <row r="14" spans="1:6" x14ac:dyDescent="0.25">
      <c r="A14" s="75">
        <v>41894</v>
      </c>
      <c r="B14" s="73">
        <v>545</v>
      </c>
      <c r="C14" s="80">
        <f t="shared" si="0"/>
        <v>548.0333333333333</v>
      </c>
      <c r="D14" s="80">
        <f t="shared" si="1"/>
        <v>1150.8258778493864</v>
      </c>
      <c r="E14" s="80">
        <f t="shared" si="2"/>
        <v>-54.759211182719923</v>
      </c>
    </row>
    <row r="15" spans="1:6" x14ac:dyDescent="0.25">
      <c r="A15" s="75">
        <v>41895</v>
      </c>
      <c r="B15" s="73">
        <v>440</v>
      </c>
      <c r="C15" s="80">
        <f t="shared" si="0"/>
        <v>548.0333333333333</v>
      </c>
      <c r="D15" s="80">
        <f t="shared" si="1"/>
        <v>1150.8258778493864</v>
      </c>
      <c r="E15" s="80">
        <f t="shared" si="2"/>
        <v>-54.759211182719923</v>
      </c>
    </row>
    <row r="16" spans="1:6" x14ac:dyDescent="0.25">
      <c r="A16" s="75">
        <v>41896</v>
      </c>
      <c r="B16" s="73">
        <v>645</v>
      </c>
      <c r="C16" s="80">
        <f t="shared" si="0"/>
        <v>548.0333333333333</v>
      </c>
      <c r="D16" s="80">
        <f t="shared" si="1"/>
        <v>1150.8258778493864</v>
      </c>
      <c r="E16" s="80">
        <f t="shared" si="2"/>
        <v>-54.759211182719923</v>
      </c>
    </row>
    <row r="17" spans="1:9" x14ac:dyDescent="0.25">
      <c r="A17" s="75">
        <v>41897</v>
      </c>
      <c r="B17" s="73">
        <v>583</v>
      </c>
      <c r="C17" s="80">
        <f t="shared" si="0"/>
        <v>548.0333333333333</v>
      </c>
      <c r="D17" s="80">
        <f t="shared" si="1"/>
        <v>1150.8258778493864</v>
      </c>
      <c r="E17" s="80">
        <f t="shared" si="2"/>
        <v>-54.759211182719923</v>
      </c>
    </row>
    <row r="18" spans="1:9" x14ac:dyDescent="0.25">
      <c r="A18" s="75">
        <v>41898</v>
      </c>
      <c r="B18" s="73">
        <v>802</v>
      </c>
      <c r="C18" s="80">
        <f t="shared" si="0"/>
        <v>548.0333333333333</v>
      </c>
      <c r="D18" s="80">
        <f t="shared" si="1"/>
        <v>1150.8258778493864</v>
      </c>
      <c r="E18" s="80">
        <f t="shared" si="2"/>
        <v>-54.759211182719923</v>
      </c>
    </row>
    <row r="19" spans="1:9" x14ac:dyDescent="0.25">
      <c r="A19" s="75">
        <v>41899</v>
      </c>
      <c r="B19" s="73">
        <v>1107</v>
      </c>
      <c r="C19" s="80">
        <f t="shared" si="0"/>
        <v>548.0333333333333</v>
      </c>
      <c r="D19" s="80">
        <f t="shared" si="1"/>
        <v>1150.8258778493864</v>
      </c>
      <c r="E19" s="80">
        <f t="shared" si="2"/>
        <v>-54.759211182719923</v>
      </c>
    </row>
    <row r="20" spans="1:9" x14ac:dyDescent="0.25">
      <c r="A20" s="75">
        <v>41900</v>
      </c>
      <c r="B20" s="73">
        <v>847</v>
      </c>
      <c r="C20" s="80">
        <f t="shared" si="0"/>
        <v>548.0333333333333</v>
      </c>
      <c r="D20" s="80">
        <f t="shared" si="1"/>
        <v>1150.8258778493864</v>
      </c>
      <c r="E20" s="80">
        <f t="shared" si="2"/>
        <v>-54.759211182719923</v>
      </c>
      <c r="H20" s="50" t="s">
        <v>4</v>
      </c>
      <c r="I20" s="49" t="s">
        <v>5</v>
      </c>
    </row>
    <row r="21" spans="1:9" x14ac:dyDescent="0.25">
      <c r="A21" s="75">
        <v>41901</v>
      </c>
      <c r="B21" s="73">
        <v>801</v>
      </c>
      <c r="C21" s="80">
        <f t="shared" si="0"/>
        <v>548.0333333333333</v>
      </c>
      <c r="D21" s="80">
        <f t="shared" si="1"/>
        <v>1150.8258778493864</v>
      </c>
      <c r="E21" s="80">
        <f t="shared" si="2"/>
        <v>-54.759211182719923</v>
      </c>
      <c r="H21" s="51">
        <v>400</v>
      </c>
      <c r="I21" s="53">
        <v>8</v>
      </c>
    </row>
    <row r="22" spans="1:9" x14ac:dyDescent="0.25">
      <c r="A22" s="75">
        <v>41902</v>
      </c>
      <c r="B22" s="73">
        <v>206</v>
      </c>
      <c r="C22" s="80">
        <f t="shared" si="0"/>
        <v>548.0333333333333</v>
      </c>
      <c r="D22" s="80">
        <f t="shared" si="1"/>
        <v>1150.8258778493864</v>
      </c>
      <c r="E22" s="80">
        <f t="shared" si="2"/>
        <v>-54.759211182719923</v>
      </c>
      <c r="H22" s="51">
        <v>600</v>
      </c>
      <c r="I22" s="53">
        <v>10</v>
      </c>
    </row>
    <row r="23" spans="1:9" x14ac:dyDescent="0.25">
      <c r="A23" s="75">
        <v>41903</v>
      </c>
      <c r="B23" s="73">
        <v>573</v>
      </c>
      <c r="C23" s="80">
        <f t="shared" si="0"/>
        <v>548.0333333333333</v>
      </c>
      <c r="D23" s="80">
        <f t="shared" si="1"/>
        <v>1150.8258778493864</v>
      </c>
      <c r="E23" s="80">
        <f t="shared" si="2"/>
        <v>-54.759211182719923</v>
      </c>
      <c r="H23" s="51">
        <v>800</v>
      </c>
      <c r="I23" s="53">
        <v>8</v>
      </c>
    </row>
    <row r="24" spans="1:9" x14ac:dyDescent="0.25">
      <c r="A24" s="75">
        <v>41904</v>
      </c>
      <c r="B24" s="73">
        <v>650</v>
      </c>
      <c r="C24" s="80">
        <f t="shared" si="0"/>
        <v>548.0333333333333</v>
      </c>
      <c r="D24" s="80">
        <f t="shared" si="1"/>
        <v>1150.8258778493864</v>
      </c>
      <c r="E24" s="80">
        <f t="shared" si="2"/>
        <v>-54.759211182719923</v>
      </c>
      <c r="H24" s="51">
        <v>1000</v>
      </c>
      <c r="I24" s="53">
        <v>3</v>
      </c>
    </row>
    <row r="25" spans="1:9" x14ac:dyDescent="0.25">
      <c r="A25" s="75">
        <v>41905</v>
      </c>
      <c r="B25" s="73">
        <v>582</v>
      </c>
      <c r="C25" s="80">
        <f t="shared" si="0"/>
        <v>548.0333333333333</v>
      </c>
      <c r="D25" s="80">
        <f t="shared" si="1"/>
        <v>1150.8258778493864</v>
      </c>
      <c r="E25" s="80">
        <f t="shared" si="2"/>
        <v>-54.759211182719923</v>
      </c>
      <c r="H25" s="52">
        <v>1200</v>
      </c>
      <c r="I25" s="54">
        <v>1</v>
      </c>
    </row>
    <row r="26" spans="1:9" x14ac:dyDescent="0.25">
      <c r="A26" s="75">
        <v>41906</v>
      </c>
      <c r="B26" s="73">
        <v>636</v>
      </c>
      <c r="C26" s="80">
        <f t="shared" si="0"/>
        <v>548.0333333333333</v>
      </c>
      <c r="D26" s="80">
        <f t="shared" si="1"/>
        <v>1150.8258778493864</v>
      </c>
      <c r="E26" s="80">
        <f t="shared" si="2"/>
        <v>-54.759211182719923</v>
      </c>
    </row>
    <row r="27" spans="1:9" x14ac:dyDescent="0.25">
      <c r="A27" s="75">
        <v>41907</v>
      </c>
      <c r="B27" s="73">
        <v>604</v>
      </c>
      <c r="C27" s="80">
        <f t="shared" si="0"/>
        <v>548.0333333333333</v>
      </c>
      <c r="D27" s="80">
        <f t="shared" si="1"/>
        <v>1150.8258778493864</v>
      </c>
      <c r="E27" s="80">
        <f t="shared" si="2"/>
        <v>-54.759211182719923</v>
      </c>
    </row>
    <row r="28" spans="1:9" x14ac:dyDescent="0.25">
      <c r="A28" s="75">
        <v>41908</v>
      </c>
      <c r="B28" s="73">
        <v>530</v>
      </c>
      <c r="C28" s="80">
        <f t="shared" si="0"/>
        <v>548.0333333333333</v>
      </c>
      <c r="D28" s="80">
        <f t="shared" si="1"/>
        <v>1150.8258778493864</v>
      </c>
      <c r="E28" s="80">
        <f t="shared" si="2"/>
        <v>-54.759211182719923</v>
      </c>
    </row>
    <row r="29" spans="1:9" x14ac:dyDescent="0.25">
      <c r="A29" s="75">
        <v>41909</v>
      </c>
      <c r="B29" s="73">
        <v>317</v>
      </c>
      <c r="C29" s="80">
        <f t="shared" si="0"/>
        <v>548.0333333333333</v>
      </c>
      <c r="D29" s="80">
        <f t="shared" si="1"/>
        <v>1150.8258778493864</v>
      </c>
      <c r="E29" s="80">
        <f t="shared" si="2"/>
        <v>-54.759211182719923</v>
      </c>
    </row>
    <row r="30" spans="1:9" x14ac:dyDescent="0.25">
      <c r="A30" s="75">
        <v>41910</v>
      </c>
      <c r="B30" s="73">
        <v>362</v>
      </c>
      <c r="C30" s="80">
        <f t="shared" si="0"/>
        <v>548.0333333333333</v>
      </c>
      <c r="D30" s="80">
        <f t="shared" si="1"/>
        <v>1150.8258778493864</v>
      </c>
      <c r="E30" s="80">
        <f t="shared" si="2"/>
        <v>-54.759211182719923</v>
      </c>
    </row>
    <row r="31" spans="1:9" x14ac:dyDescent="0.25">
      <c r="A31" s="75">
        <v>41911</v>
      </c>
      <c r="B31" s="73">
        <v>641</v>
      </c>
      <c r="C31" s="80">
        <f t="shared" si="0"/>
        <v>548.0333333333333</v>
      </c>
      <c r="D31" s="80">
        <f t="shared" si="1"/>
        <v>1150.8258778493864</v>
      </c>
      <c r="E31" s="80">
        <f t="shared" si="2"/>
        <v>-54.759211182719923</v>
      </c>
    </row>
    <row r="32" spans="1:9" x14ac:dyDescent="0.25">
      <c r="A32" s="76">
        <v>41912</v>
      </c>
      <c r="B32" s="74">
        <v>731</v>
      </c>
      <c r="C32" s="81">
        <f t="shared" si="0"/>
        <v>548.0333333333333</v>
      </c>
      <c r="D32" s="81">
        <f t="shared" si="1"/>
        <v>1150.8258778493864</v>
      </c>
      <c r="E32" s="81">
        <f t="shared" si="2"/>
        <v>-54.759211182719923</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zoomScale="80" zoomScaleNormal="80" workbookViewId="0">
      <selection activeCell="A2" sqref="A2:F2"/>
    </sheetView>
  </sheetViews>
  <sheetFormatPr defaultRowHeight="15" x14ac:dyDescent="0.25"/>
  <cols>
    <col min="1" max="1" width="11.28515625" bestFit="1" customWidth="1"/>
    <col min="2" max="2" width="11.140625" bestFit="1" customWidth="1"/>
    <col min="3" max="3" width="12" bestFit="1" customWidth="1"/>
    <col min="4" max="4" width="10.140625" bestFit="1" customWidth="1"/>
    <col min="5" max="5" width="8.5703125" bestFit="1" customWidth="1"/>
    <col min="6" max="6" width="12" bestFit="1" customWidth="1"/>
    <col min="8" max="9" width="12.28515625" bestFit="1" customWidth="1"/>
  </cols>
  <sheetData>
    <row r="2" spans="1:6" x14ac:dyDescent="0.25">
      <c r="A2" s="77">
        <v>41913</v>
      </c>
      <c r="B2" s="78" t="s">
        <v>0</v>
      </c>
      <c r="C2" s="79" t="s">
        <v>1</v>
      </c>
      <c r="D2" s="110" t="s">
        <v>2</v>
      </c>
      <c r="E2" s="99" t="s">
        <v>3</v>
      </c>
      <c r="F2" s="79" t="s">
        <v>4</v>
      </c>
    </row>
    <row r="3" spans="1:6" x14ac:dyDescent="0.25">
      <c r="A3" s="75">
        <v>41913</v>
      </c>
      <c r="B3" s="73">
        <v>741</v>
      </c>
      <c r="C3" s="96">
        <f>AVERAGE(B$3:B$33)</f>
        <v>873.06451612903231</v>
      </c>
      <c r="D3" s="96">
        <f>AVERAGE(B$3:B$33)+3*STDEV(B$3:B$33)</f>
        <v>1910.2777831528988</v>
      </c>
      <c r="E3" s="82">
        <f>AVERAGE(B$3:B$33)-3*STDEV(B$3:B$33)</f>
        <v>-164.14875089483428</v>
      </c>
      <c r="F3" s="83">
        <v>0</v>
      </c>
    </row>
    <row r="4" spans="1:6" x14ac:dyDescent="0.25">
      <c r="A4" s="75">
        <v>41914</v>
      </c>
      <c r="B4" s="73">
        <v>742</v>
      </c>
      <c r="C4" s="97">
        <f t="shared" ref="C4:C33" si="0">AVERAGE(B$3:B$33)</f>
        <v>873.06451612903231</v>
      </c>
      <c r="D4" s="97">
        <f t="shared" ref="D4:D33" si="1">AVERAGE(B$3:B$33)+3*STDEV(B$3:B$33)</f>
        <v>1910.2777831528988</v>
      </c>
      <c r="E4" s="80">
        <f t="shared" ref="E4:E33" si="2">AVERAGE(B$3:B$33)-3*STDEV(B$3:B$33)</f>
        <v>-164.14875089483428</v>
      </c>
      <c r="F4" s="84">
        <v>500</v>
      </c>
    </row>
    <row r="5" spans="1:6" x14ac:dyDescent="0.25">
      <c r="A5" s="75">
        <v>41915</v>
      </c>
      <c r="B5" s="73">
        <v>515</v>
      </c>
      <c r="C5" s="97">
        <f t="shared" si="0"/>
        <v>873.06451612903231</v>
      </c>
      <c r="D5" s="97">
        <f t="shared" si="1"/>
        <v>1910.2777831528988</v>
      </c>
      <c r="E5" s="80">
        <f t="shared" si="2"/>
        <v>-164.14875089483428</v>
      </c>
      <c r="F5" s="84">
        <v>1000</v>
      </c>
    </row>
    <row r="6" spans="1:6" x14ac:dyDescent="0.25">
      <c r="A6" s="75">
        <v>41916</v>
      </c>
      <c r="B6" s="73">
        <v>284</v>
      </c>
      <c r="C6" s="97">
        <f t="shared" si="0"/>
        <v>873.06451612903231</v>
      </c>
      <c r="D6" s="97">
        <f t="shared" si="1"/>
        <v>1910.2777831528988</v>
      </c>
      <c r="E6" s="80">
        <f t="shared" si="2"/>
        <v>-164.14875089483428</v>
      </c>
      <c r="F6" s="84">
        <v>1500</v>
      </c>
    </row>
    <row r="7" spans="1:6" x14ac:dyDescent="0.25">
      <c r="A7" s="75">
        <v>41917</v>
      </c>
      <c r="B7" s="73">
        <v>396</v>
      </c>
      <c r="C7" s="97">
        <f t="shared" si="0"/>
        <v>873.06451612903231</v>
      </c>
      <c r="D7" s="97">
        <f t="shared" si="1"/>
        <v>1910.2777831528988</v>
      </c>
      <c r="E7" s="80">
        <f t="shared" si="2"/>
        <v>-164.14875089483428</v>
      </c>
      <c r="F7" s="85">
        <v>2000</v>
      </c>
    </row>
    <row r="8" spans="1:6" x14ac:dyDescent="0.25">
      <c r="A8" s="75">
        <v>41918</v>
      </c>
      <c r="B8" s="73">
        <v>684</v>
      </c>
      <c r="C8" s="97">
        <f t="shared" si="0"/>
        <v>873.06451612903231</v>
      </c>
      <c r="D8" s="97">
        <f t="shared" si="1"/>
        <v>1910.2777831528988</v>
      </c>
      <c r="E8" s="80">
        <f t="shared" si="2"/>
        <v>-164.14875089483428</v>
      </c>
    </row>
    <row r="9" spans="1:6" x14ac:dyDescent="0.25">
      <c r="A9" s="75">
        <v>41919</v>
      </c>
      <c r="B9" s="73">
        <v>771</v>
      </c>
      <c r="C9" s="97">
        <f t="shared" si="0"/>
        <v>873.06451612903231</v>
      </c>
      <c r="D9" s="97">
        <f t="shared" si="1"/>
        <v>1910.2777831528988</v>
      </c>
      <c r="E9" s="80">
        <f t="shared" si="2"/>
        <v>-164.14875089483428</v>
      </c>
    </row>
    <row r="10" spans="1:6" x14ac:dyDescent="0.25">
      <c r="A10" s="75">
        <v>41920</v>
      </c>
      <c r="B10" s="73">
        <v>917</v>
      </c>
      <c r="C10" s="97">
        <f t="shared" si="0"/>
        <v>873.06451612903231</v>
      </c>
      <c r="D10" s="97">
        <f t="shared" si="1"/>
        <v>1910.2777831528988</v>
      </c>
      <c r="E10" s="80">
        <f t="shared" si="2"/>
        <v>-164.14875089483428</v>
      </c>
    </row>
    <row r="11" spans="1:6" x14ac:dyDescent="0.25">
      <c r="A11" s="75">
        <v>41921</v>
      </c>
      <c r="B11" s="73">
        <v>1064</v>
      </c>
      <c r="C11" s="97">
        <f t="shared" si="0"/>
        <v>873.06451612903231</v>
      </c>
      <c r="D11" s="97">
        <f t="shared" si="1"/>
        <v>1910.2777831528988</v>
      </c>
      <c r="E11" s="80">
        <f t="shared" si="2"/>
        <v>-164.14875089483428</v>
      </c>
    </row>
    <row r="12" spans="1:6" x14ac:dyDescent="0.25">
      <c r="A12" s="75">
        <v>41922</v>
      </c>
      <c r="B12" s="73">
        <v>697</v>
      </c>
      <c r="C12" s="97">
        <f t="shared" si="0"/>
        <v>873.06451612903231</v>
      </c>
      <c r="D12" s="97">
        <f t="shared" si="1"/>
        <v>1910.2777831528988</v>
      </c>
      <c r="E12" s="80">
        <f t="shared" si="2"/>
        <v>-164.14875089483428</v>
      </c>
    </row>
    <row r="13" spans="1:6" x14ac:dyDescent="0.25">
      <c r="A13" s="75">
        <v>41923</v>
      </c>
      <c r="B13" s="73">
        <v>358</v>
      </c>
      <c r="C13" s="97">
        <f t="shared" si="0"/>
        <v>873.06451612903231</v>
      </c>
      <c r="D13" s="97">
        <f t="shared" si="1"/>
        <v>1910.2777831528988</v>
      </c>
      <c r="E13" s="80">
        <f t="shared" si="2"/>
        <v>-164.14875089483428</v>
      </c>
    </row>
    <row r="14" spans="1:6" x14ac:dyDescent="0.25">
      <c r="A14" s="75">
        <v>41924</v>
      </c>
      <c r="B14" s="73">
        <v>478</v>
      </c>
      <c r="C14" s="97">
        <f t="shared" si="0"/>
        <v>873.06451612903231</v>
      </c>
      <c r="D14" s="97">
        <f t="shared" si="1"/>
        <v>1910.2777831528988</v>
      </c>
      <c r="E14" s="80">
        <f t="shared" si="2"/>
        <v>-164.14875089483428</v>
      </c>
    </row>
    <row r="15" spans="1:6" x14ac:dyDescent="0.25">
      <c r="A15" s="75">
        <v>41925</v>
      </c>
      <c r="B15" s="73">
        <v>946</v>
      </c>
      <c r="C15" s="97">
        <f t="shared" si="0"/>
        <v>873.06451612903231</v>
      </c>
      <c r="D15" s="97">
        <f t="shared" si="1"/>
        <v>1910.2777831528988</v>
      </c>
      <c r="E15" s="80">
        <f t="shared" si="2"/>
        <v>-164.14875089483428</v>
      </c>
    </row>
    <row r="16" spans="1:6" x14ac:dyDescent="0.25">
      <c r="A16" s="75">
        <v>41926</v>
      </c>
      <c r="B16" s="73">
        <v>981</v>
      </c>
      <c r="C16" s="97">
        <f t="shared" si="0"/>
        <v>873.06451612903231</v>
      </c>
      <c r="D16" s="97">
        <f t="shared" si="1"/>
        <v>1910.2777831528988</v>
      </c>
      <c r="E16" s="80">
        <f t="shared" si="2"/>
        <v>-164.14875089483428</v>
      </c>
    </row>
    <row r="17" spans="1:9" x14ac:dyDescent="0.25">
      <c r="A17" s="75">
        <v>41927</v>
      </c>
      <c r="B17" s="73">
        <v>1079</v>
      </c>
      <c r="C17" s="97">
        <f t="shared" si="0"/>
        <v>873.06451612903231</v>
      </c>
      <c r="D17" s="97">
        <f t="shared" si="1"/>
        <v>1910.2777831528988</v>
      </c>
      <c r="E17" s="80">
        <f t="shared" si="2"/>
        <v>-164.14875089483428</v>
      </c>
    </row>
    <row r="18" spans="1:9" x14ac:dyDescent="0.25">
      <c r="A18" s="75">
        <v>41928</v>
      </c>
      <c r="B18" s="73">
        <v>949</v>
      </c>
      <c r="C18" s="97">
        <f t="shared" si="0"/>
        <v>873.06451612903231</v>
      </c>
      <c r="D18" s="97">
        <f t="shared" si="1"/>
        <v>1910.2777831528988</v>
      </c>
      <c r="E18" s="80">
        <f t="shared" si="2"/>
        <v>-164.14875089483428</v>
      </c>
      <c r="H18" s="50" t="s">
        <v>4</v>
      </c>
      <c r="I18" s="49" t="s">
        <v>5</v>
      </c>
    </row>
    <row r="19" spans="1:9" x14ac:dyDescent="0.25">
      <c r="A19" s="75">
        <v>41929</v>
      </c>
      <c r="B19" s="73">
        <v>787</v>
      </c>
      <c r="C19" s="97">
        <f t="shared" si="0"/>
        <v>873.06451612903231</v>
      </c>
      <c r="D19" s="97">
        <f t="shared" si="1"/>
        <v>1910.2777831528988</v>
      </c>
      <c r="E19" s="80">
        <f t="shared" si="2"/>
        <v>-164.14875089483428</v>
      </c>
      <c r="H19" s="51">
        <v>500</v>
      </c>
      <c r="I19" s="53">
        <v>4</v>
      </c>
    </row>
    <row r="20" spans="1:9" x14ac:dyDescent="0.25">
      <c r="A20" s="75">
        <v>41930</v>
      </c>
      <c r="B20" s="73">
        <v>526</v>
      </c>
      <c r="C20" s="97">
        <f t="shared" si="0"/>
        <v>873.06451612903231</v>
      </c>
      <c r="D20" s="97">
        <f t="shared" si="1"/>
        <v>1910.2777831528988</v>
      </c>
      <c r="E20" s="80">
        <f t="shared" si="2"/>
        <v>-164.14875089483428</v>
      </c>
      <c r="H20" s="51">
        <v>1000</v>
      </c>
      <c r="I20" s="53">
        <v>17</v>
      </c>
    </row>
    <row r="21" spans="1:9" x14ac:dyDescent="0.25">
      <c r="A21" s="75">
        <v>41931</v>
      </c>
      <c r="B21" s="73">
        <v>574</v>
      </c>
      <c r="C21" s="97">
        <f t="shared" si="0"/>
        <v>873.06451612903231</v>
      </c>
      <c r="D21" s="97">
        <f t="shared" si="1"/>
        <v>1910.2777831528988</v>
      </c>
      <c r="E21" s="80">
        <f t="shared" si="2"/>
        <v>-164.14875089483428</v>
      </c>
      <c r="H21" s="51">
        <v>1500</v>
      </c>
      <c r="I21" s="53">
        <v>9</v>
      </c>
    </row>
    <row r="22" spans="1:9" x14ac:dyDescent="0.25">
      <c r="A22" s="75">
        <v>41932</v>
      </c>
      <c r="B22" s="73">
        <v>1054</v>
      </c>
      <c r="C22" s="97">
        <f t="shared" si="0"/>
        <v>873.06451612903231</v>
      </c>
      <c r="D22" s="97">
        <f t="shared" si="1"/>
        <v>1910.2777831528988</v>
      </c>
      <c r="E22" s="80">
        <f t="shared" si="2"/>
        <v>-164.14875089483428</v>
      </c>
      <c r="H22" s="52">
        <v>2000</v>
      </c>
      <c r="I22" s="54">
        <v>1</v>
      </c>
    </row>
    <row r="23" spans="1:9" x14ac:dyDescent="0.25">
      <c r="A23" s="75">
        <v>41933</v>
      </c>
      <c r="B23" s="73">
        <v>1315</v>
      </c>
      <c r="C23" s="97">
        <f t="shared" si="0"/>
        <v>873.06451612903231</v>
      </c>
      <c r="D23" s="97">
        <f t="shared" si="1"/>
        <v>1910.2777831528988</v>
      </c>
      <c r="E23" s="80">
        <f t="shared" si="2"/>
        <v>-164.14875089483428</v>
      </c>
    </row>
    <row r="24" spans="1:9" x14ac:dyDescent="0.25">
      <c r="A24" s="75">
        <v>41934</v>
      </c>
      <c r="B24" s="73">
        <v>1348</v>
      </c>
      <c r="C24" s="97">
        <f t="shared" si="0"/>
        <v>873.06451612903231</v>
      </c>
      <c r="D24" s="97">
        <f t="shared" si="1"/>
        <v>1910.2777831528988</v>
      </c>
      <c r="E24" s="80">
        <f t="shared" si="2"/>
        <v>-164.14875089483428</v>
      </c>
    </row>
    <row r="25" spans="1:9" x14ac:dyDescent="0.25">
      <c r="A25" s="75">
        <v>41935</v>
      </c>
      <c r="B25" s="73">
        <v>1432</v>
      </c>
      <c r="C25" s="97">
        <f t="shared" si="0"/>
        <v>873.06451612903231</v>
      </c>
      <c r="D25" s="97">
        <f t="shared" si="1"/>
        <v>1910.2777831528988</v>
      </c>
      <c r="E25" s="80">
        <f t="shared" si="2"/>
        <v>-164.14875089483428</v>
      </c>
    </row>
    <row r="26" spans="1:9" x14ac:dyDescent="0.25">
      <c r="A26" s="75">
        <v>41936</v>
      </c>
      <c r="B26" s="73">
        <v>831</v>
      </c>
      <c r="C26" s="97">
        <f t="shared" si="0"/>
        <v>873.06451612903231</v>
      </c>
      <c r="D26" s="97">
        <f t="shared" si="1"/>
        <v>1910.2777831528988</v>
      </c>
      <c r="E26" s="80">
        <f t="shared" si="2"/>
        <v>-164.14875089483428</v>
      </c>
    </row>
    <row r="27" spans="1:9" x14ac:dyDescent="0.25">
      <c r="A27" s="75">
        <v>41937</v>
      </c>
      <c r="B27" s="73">
        <v>598</v>
      </c>
      <c r="C27" s="97">
        <f t="shared" si="0"/>
        <v>873.06451612903231</v>
      </c>
      <c r="D27" s="97">
        <f t="shared" si="1"/>
        <v>1910.2777831528988</v>
      </c>
      <c r="E27" s="80">
        <f t="shared" si="2"/>
        <v>-164.14875089483428</v>
      </c>
    </row>
    <row r="28" spans="1:9" x14ac:dyDescent="0.25">
      <c r="A28" s="75">
        <v>41938</v>
      </c>
      <c r="B28" s="73">
        <v>574</v>
      </c>
      <c r="C28" s="97">
        <f t="shared" si="0"/>
        <v>873.06451612903231</v>
      </c>
      <c r="D28" s="97">
        <f t="shared" si="1"/>
        <v>1910.2777831528988</v>
      </c>
      <c r="E28" s="80">
        <f t="shared" si="2"/>
        <v>-164.14875089483428</v>
      </c>
    </row>
    <row r="29" spans="1:9" x14ac:dyDescent="0.25">
      <c r="A29" s="75">
        <v>41939</v>
      </c>
      <c r="B29" s="73">
        <v>1102</v>
      </c>
      <c r="C29" s="97">
        <f t="shared" si="0"/>
        <v>873.06451612903231</v>
      </c>
      <c r="D29" s="97">
        <f t="shared" si="1"/>
        <v>1910.2777831528988</v>
      </c>
      <c r="E29" s="80">
        <f t="shared" si="2"/>
        <v>-164.14875089483428</v>
      </c>
    </row>
    <row r="30" spans="1:9" x14ac:dyDescent="0.25">
      <c r="A30" s="75">
        <v>41940</v>
      </c>
      <c r="B30" s="73">
        <v>1301</v>
      </c>
      <c r="C30" s="97">
        <f t="shared" si="0"/>
        <v>873.06451612903231</v>
      </c>
      <c r="D30" s="97">
        <f t="shared" si="1"/>
        <v>1910.2777831528988</v>
      </c>
      <c r="E30" s="80">
        <f t="shared" si="2"/>
        <v>-164.14875089483428</v>
      </c>
    </row>
    <row r="31" spans="1:9" x14ac:dyDescent="0.25">
      <c r="A31" s="75">
        <v>41941</v>
      </c>
      <c r="B31" s="73">
        <v>1571</v>
      </c>
      <c r="C31" s="97">
        <f t="shared" si="0"/>
        <v>873.06451612903231</v>
      </c>
      <c r="D31" s="97">
        <f t="shared" si="1"/>
        <v>1910.2777831528988</v>
      </c>
      <c r="E31" s="80">
        <f t="shared" si="2"/>
        <v>-164.14875089483428</v>
      </c>
    </row>
    <row r="32" spans="1:9" x14ac:dyDescent="0.25">
      <c r="A32" s="75">
        <v>41942</v>
      </c>
      <c r="B32" s="73">
        <v>1476</v>
      </c>
      <c r="C32" s="97">
        <f t="shared" si="0"/>
        <v>873.06451612903231</v>
      </c>
      <c r="D32" s="97">
        <f t="shared" si="1"/>
        <v>1910.2777831528988</v>
      </c>
      <c r="E32" s="80">
        <f t="shared" si="2"/>
        <v>-164.14875089483428</v>
      </c>
    </row>
    <row r="33" spans="1:5" x14ac:dyDescent="0.25">
      <c r="A33" s="76">
        <v>41943</v>
      </c>
      <c r="B33" s="74">
        <v>974</v>
      </c>
      <c r="C33" s="98">
        <f t="shared" si="0"/>
        <v>873.06451612903231</v>
      </c>
      <c r="D33" s="98">
        <f t="shared" si="1"/>
        <v>1910.2777831528988</v>
      </c>
      <c r="E33" s="81">
        <f t="shared" si="2"/>
        <v>-164.14875089483428</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zoomScale="80" zoomScaleNormal="80" workbookViewId="0">
      <selection activeCell="A2" sqref="A2:F2"/>
    </sheetView>
  </sheetViews>
  <sheetFormatPr defaultRowHeight="15" x14ac:dyDescent="0.25"/>
  <cols>
    <col min="1" max="1" width="11.28515625" bestFit="1" customWidth="1"/>
    <col min="2" max="2" width="11.140625" bestFit="1" customWidth="1"/>
    <col min="3" max="3" width="12" bestFit="1" customWidth="1"/>
    <col min="4" max="4" width="10.140625" bestFit="1" customWidth="1"/>
    <col min="5" max="5" width="7.42578125" bestFit="1" customWidth="1"/>
    <col min="6" max="6" width="12" bestFit="1" customWidth="1"/>
    <col min="8" max="9" width="12.28515625" bestFit="1" customWidth="1"/>
  </cols>
  <sheetData>
    <row r="2" spans="1:6" x14ac:dyDescent="0.25">
      <c r="A2" s="77">
        <v>41944</v>
      </c>
      <c r="B2" s="78" t="s">
        <v>0</v>
      </c>
      <c r="C2" s="78" t="s">
        <v>1</v>
      </c>
      <c r="D2" s="44" t="s">
        <v>2</v>
      </c>
      <c r="E2" s="78" t="s">
        <v>3</v>
      </c>
      <c r="F2" s="79" t="s">
        <v>4</v>
      </c>
    </row>
    <row r="3" spans="1:6" x14ac:dyDescent="0.25">
      <c r="A3" s="75">
        <v>41944</v>
      </c>
      <c r="B3" s="73">
        <v>512</v>
      </c>
      <c r="C3" s="80">
        <f>AVERAGE(B$3:B$32)</f>
        <v>1347.8666666666666</v>
      </c>
      <c r="D3" s="96">
        <f>AVERAGE(B$3:B$32)+3*STDEV(B$3:B$32)</f>
        <v>2769.3239470659055</v>
      </c>
      <c r="E3" s="82">
        <f>AVERAGE(B$3:B$32)-3*STDEV(B$3:B$32)</f>
        <v>-73.590613732572365</v>
      </c>
      <c r="F3" s="83">
        <v>0</v>
      </c>
    </row>
    <row r="4" spans="1:6" x14ac:dyDescent="0.25">
      <c r="A4" s="75">
        <v>41945</v>
      </c>
      <c r="B4" s="73">
        <v>612</v>
      </c>
      <c r="C4" s="80">
        <f t="shared" ref="C4:C32" si="0">AVERAGE(B$3:B$32)</f>
        <v>1347.8666666666666</v>
      </c>
      <c r="D4" s="97">
        <f t="shared" ref="D4:D32" si="1">AVERAGE(B$3:B$32)+3*STDEV(B$3:B$32)</f>
        <v>2769.3239470659055</v>
      </c>
      <c r="E4" s="80">
        <f t="shared" ref="E4:E32" si="2">AVERAGE(B$3:B$32)-3*STDEV(B$3:B$32)</f>
        <v>-73.590613732572365</v>
      </c>
      <c r="F4" s="84">
        <v>500</v>
      </c>
    </row>
    <row r="5" spans="1:6" x14ac:dyDescent="0.25">
      <c r="A5" s="75">
        <v>41946</v>
      </c>
      <c r="B5" s="73">
        <v>1428</v>
      </c>
      <c r="C5" s="80">
        <f t="shared" si="0"/>
        <v>1347.8666666666666</v>
      </c>
      <c r="D5" s="97">
        <f t="shared" si="1"/>
        <v>2769.3239470659055</v>
      </c>
      <c r="E5" s="80">
        <f t="shared" si="2"/>
        <v>-73.590613732572365</v>
      </c>
      <c r="F5" s="84">
        <v>1000</v>
      </c>
    </row>
    <row r="6" spans="1:6" x14ac:dyDescent="0.25">
      <c r="A6" s="75">
        <v>41947</v>
      </c>
      <c r="B6" s="73">
        <v>1565</v>
      </c>
      <c r="C6" s="80">
        <f t="shared" si="0"/>
        <v>1347.8666666666666</v>
      </c>
      <c r="D6" s="97">
        <f t="shared" si="1"/>
        <v>2769.3239470659055</v>
      </c>
      <c r="E6" s="80">
        <f t="shared" si="2"/>
        <v>-73.590613732572365</v>
      </c>
      <c r="F6" s="84">
        <v>1500</v>
      </c>
    </row>
    <row r="7" spans="1:6" x14ac:dyDescent="0.25">
      <c r="A7" s="75">
        <v>41948</v>
      </c>
      <c r="B7" s="73">
        <v>1657</v>
      </c>
      <c r="C7" s="80">
        <f t="shared" si="0"/>
        <v>1347.8666666666666</v>
      </c>
      <c r="D7" s="97">
        <f t="shared" si="1"/>
        <v>2769.3239470659055</v>
      </c>
      <c r="E7" s="80">
        <f t="shared" si="2"/>
        <v>-73.590613732572365</v>
      </c>
      <c r="F7" s="84">
        <v>2000</v>
      </c>
    </row>
    <row r="8" spans="1:6" x14ac:dyDescent="0.25">
      <c r="A8" s="75">
        <v>41949</v>
      </c>
      <c r="B8" s="73">
        <v>1795</v>
      </c>
      <c r="C8" s="80">
        <f t="shared" si="0"/>
        <v>1347.8666666666666</v>
      </c>
      <c r="D8" s="97">
        <f t="shared" si="1"/>
        <v>2769.3239470659055</v>
      </c>
      <c r="E8" s="80">
        <f t="shared" si="2"/>
        <v>-73.590613732572365</v>
      </c>
      <c r="F8" s="85">
        <v>2500</v>
      </c>
    </row>
    <row r="9" spans="1:6" x14ac:dyDescent="0.25">
      <c r="A9" s="75">
        <v>41950</v>
      </c>
      <c r="B9" s="73">
        <v>1391</v>
      </c>
      <c r="C9" s="80">
        <f t="shared" si="0"/>
        <v>1347.8666666666666</v>
      </c>
      <c r="D9" s="97">
        <f t="shared" si="1"/>
        <v>2769.3239470659055</v>
      </c>
      <c r="E9" s="80">
        <f t="shared" si="2"/>
        <v>-73.590613732572365</v>
      </c>
    </row>
    <row r="10" spans="1:6" x14ac:dyDescent="0.25">
      <c r="A10" s="75">
        <v>41951</v>
      </c>
      <c r="B10" s="73">
        <v>728</v>
      </c>
      <c r="C10" s="80">
        <f t="shared" si="0"/>
        <v>1347.8666666666666</v>
      </c>
      <c r="D10" s="97">
        <f t="shared" si="1"/>
        <v>2769.3239470659055</v>
      </c>
      <c r="E10" s="80">
        <f t="shared" si="2"/>
        <v>-73.590613732572365</v>
      </c>
    </row>
    <row r="11" spans="1:6" x14ac:dyDescent="0.25">
      <c r="A11" s="75">
        <v>41952</v>
      </c>
      <c r="B11" s="73">
        <v>1135</v>
      </c>
      <c r="C11" s="80">
        <f t="shared" si="0"/>
        <v>1347.8666666666666</v>
      </c>
      <c r="D11" s="97">
        <f t="shared" si="1"/>
        <v>2769.3239470659055</v>
      </c>
      <c r="E11" s="80">
        <f t="shared" si="2"/>
        <v>-73.590613732572365</v>
      </c>
    </row>
    <row r="12" spans="1:6" x14ac:dyDescent="0.25">
      <c r="A12" s="75">
        <v>41953</v>
      </c>
      <c r="B12" s="73">
        <v>1644</v>
      </c>
      <c r="C12" s="80">
        <f t="shared" si="0"/>
        <v>1347.8666666666666</v>
      </c>
      <c r="D12" s="97">
        <f t="shared" si="1"/>
        <v>2769.3239470659055</v>
      </c>
      <c r="E12" s="80">
        <f t="shared" si="2"/>
        <v>-73.590613732572365</v>
      </c>
    </row>
    <row r="13" spans="1:6" x14ac:dyDescent="0.25">
      <c r="A13" s="75">
        <v>41954</v>
      </c>
      <c r="B13" s="73">
        <v>1857</v>
      </c>
      <c r="C13" s="80">
        <f t="shared" si="0"/>
        <v>1347.8666666666666</v>
      </c>
      <c r="D13" s="97">
        <f t="shared" si="1"/>
        <v>2769.3239470659055</v>
      </c>
      <c r="E13" s="80">
        <f t="shared" si="2"/>
        <v>-73.590613732572365</v>
      </c>
    </row>
    <row r="14" spans="1:6" x14ac:dyDescent="0.25">
      <c r="A14" s="75">
        <v>41955</v>
      </c>
      <c r="B14" s="73">
        <v>1573</v>
      </c>
      <c r="C14" s="80">
        <f t="shared" si="0"/>
        <v>1347.8666666666666</v>
      </c>
      <c r="D14" s="97">
        <f t="shared" si="1"/>
        <v>2769.3239470659055</v>
      </c>
      <c r="E14" s="80">
        <f t="shared" si="2"/>
        <v>-73.590613732572365</v>
      </c>
    </row>
    <row r="15" spans="1:6" x14ac:dyDescent="0.25">
      <c r="A15" s="75">
        <v>41956</v>
      </c>
      <c r="B15" s="73">
        <v>1814</v>
      </c>
      <c r="C15" s="80">
        <f t="shared" si="0"/>
        <v>1347.8666666666666</v>
      </c>
      <c r="D15" s="97">
        <f t="shared" si="1"/>
        <v>2769.3239470659055</v>
      </c>
      <c r="E15" s="80">
        <f t="shared" si="2"/>
        <v>-73.590613732572365</v>
      </c>
    </row>
    <row r="16" spans="1:6" x14ac:dyDescent="0.25">
      <c r="A16" s="75">
        <v>41957</v>
      </c>
      <c r="B16" s="73">
        <v>1365</v>
      </c>
      <c r="C16" s="80">
        <f t="shared" si="0"/>
        <v>1347.8666666666666</v>
      </c>
      <c r="D16" s="97">
        <f t="shared" si="1"/>
        <v>2769.3239470659055</v>
      </c>
      <c r="E16" s="80">
        <f t="shared" si="2"/>
        <v>-73.590613732572365</v>
      </c>
    </row>
    <row r="17" spans="1:9" x14ac:dyDescent="0.25">
      <c r="A17" s="75">
        <v>41958</v>
      </c>
      <c r="B17" s="73">
        <v>609</v>
      </c>
      <c r="C17" s="80">
        <f t="shared" si="0"/>
        <v>1347.8666666666666</v>
      </c>
      <c r="D17" s="97">
        <f t="shared" si="1"/>
        <v>2769.3239470659055</v>
      </c>
      <c r="E17" s="80">
        <f t="shared" si="2"/>
        <v>-73.590613732572365</v>
      </c>
    </row>
    <row r="18" spans="1:9" x14ac:dyDescent="0.25">
      <c r="A18" s="75">
        <v>41959</v>
      </c>
      <c r="B18" s="73">
        <v>863</v>
      </c>
      <c r="C18" s="80">
        <f t="shared" si="0"/>
        <v>1347.8666666666666</v>
      </c>
      <c r="D18" s="97">
        <f t="shared" si="1"/>
        <v>2769.3239470659055</v>
      </c>
      <c r="E18" s="80">
        <f t="shared" si="2"/>
        <v>-73.590613732572365</v>
      </c>
    </row>
    <row r="19" spans="1:9" x14ac:dyDescent="0.25">
      <c r="A19" s="75">
        <v>41960</v>
      </c>
      <c r="B19" s="73">
        <v>1790</v>
      </c>
      <c r="C19" s="80">
        <f t="shared" si="0"/>
        <v>1347.8666666666666</v>
      </c>
      <c r="D19" s="97">
        <f t="shared" si="1"/>
        <v>2769.3239470659055</v>
      </c>
      <c r="E19" s="80">
        <f t="shared" si="2"/>
        <v>-73.590613732572365</v>
      </c>
    </row>
    <row r="20" spans="1:9" x14ac:dyDescent="0.25">
      <c r="A20" s="75">
        <v>41961</v>
      </c>
      <c r="B20" s="73">
        <v>2116</v>
      </c>
      <c r="C20" s="80">
        <f t="shared" si="0"/>
        <v>1347.8666666666666</v>
      </c>
      <c r="D20" s="97">
        <f t="shared" si="1"/>
        <v>2769.3239470659055</v>
      </c>
      <c r="E20" s="80">
        <f t="shared" si="2"/>
        <v>-73.590613732572365</v>
      </c>
      <c r="H20" s="50" t="s">
        <v>4</v>
      </c>
      <c r="I20" s="49" t="s">
        <v>5</v>
      </c>
    </row>
    <row r="21" spans="1:9" x14ac:dyDescent="0.25">
      <c r="A21" s="75">
        <v>41962</v>
      </c>
      <c r="B21" s="73">
        <v>2083</v>
      </c>
      <c r="C21" s="80">
        <f t="shared" si="0"/>
        <v>1347.8666666666666</v>
      </c>
      <c r="D21" s="97">
        <f t="shared" si="1"/>
        <v>2769.3239470659055</v>
      </c>
      <c r="E21" s="80">
        <f t="shared" si="2"/>
        <v>-73.590613732572365</v>
      </c>
      <c r="H21" s="51">
        <v>1000</v>
      </c>
      <c r="I21" s="53">
        <v>9</v>
      </c>
    </row>
    <row r="22" spans="1:9" x14ac:dyDescent="0.25">
      <c r="A22" s="75">
        <v>41963</v>
      </c>
      <c r="B22" s="73">
        <v>1843</v>
      </c>
      <c r="C22" s="80">
        <f t="shared" si="0"/>
        <v>1347.8666666666666</v>
      </c>
      <c r="D22" s="97">
        <f t="shared" si="1"/>
        <v>2769.3239470659055</v>
      </c>
      <c r="E22" s="80">
        <f t="shared" si="2"/>
        <v>-73.590613732572365</v>
      </c>
      <c r="H22" s="51">
        <v>1500</v>
      </c>
      <c r="I22" s="53">
        <v>8</v>
      </c>
    </row>
    <row r="23" spans="1:9" x14ac:dyDescent="0.25">
      <c r="A23" s="75">
        <v>41964</v>
      </c>
      <c r="B23" s="73">
        <v>1830</v>
      </c>
      <c r="C23" s="80">
        <f t="shared" si="0"/>
        <v>1347.8666666666666</v>
      </c>
      <c r="D23" s="97">
        <f t="shared" si="1"/>
        <v>2769.3239470659055</v>
      </c>
      <c r="E23" s="80">
        <f t="shared" si="2"/>
        <v>-73.590613732572365</v>
      </c>
      <c r="H23" s="51">
        <v>2000</v>
      </c>
      <c r="I23" s="53">
        <v>11</v>
      </c>
    </row>
    <row r="24" spans="1:9" x14ac:dyDescent="0.25">
      <c r="A24" s="75">
        <v>41965</v>
      </c>
      <c r="B24" s="73">
        <v>852</v>
      </c>
      <c r="C24" s="80">
        <f t="shared" si="0"/>
        <v>1347.8666666666666</v>
      </c>
      <c r="D24" s="97">
        <f t="shared" si="1"/>
        <v>2769.3239470659055</v>
      </c>
      <c r="E24" s="80">
        <f t="shared" si="2"/>
        <v>-73.590613732572365</v>
      </c>
      <c r="H24" s="52">
        <v>2500</v>
      </c>
      <c r="I24" s="54">
        <v>2</v>
      </c>
    </row>
    <row r="25" spans="1:9" x14ac:dyDescent="0.25">
      <c r="A25" s="75">
        <v>41966</v>
      </c>
      <c r="B25" s="73">
        <v>904</v>
      </c>
      <c r="C25" s="80">
        <f t="shared" si="0"/>
        <v>1347.8666666666666</v>
      </c>
      <c r="D25" s="97">
        <f t="shared" si="1"/>
        <v>2769.3239470659055</v>
      </c>
      <c r="E25" s="80">
        <f t="shared" si="2"/>
        <v>-73.590613732572365</v>
      </c>
    </row>
    <row r="26" spans="1:9" x14ac:dyDescent="0.25">
      <c r="A26" s="75">
        <v>41967</v>
      </c>
      <c r="B26" s="73">
        <v>1378</v>
      </c>
      <c r="C26" s="80">
        <f t="shared" si="0"/>
        <v>1347.8666666666666</v>
      </c>
      <c r="D26" s="97">
        <f t="shared" si="1"/>
        <v>2769.3239470659055</v>
      </c>
      <c r="E26" s="80">
        <f t="shared" si="2"/>
        <v>-73.590613732572365</v>
      </c>
    </row>
    <row r="27" spans="1:9" x14ac:dyDescent="0.25">
      <c r="A27" s="75">
        <v>41968</v>
      </c>
      <c r="B27" s="73">
        <v>1862</v>
      </c>
      <c r="C27" s="80">
        <f t="shared" si="0"/>
        <v>1347.8666666666666</v>
      </c>
      <c r="D27" s="97">
        <f t="shared" si="1"/>
        <v>2769.3239470659055</v>
      </c>
      <c r="E27" s="80">
        <f t="shared" si="2"/>
        <v>-73.590613732572365</v>
      </c>
    </row>
    <row r="28" spans="1:9" x14ac:dyDescent="0.25">
      <c r="A28" s="75">
        <v>41969</v>
      </c>
      <c r="B28" s="73">
        <v>1234</v>
      </c>
      <c r="C28" s="80">
        <f t="shared" si="0"/>
        <v>1347.8666666666666</v>
      </c>
      <c r="D28" s="97">
        <f t="shared" si="1"/>
        <v>2769.3239470659055</v>
      </c>
      <c r="E28" s="80">
        <f t="shared" si="2"/>
        <v>-73.590613732572365</v>
      </c>
    </row>
    <row r="29" spans="1:9" x14ac:dyDescent="0.25">
      <c r="A29" s="75">
        <v>41970</v>
      </c>
      <c r="B29" s="73">
        <v>1225</v>
      </c>
      <c r="C29" s="80">
        <f t="shared" si="0"/>
        <v>1347.8666666666666</v>
      </c>
      <c r="D29" s="97">
        <f t="shared" si="1"/>
        <v>2769.3239470659055</v>
      </c>
      <c r="E29" s="80">
        <f t="shared" si="2"/>
        <v>-73.590613732572365</v>
      </c>
    </row>
    <row r="30" spans="1:9" x14ac:dyDescent="0.25">
      <c r="A30" s="75">
        <v>41971</v>
      </c>
      <c r="B30" s="73">
        <v>853</v>
      </c>
      <c r="C30" s="80">
        <f t="shared" si="0"/>
        <v>1347.8666666666666</v>
      </c>
      <c r="D30" s="97">
        <f t="shared" si="1"/>
        <v>2769.3239470659055</v>
      </c>
      <c r="E30" s="80">
        <f t="shared" si="2"/>
        <v>-73.590613732572365</v>
      </c>
    </row>
    <row r="31" spans="1:9" x14ac:dyDescent="0.25">
      <c r="A31" s="75">
        <v>41972</v>
      </c>
      <c r="B31" s="73">
        <v>901</v>
      </c>
      <c r="C31" s="80">
        <f t="shared" si="0"/>
        <v>1347.8666666666666</v>
      </c>
      <c r="D31" s="97">
        <f t="shared" si="1"/>
        <v>2769.3239470659055</v>
      </c>
      <c r="E31" s="80">
        <f t="shared" si="2"/>
        <v>-73.590613732572365</v>
      </c>
    </row>
    <row r="32" spans="1:9" x14ac:dyDescent="0.25">
      <c r="A32" s="76">
        <v>41973</v>
      </c>
      <c r="B32" s="74">
        <v>1017</v>
      </c>
      <c r="C32" s="81">
        <f t="shared" si="0"/>
        <v>1347.8666666666666</v>
      </c>
      <c r="D32" s="98">
        <f t="shared" si="1"/>
        <v>2769.3239470659055</v>
      </c>
      <c r="E32" s="81">
        <f t="shared" si="2"/>
        <v>-73.590613732572365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zoomScale="80" zoomScaleNormal="80" workbookViewId="0"/>
  </sheetViews>
  <sheetFormatPr defaultRowHeight="15" x14ac:dyDescent="0.25"/>
  <cols>
    <col min="1" max="1" width="11.28515625" bestFit="1" customWidth="1"/>
    <col min="2" max="2" width="11.140625" bestFit="1" customWidth="1"/>
    <col min="3" max="3" width="12" style="43" bestFit="1" customWidth="1"/>
    <col min="5" max="5" width="7.42578125" bestFit="1" customWidth="1"/>
    <col min="6" max="6" width="12" bestFit="1" customWidth="1"/>
    <col min="8" max="9" width="12.28515625" bestFit="1" customWidth="1"/>
  </cols>
  <sheetData>
    <row r="1" spans="1:6" s="35" customFormat="1" x14ac:dyDescent="0.25">
      <c r="C1" s="43"/>
    </row>
    <row r="2" spans="1:6" x14ac:dyDescent="0.25">
      <c r="A2" s="16">
        <v>41456</v>
      </c>
      <c r="B2" s="41" t="s">
        <v>0</v>
      </c>
      <c r="C2" s="44" t="s">
        <v>1</v>
      </c>
      <c r="D2" s="41" t="s">
        <v>2</v>
      </c>
      <c r="E2" s="94" t="s">
        <v>3</v>
      </c>
      <c r="F2" s="41" t="s">
        <v>4</v>
      </c>
    </row>
    <row r="3" spans="1:6" x14ac:dyDescent="0.25">
      <c r="A3" s="37">
        <v>41456</v>
      </c>
      <c r="B3" s="38">
        <v>72</v>
      </c>
      <c r="C3" s="45">
        <f>AVERAGE(B$3:B$33)</f>
        <v>71.935483870967744</v>
      </c>
      <c r="D3" s="104">
        <f>AVERAGE(B$3:B$33)+3*STDEV(B$3:B$33)</f>
        <v>189.18633158782899</v>
      </c>
      <c r="E3" s="82">
        <f>AVERAGE(B$3:B$33)-3*STDEV(B$3:B$33)</f>
        <v>-45.315363845893501</v>
      </c>
      <c r="F3" s="107">
        <v>0</v>
      </c>
    </row>
    <row r="4" spans="1:6" x14ac:dyDescent="0.25">
      <c r="A4" s="37">
        <v>41457</v>
      </c>
      <c r="B4" s="38">
        <v>42</v>
      </c>
      <c r="C4" s="10">
        <f t="shared" ref="C4:C33" si="0">AVERAGE(B$3:B$33)</f>
        <v>71.935483870967744</v>
      </c>
      <c r="D4" s="105">
        <f t="shared" ref="D4:D33" si="1">AVERAGE(B$3:B$33)+3*STDEV(B$3:B$33)</f>
        <v>189.18633158782899</v>
      </c>
      <c r="E4" s="80">
        <f t="shared" ref="E4:E33" si="2">AVERAGE(B$3:B$33)-3*STDEV(B$3:B$33)</f>
        <v>-45.315363845893501</v>
      </c>
      <c r="F4" s="108">
        <v>50</v>
      </c>
    </row>
    <row r="5" spans="1:6" x14ac:dyDescent="0.25">
      <c r="A5" s="37">
        <v>41458</v>
      </c>
      <c r="B5" s="38">
        <v>45</v>
      </c>
      <c r="C5" s="10">
        <f t="shared" si="0"/>
        <v>71.935483870967744</v>
      </c>
      <c r="D5" s="105">
        <f t="shared" si="1"/>
        <v>189.18633158782899</v>
      </c>
      <c r="E5" s="80">
        <f t="shared" si="2"/>
        <v>-45.315363845893501</v>
      </c>
      <c r="F5" s="108">
        <v>100</v>
      </c>
    </row>
    <row r="6" spans="1:6" x14ac:dyDescent="0.25">
      <c r="A6" s="37">
        <v>41459</v>
      </c>
      <c r="B6" s="38">
        <v>49</v>
      </c>
      <c r="C6" s="10">
        <f t="shared" si="0"/>
        <v>71.935483870967744</v>
      </c>
      <c r="D6" s="105">
        <f t="shared" si="1"/>
        <v>189.18633158782899</v>
      </c>
      <c r="E6" s="80">
        <f t="shared" si="2"/>
        <v>-45.315363845893501</v>
      </c>
      <c r="F6" s="108">
        <v>150</v>
      </c>
    </row>
    <row r="7" spans="1:6" x14ac:dyDescent="0.25">
      <c r="A7" s="37">
        <v>41460</v>
      </c>
      <c r="B7" s="38">
        <v>28</v>
      </c>
      <c r="C7" s="10">
        <f t="shared" si="0"/>
        <v>71.935483870967744</v>
      </c>
      <c r="D7" s="105">
        <f t="shared" si="1"/>
        <v>189.18633158782899</v>
      </c>
      <c r="E7" s="80">
        <f t="shared" si="2"/>
        <v>-45.315363845893501</v>
      </c>
      <c r="F7" s="109">
        <v>200</v>
      </c>
    </row>
    <row r="8" spans="1:6" x14ac:dyDescent="0.25">
      <c r="A8" s="37">
        <v>41461</v>
      </c>
      <c r="B8" s="38">
        <v>36</v>
      </c>
      <c r="C8" s="10">
        <f t="shared" si="0"/>
        <v>71.935483870967744</v>
      </c>
      <c r="D8" s="105">
        <f t="shared" si="1"/>
        <v>189.18633158782899</v>
      </c>
      <c r="E8" s="80">
        <f t="shared" si="2"/>
        <v>-45.315363845893501</v>
      </c>
    </row>
    <row r="9" spans="1:6" x14ac:dyDescent="0.25">
      <c r="A9" s="37">
        <v>41462</v>
      </c>
      <c r="B9" s="38">
        <v>80</v>
      </c>
      <c r="C9" s="10">
        <f t="shared" si="0"/>
        <v>71.935483870967744</v>
      </c>
      <c r="D9" s="105">
        <f t="shared" si="1"/>
        <v>189.18633158782899</v>
      </c>
      <c r="E9" s="80">
        <f t="shared" si="2"/>
        <v>-45.315363845893501</v>
      </c>
    </row>
    <row r="10" spans="1:6" x14ac:dyDescent="0.25">
      <c r="A10" s="37">
        <v>41463</v>
      </c>
      <c r="B10" s="38">
        <v>36</v>
      </c>
      <c r="C10" s="10">
        <f t="shared" si="0"/>
        <v>71.935483870967744</v>
      </c>
      <c r="D10" s="105">
        <f t="shared" si="1"/>
        <v>189.18633158782899</v>
      </c>
      <c r="E10" s="80">
        <f t="shared" si="2"/>
        <v>-45.315363845893501</v>
      </c>
    </row>
    <row r="11" spans="1:6" x14ac:dyDescent="0.25">
      <c r="A11" s="37">
        <v>41464</v>
      </c>
      <c r="B11" s="38">
        <v>77</v>
      </c>
      <c r="C11" s="10">
        <f t="shared" si="0"/>
        <v>71.935483870967744</v>
      </c>
      <c r="D11" s="105">
        <f t="shared" si="1"/>
        <v>189.18633158782899</v>
      </c>
      <c r="E11" s="80">
        <f t="shared" si="2"/>
        <v>-45.315363845893501</v>
      </c>
    </row>
    <row r="12" spans="1:6" x14ac:dyDescent="0.25">
      <c r="A12" s="37">
        <v>41465</v>
      </c>
      <c r="B12" s="38">
        <v>32</v>
      </c>
      <c r="C12" s="10">
        <f t="shared" si="0"/>
        <v>71.935483870967744</v>
      </c>
      <c r="D12" s="105">
        <f t="shared" si="1"/>
        <v>189.18633158782899</v>
      </c>
      <c r="E12" s="80">
        <f t="shared" si="2"/>
        <v>-45.315363845893501</v>
      </c>
    </row>
    <row r="13" spans="1:6" x14ac:dyDescent="0.25">
      <c r="A13" s="37">
        <v>41466</v>
      </c>
      <c r="B13" s="38">
        <v>54</v>
      </c>
      <c r="C13" s="10">
        <f t="shared" si="0"/>
        <v>71.935483870967744</v>
      </c>
      <c r="D13" s="105">
        <f t="shared" si="1"/>
        <v>189.18633158782899</v>
      </c>
      <c r="E13" s="80">
        <f t="shared" si="2"/>
        <v>-45.315363845893501</v>
      </c>
    </row>
    <row r="14" spans="1:6" x14ac:dyDescent="0.25">
      <c r="A14" s="37">
        <v>41467</v>
      </c>
      <c r="B14" s="38">
        <v>59</v>
      </c>
      <c r="C14" s="10">
        <f t="shared" si="0"/>
        <v>71.935483870967744</v>
      </c>
      <c r="D14" s="105">
        <f t="shared" si="1"/>
        <v>189.18633158782899</v>
      </c>
      <c r="E14" s="80">
        <f t="shared" si="2"/>
        <v>-45.315363845893501</v>
      </c>
    </row>
    <row r="15" spans="1:6" x14ac:dyDescent="0.25">
      <c r="A15" s="37">
        <v>41468</v>
      </c>
      <c r="B15" s="38">
        <v>27</v>
      </c>
      <c r="C15" s="10">
        <f t="shared" si="0"/>
        <v>71.935483870967744</v>
      </c>
      <c r="D15" s="105">
        <f t="shared" si="1"/>
        <v>189.18633158782899</v>
      </c>
      <c r="E15" s="80">
        <f t="shared" si="2"/>
        <v>-45.315363845893501</v>
      </c>
    </row>
    <row r="16" spans="1:6" x14ac:dyDescent="0.25">
      <c r="A16" s="37">
        <v>41469</v>
      </c>
      <c r="B16" s="38">
        <v>46</v>
      </c>
      <c r="C16" s="10">
        <f t="shared" si="0"/>
        <v>71.935483870967744</v>
      </c>
      <c r="D16" s="105">
        <f t="shared" si="1"/>
        <v>189.18633158782899</v>
      </c>
      <c r="E16" s="80">
        <f t="shared" si="2"/>
        <v>-45.315363845893501</v>
      </c>
    </row>
    <row r="17" spans="1:9" x14ac:dyDescent="0.25">
      <c r="A17" s="37">
        <v>41470</v>
      </c>
      <c r="B17" s="38">
        <v>55</v>
      </c>
      <c r="C17" s="10">
        <f t="shared" si="0"/>
        <v>71.935483870967744</v>
      </c>
      <c r="D17" s="105">
        <f t="shared" si="1"/>
        <v>189.18633158782899</v>
      </c>
      <c r="E17" s="80">
        <f t="shared" si="2"/>
        <v>-45.315363845893501</v>
      </c>
    </row>
    <row r="18" spans="1:9" x14ac:dyDescent="0.25">
      <c r="A18" s="37">
        <v>41471</v>
      </c>
      <c r="B18" s="38">
        <v>38</v>
      </c>
      <c r="C18" s="10">
        <f t="shared" si="0"/>
        <v>71.935483870967744</v>
      </c>
      <c r="D18" s="105">
        <f t="shared" si="1"/>
        <v>189.18633158782899</v>
      </c>
      <c r="E18" s="80">
        <f t="shared" si="2"/>
        <v>-45.315363845893501</v>
      </c>
    </row>
    <row r="19" spans="1:9" x14ac:dyDescent="0.25">
      <c r="A19" s="37">
        <v>41472</v>
      </c>
      <c r="B19" s="38">
        <v>44</v>
      </c>
      <c r="C19" s="10">
        <f t="shared" si="0"/>
        <v>71.935483870967744</v>
      </c>
      <c r="D19" s="105">
        <f t="shared" si="1"/>
        <v>189.18633158782899</v>
      </c>
      <c r="E19" s="80">
        <f t="shared" si="2"/>
        <v>-45.315363845893501</v>
      </c>
    </row>
    <row r="20" spans="1:9" x14ac:dyDescent="0.25">
      <c r="A20" s="37">
        <v>41473</v>
      </c>
      <c r="B20" s="38">
        <v>109</v>
      </c>
      <c r="C20" s="10">
        <f t="shared" si="0"/>
        <v>71.935483870967744</v>
      </c>
      <c r="D20" s="105">
        <f t="shared" si="1"/>
        <v>189.18633158782899</v>
      </c>
      <c r="E20" s="80">
        <f t="shared" si="2"/>
        <v>-45.315363845893501</v>
      </c>
      <c r="H20" s="50" t="s">
        <v>4</v>
      </c>
      <c r="I20" s="49" t="s">
        <v>5</v>
      </c>
    </row>
    <row r="21" spans="1:9" x14ac:dyDescent="0.25">
      <c r="A21" s="37">
        <v>41474</v>
      </c>
      <c r="B21" s="38">
        <v>61</v>
      </c>
      <c r="C21" s="10">
        <f t="shared" si="0"/>
        <v>71.935483870967744</v>
      </c>
      <c r="D21" s="105">
        <f t="shared" si="1"/>
        <v>189.18633158782899</v>
      </c>
      <c r="E21" s="80">
        <f t="shared" si="2"/>
        <v>-45.315363845893501</v>
      </c>
      <c r="H21" s="51">
        <v>50</v>
      </c>
      <c r="I21" s="53">
        <v>12</v>
      </c>
    </row>
    <row r="22" spans="1:9" x14ac:dyDescent="0.25">
      <c r="A22" s="37">
        <v>41475</v>
      </c>
      <c r="B22" s="38">
        <v>33</v>
      </c>
      <c r="C22" s="10">
        <f t="shared" si="0"/>
        <v>71.935483870967744</v>
      </c>
      <c r="D22" s="105">
        <f t="shared" si="1"/>
        <v>189.18633158782899</v>
      </c>
      <c r="E22" s="80">
        <f t="shared" si="2"/>
        <v>-45.315363845893501</v>
      </c>
      <c r="H22" s="51">
        <v>100</v>
      </c>
      <c r="I22" s="53">
        <v>11</v>
      </c>
    </row>
    <row r="23" spans="1:9" x14ac:dyDescent="0.25">
      <c r="A23" s="37">
        <v>41476</v>
      </c>
      <c r="B23" s="38">
        <v>81</v>
      </c>
      <c r="C23" s="10">
        <f t="shared" si="0"/>
        <v>71.935483870967744</v>
      </c>
      <c r="D23" s="105">
        <f t="shared" si="1"/>
        <v>189.18633158782899</v>
      </c>
      <c r="E23" s="80">
        <f t="shared" si="2"/>
        <v>-45.315363845893501</v>
      </c>
      <c r="H23" s="51">
        <v>150</v>
      </c>
      <c r="I23" s="53">
        <v>7</v>
      </c>
    </row>
    <row r="24" spans="1:9" x14ac:dyDescent="0.25">
      <c r="A24" s="37">
        <v>41477</v>
      </c>
      <c r="B24" s="38">
        <v>110</v>
      </c>
      <c r="C24" s="10">
        <f t="shared" si="0"/>
        <v>71.935483870967744</v>
      </c>
      <c r="D24" s="105">
        <f t="shared" si="1"/>
        <v>189.18633158782899</v>
      </c>
      <c r="E24" s="80">
        <f t="shared" si="2"/>
        <v>-45.315363845893501</v>
      </c>
      <c r="H24" s="52">
        <v>200</v>
      </c>
      <c r="I24" s="54">
        <v>1</v>
      </c>
    </row>
    <row r="25" spans="1:9" x14ac:dyDescent="0.25">
      <c r="A25" s="37">
        <v>41478</v>
      </c>
      <c r="B25" s="38">
        <v>59</v>
      </c>
      <c r="C25" s="10">
        <f t="shared" si="0"/>
        <v>71.935483870967744</v>
      </c>
      <c r="D25" s="105">
        <f t="shared" si="1"/>
        <v>189.18633158782899</v>
      </c>
      <c r="E25" s="80">
        <f t="shared" si="2"/>
        <v>-45.315363845893501</v>
      </c>
    </row>
    <row r="26" spans="1:9" x14ac:dyDescent="0.25">
      <c r="A26" s="37">
        <v>41479</v>
      </c>
      <c r="B26" s="38">
        <v>144</v>
      </c>
      <c r="C26" s="10">
        <f t="shared" si="0"/>
        <v>71.935483870967744</v>
      </c>
      <c r="D26" s="105">
        <f t="shared" si="1"/>
        <v>189.18633158782899</v>
      </c>
      <c r="E26" s="80">
        <f t="shared" si="2"/>
        <v>-45.315363845893501</v>
      </c>
    </row>
    <row r="27" spans="1:9" x14ac:dyDescent="0.25">
      <c r="A27" s="37">
        <v>41480</v>
      </c>
      <c r="B27" s="38">
        <v>120</v>
      </c>
      <c r="C27" s="10">
        <f t="shared" si="0"/>
        <v>71.935483870967744</v>
      </c>
      <c r="D27" s="105">
        <f t="shared" si="1"/>
        <v>189.18633158782899</v>
      </c>
      <c r="E27" s="80">
        <f t="shared" si="2"/>
        <v>-45.315363845893501</v>
      </c>
    </row>
    <row r="28" spans="1:9" x14ac:dyDescent="0.25">
      <c r="A28" s="37">
        <v>41481</v>
      </c>
      <c r="B28" s="38">
        <v>73</v>
      </c>
      <c r="C28" s="10">
        <f t="shared" si="0"/>
        <v>71.935483870967744</v>
      </c>
      <c r="D28" s="105">
        <f t="shared" si="1"/>
        <v>189.18633158782899</v>
      </c>
      <c r="E28" s="80">
        <f t="shared" si="2"/>
        <v>-45.315363845893501</v>
      </c>
    </row>
    <row r="29" spans="1:9" x14ac:dyDescent="0.25">
      <c r="A29" s="37">
        <v>41482</v>
      </c>
      <c r="B29" s="38">
        <v>57</v>
      </c>
      <c r="C29" s="10">
        <f t="shared" si="0"/>
        <v>71.935483870967744</v>
      </c>
      <c r="D29" s="105">
        <f t="shared" si="1"/>
        <v>189.18633158782899</v>
      </c>
      <c r="E29" s="80">
        <f t="shared" si="2"/>
        <v>-45.315363845893501</v>
      </c>
    </row>
    <row r="30" spans="1:9" x14ac:dyDescent="0.25">
      <c r="A30" s="37">
        <v>41483</v>
      </c>
      <c r="B30" s="38">
        <v>150</v>
      </c>
      <c r="C30" s="10">
        <f t="shared" si="0"/>
        <v>71.935483870967744</v>
      </c>
      <c r="D30" s="105">
        <f t="shared" si="1"/>
        <v>189.18633158782899</v>
      </c>
      <c r="E30" s="80">
        <f t="shared" si="2"/>
        <v>-45.315363845893501</v>
      </c>
    </row>
    <row r="31" spans="1:9" x14ac:dyDescent="0.25">
      <c r="A31" s="37">
        <v>41484</v>
      </c>
      <c r="B31" s="38">
        <v>156</v>
      </c>
      <c r="C31" s="10">
        <f t="shared" si="0"/>
        <v>71.935483870967744</v>
      </c>
      <c r="D31" s="105">
        <f t="shared" si="1"/>
        <v>189.18633158782899</v>
      </c>
      <c r="E31" s="80">
        <f t="shared" si="2"/>
        <v>-45.315363845893501</v>
      </c>
    </row>
    <row r="32" spans="1:9" x14ac:dyDescent="0.25">
      <c r="A32" s="37">
        <v>41485</v>
      </c>
      <c r="B32" s="38">
        <v>122</v>
      </c>
      <c r="C32" s="10">
        <f t="shared" si="0"/>
        <v>71.935483870967744</v>
      </c>
      <c r="D32" s="105">
        <f t="shared" si="1"/>
        <v>189.18633158782899</v>
      </c>
      <c r="E32" s="80">
        <f t="shared" si="2"/>
        <v>-45.315363845893501</v>
      </c>
    </row>
    <row r="33" spans="1:5" x14ac:dyDescent="0.25">
      <c r="A33" s="39">
        <v>41486</v>
      </c>
      <c r="B33" s="40">
        <v>135</v>
      </c>
      <c r="C33" s="11">
        <f t="shared" si="0"/>
        <v>71.935483870967744</v>
      </c>
      <c r="D33" s="106">
        <f t="shared" si="1"/>
        <v>189.18633158782899</v>
      </c>
      <c r="E33" s="81">
        <f t="shared" si="2"/>
        <v>-45.315363845893501</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zoomScale="80" zoomScaleNormal="80" workbookViewId="0">
      <selection activeCell="A2" sqref="A2:F2"/>
    </sheetView>
  </sheetViews>
  <sheetFormatPr defaultRowHeight="15" x14ac:dyDescent="0.25"/>
  <cols>
    <col min="1" max="1" width="11.28515625" bestFit="1" customWidth="1"/>
    <col min="2" max="2" width="11.140625" bestFit="1" customWidth="1"/>
    <col min="3" max="3" width="12" bestFit="1" customWidth="1"/>
    <col min="4" max="4" width="10.140625" bestFit="1" customWidth="1"/>
    <col min="5" max="5" width="8.5703125" bestFit="1" customWidth="1"/>
    <col min="6" max="6" width="12" bestFit="1" customWidth="1"/>
    <col min="8" max="9" width="12.28515625" bestFit="1" customWidth="1"/>
  </cols>
  <sheetData>
    <row r="2" spans="1:6" x14ac:dyDescent="0.25">
      <c r="A2" s="77">
        <v>41974</v>
      </c>
      <c r="B2" s="78" t="s">
        <v>0</v>
      </c>
      <c r="C2" s="78" t="s">
        <v>1</v>
      </c>
      <c r="D2" s="110" t="s">
        <v>2</v>
      </c>
      <c r="E2" s="99" t="s">
        <v>3</v>
      </c>
      <c r="F2" s="79" t="s">
        <v>4</v>
      </c>
    </row>
    <row r="3" spans="1:6" x14ac:dyDescent="0.25">
      <c r="A3" s="75">
        <v>41974</v>
      </c>
      <c r="B3" s="73">
        <v>2178</v>
      </c>
      <c r="C3" s="96">
        <f>AVERAGE(B$3:B$33)</f>
        <v>1157.2258064516129</v>
      </c>
      <c r="D3" s="96">
        <f>AVERAGE(B$3:B$33)+3*STDEV(B$3:B$33)</f>
        <v>3284.4985265809464</v>
      </c>
      <c r="E3" s="82">
        <f>AVERAGE(B$3:B$33)-3*STDEV(B$3:B$33)</f>
        <v>-970.04691367772034</v>
      </c>
      <c r="F3" s="36">
        <v>0</v>
      </c>
    </row>
    <row r="4" spans="1:6" x14ac:dyDescent="0.25">
      <c r="A4" s="75">
        <v>41975</v>
      </c>
      <c r="B4" s="73">
        <v>2081</v>
      </c>
      <c r="C4" s="97">
        <f t="shared" ref="C4:C33" si="0">AVERAGE(B$3:B$33)</f>
        <v>1157.2258064516129</v>
      </c>
      <c r="D4" s="97">
        <f t="shared" ref="D4:D33" si="1">AVERAGE(B$3:B$33)+3*STDEV(B$3:B$33)</f>
        <v>3284.4985265809464</v>
      </c>
      <c r="E4" s="80">
        <f t="shared" ref="E4:E33" si="2">AVERAGE(B$3:B$33)-3*STDEV(B$3:B$33)</f>
        <v>-970.04691367772034</v>
      </c>
      <c r="F4" s="38">
        <v>500</v>
      </c>
    </row>
    <row r="5" spans="1:6" x14ac:dyDescent="0.25">
      <c r="A5" s="75">
        <v>41976</v>
      </c>
      <c r="B5" s="73">
        <v>2212</v>
      </c>
      <c r="C5" s="97">
        <f t="shared" si="0"/>
        <v>1157.2258064516129</v>
      </c>
      <c r="D5" s="97">
        <f t="shared" si="1"/>
        <v>3284.4985265809464</v>
      </c>
      <c r="E5" s="80">
        <f t="shared" si="2"/>
        <v>-970.04691367772034</v>
      </c>
      <c r="F5" s="38">
        <v>1000</v>
      </c>
    </row>
    <row r="6" spans="1:6" x14ac:dyDescent="0.25">
      <c r="A6" s="75">
        <v>41977</v>
      </c>
      <c r="B6" s="73">
        <v>1838</v>
      </c>
      <c r="C6" s="97">
        <f t="shared" si="0"/>
        <v>1157.2258064516129</v>
      </c>
      <c r="D6" s="97">
        <f t="shared" si="1"/>
        <v>3284.4985265809464</v>
      </c>
      <c r="E6" s="80">
        <f t="shared" si="2"/>
        <v>-970.04691367772034</v>
      </c>
      <c r="F6" s="38">
        <v>1500</v>
      </c>
    </row>
    <row r="7" spans="1:6" x14ac:dyDescent="0.25">
      <c r="A7" s="75">
        <v>41978</v>
      </c>
      <c r="B7" s="73">
        <v>1792</v>
      </c>
      <c r="C7" s="97">
        <f t="shared" si="0"/>
        <v>1157.2258064516129</v>
      </c>
      <c r="D7" s="97">
        <f t="shared" si="1"/>
        <v>3284.4985265809464</v>
      </c>
      <c r="E7" s="80">
        <f t="shared" si="2"/>
        <v>-970.04691367772034</v>
      </c>
      <c r="F7" s="38">
        <v>2000</v>
      </c>
    </row>
    <row r="8" spans="1:6" x14ac:dyDescent="0.25">
      <c r="A8" s="75">
        <v>41979</v>
      </c>
      <c r="B8" s="73">
        <v>945</v>
      </c>
      <c r="C8" s="97">
        <f t="shared" si="0"/>
        <v>1157.2258064516129</v>
      </c>
      <c r="D8" s="97">
        <f t="shared" si="1"/>
        <v>3284.4985265809464</v>
      </c>
      <c r="E8" s="80">
        <f t="shared" si="2"/>
        <v>-970.04691367772034</v>
      </c>
      <c r="F8" s="40">
        <v>2500</v>
      </c>
    </row>
    <row r="9" spans="1:6" x14ac:dyDescent="0.25">
      <c r="A9" s="75">
        <v>41980</v>
      </c>
      <c r="B9" s="73">
        <v>1011</v>
      </c>
      <c r="C9" s="97">
        <f t="shared" si="0"/>
        <v>1157.2258064516129</v>
      </c>
      <c r="D9" s="97">
        <f t="shared" si="1"/>
        <v>3284.4985265809464</v>
      </c>
      <c r="E9" s="80">
        <f t="shared" si="2"/>
        <v>-970.04691367772034</v>
      </c>
    </row>
    <row r="10" spans="1:6" x14ac:dyDescent="0.25">
      <c r="A10" s="75">
        <v>41981</v>
      </c>
      <c r="B10" s="73">
        <v>1929</v>
      </c>
      <c r="C10" s="97">
        <f t="shared" si="0"/>
        <v>1157.2258064516129</v>
      </c>
      <c r="D10" s="97">
        <f t="shared" si="1"/>
        <v>3284.4985265809464</v>
      </c>
      <c r="E10" s="80">
        <f t="shared" si="2"/>
        <v>-970.04691367772034</v>
      </c>
    </row>
    <row r="11" spans="1:6" x14ac:dyDescent="0.25">
      <c r="A11" s="75">
        <v>41982</v>
      </c>
      <c r="B11" s="73">
        <v>2096</v>
      </c>
      <c r="C11" s="97">
        <f t="shared" si="0"/>
        <v>1157.2258064516129</v>
      </c>
      <c r="D11" s="97">
        <f t="shared" si="1"/>
        <v>3284.4985265809464</v>
      </c>
      <c r="E11" s="80">
        <f t="shared" si="2"/>
        <v>-970.04691367772034</v>
      </c>
    </row>
    <row r="12" spans="1:6" x14ac:dyDescent="0.25">
      <c r="A12" s="75">
        <v>41983</v>
      </c>
      <c r="B12" s="73">
        <v>2063</v>
      </c>
      <c r="C12" s="97">
        <f t="shared" si="0"/>
        <v>1157.2258064516129</v>
      </c>
      <c r="D12" s="97">
        <f t="shared" si="1"/>
        <v>3284.4985265809464</v>
      </c>
      <c r="E12" s="80">
        <f t="shared" si="2"/>
        <v>-970.04691367772034</v>
      </c>
    </row>
    <row r="13" spans="1:6" x14ac:dyDescent="0.25">
      <c r="A13" s="75">
        <v>41984</v>
      </c>
      <c r="B13" s="73">
        <v>1943</v>
      </c>
      <c r="C13" s="97">
        <f t="shared" si="0"/>
        <v>1157.2258064516129</v>
      </c>
      <c r="D13" s="97">
        <f t="shared" si="1"/>
        <v>3284.4985265809464</v>
      </c>
      <c r="E13" s="80">
        <f t="shared" si="2"/>
        <v>-970.04691367772034</v>
      </c>
    </row>
    <row r="14" spans="1:6" x14ac:dyDescent="0.25">
      <c r="A14" s="75">
        <v>41985</v>
      </c>
      <c r="B14" s="73">
        <v>1614</v>
      </c>
      <c r="C14" s="97">
        <f t="shared" si="0"/>
        <v>1157.2258064516129</v>
      </c>
      <c r="D14" s="97">
        <f t="shared" si="1"/>
        <v>3284.4985265809464</v>
      </c>
      <c r="E14" s="80">
        <f t="shared" si="2"/>
        <v>-970.04691367772034</v>
      </c>
    </row>
    <row r="15" spans="1:6" x14ac:dyDescent="0.25">
      <c r="A15" s="75">
        <v>41986</v>
      </c>
      <c r="B15" s="73">
        <v>890</v>
      </c>
      <c r="C15" s="97">
        <f t="shared" si="0"/>
        <v>1157.2258064516129</v>
      </c>
      <c r="D15" s="97">
        <f t="shared" si="1"/>
        <v>3284.4985265809464</v>
      </c>
      <c r="E15" s="80">
        <f t="shared" si="2"/>
        <v>-970.04691367772034</v>
      </c>
    </row>
    <row r="16" spans="1:6" x14ac:dyDescent="0.25">
      <c r="A16" s="75">
        <v>41987</v>
      </c>
      <c r="B16" s="73">
        <v>1096</v>
      </c>
      <c r="C16" s="97">
        <f t="shared" si="0"/>
        <v>1157.2258064516129</v>
      </c>
      <c r="D16" s="97">
        <f t="shared" si="1"/>
        <v>3284.4985265809464</v>
      </c>
      <c r="E16" s="80">
        <f t="shared" si="2"/>
        <v>-970.04691367772034</v>
      </c>
    </row>
    <row r="17" spans="1:9" x14ac:dyDescent="0.25">
      <c r="A17" s="75">
        <v>41988</v>
      </c>
      <c r="B17" s="73">
        <v>1825</v>
      </c>
      <c r="C17" s="97">
        <f t="shared" si="0"/>
        <v>1157.2258064516129</v>
      </c>
      <c r="D17" s="97">
        <f t="shared" si="1"/>
        <v>3284.4985265809464</v>
      </c>
      <c r="E17" s="80">
        <f t="shared" si="2"/>
        <v>-970.04691367772034</v>
      </c>
    </row>
    <row r="18" spans="1:9" x14ac:dyDescent="0.25">
      <c r="A18" s="75">
        <v>41989</v>
      </c>
      <c r="B18" s="73">
        <v>1533</v>
      </c>
      <c r="C18" s="97">
        <f t="shared" si="0"/>
        <v>1157.2258064516129</v>
      </c>
      <c r="D18" s="97">
        <f t="shared" si="1"/>
        <v>3284.4985265809464</v>
      </c>
      <c r="E18" s="80">
        <f t="shared" si="2"/>
        <v>-970.04691367772034</v>
      </c>
    </row>
    <row r="19" spans="1:9" x14ac:dyDescent="0.25">
      <c r="A19" s="75">
        <v>41990</v>
      </c>
      <c r="B19" s="73">
        <v>1451</v>
      </c>
      <c r="C19" s="97">
        <f t="shared" si="0"/>
        <v>1157.2258064516129</v>
      </c>
      <c r="D19" s="97">
        <f t="shared" si="1"/>
        <v>3284.4985265809464</v>
      </c>
      <c r="E19" s="80">
        <f t="shared" si="2"/>
        <v>-970.04691367772034</v>
      </c>
      <c r="H19" s="50" t="s">
        <v>4</v>
      </c>
      <c r="I19" s="49" t="s">
        <v>5</v>
      </c>
    </row>
    <row r="20" spans="1:9" x14ac:dyDescent="0.25">
      <c r="A20" s="75">
        <v>41991</v>
      </c>
      <c r="B20" s="73">
        <v>1516</v>
      </c>
      <c r="C20" s="97">
        <f t="shared" si="0"/>
        <v>1157.2258064516129</v>
      </c>
      <c r="D20" s="97">
        <f t="shared" si="1"/>
        <v>3284.4985265809464</v>
      </c>
      <c r="E20" s="80">
        <f t="shared" si="2"/>
        <v>-970.04691367772034</v>
      </c>
      <c r="H20" s="51">
        <v>500</v>
      </c>
      <c r="I20" s="53">
        <v>10</v>
      </c>
    </row>
    <row r="21" spans="1:9" x14ac:dyDescent="0.25">
      <c r="A21" s="75">
        <v>41992</v>
      </c>
      <c r="B21" s="73">
        <v>987</v>
      </c>
      <c r="C21" s="97">
        <f t="shared" si="0"/>
        <v>1157.2258064516129</v>
      </c>
      <c r="D21" s="97">
        <f t="shared" si="1"/>
        <v>3284.4985265809464</v>
      </c>
      <c r="E21" s="80">
        <f t="shared" si="2"/>
        <v>-970.04691367772034</v>
      </c>
      <c r="H21" s="51">
        <v>1000</v>
      </c>
      <c r="I21" s="53">
        <v>5</v>
      </c>
    </row>
    <row r="22" spans="1:9" x14ac:dyDescent="0.25">
      <c r="A22" s="75">
        <v>41993</v>
      </c>
      <c r="B22" s="73">
        <v>821</v>
      </c>
      <c r="C22" s="97">
        <f t="shared" si="0"/>
        <v>1157.2258064516129</v>
      </c>
      <c r="D22" s="97">
        <f t="shared" si="1"/>
        <v>3284.4985265809464</v>
      </c>
      <c r="E22" s="80">
        <f t="shared" si="2"/>
        <v>-970.04691367772034</v>
      </c>
      <c r="H22" s="51">
        <v>1500</v>
      </c>
      <c r="I22" s="53">
        <v>3</v>
      </c>
    </row>
    <row r="23" spans="1:9" x14ac:dyDescent="0.25">
      <c r="A23" s="75">
        <v>41994</v>
      </c>
      <c r="B23" s="73">
        <v>499</v>
      </c>
      <c r="C23" s="97">
        <f t="shared" si="0"/>
        <v>1157.2258064516129</v>
      </c>
      <c r="D23" s="97">
        <f t="shared" si="1"/>
        <v>3284.4985265809464</v>
      </c>
      <c r="E23" s="80">
        <f t="shared" si="2"/>
        <v>-970.04691367772034</v>
      </c>
      <c r="H23" s="51">
        <v>2000</v>
      </c>
      <c r="I23" s="53">
        <v>8</v>
      </c>
    </row>
    <row r="24" spans="1:9" x14ac:dyDescent="0.25">
      <c r="A24" s="75">
        <v>41995</v>
      </c>
      <c r="B24" s="73">
        <v>497</v>
      </c>
      <c r="C24" s="97">
        <f t="shared" si="0"/>
        <v>1157.2258064516129</v>
      </c>
      <c r="D24" s="97">
        <f t="shared" si="1"/>
        <v>3284.4985265809464</v>
      </c>
      <c r="E24" s="80">
        <f t="shared" si="2"/>
        <v>-970.04691367772034</v>
      </c>
      <c r="H24" s="52">
        <v>2500</v>
      </c>
      <c r="I24" s="54">
        <v>5</v>
      </c>
    </row>
    <row r="25" spans="1:9" x14ac:dyDescent="0.25">
      <c r="A25" s="75">
        <v>41996</v>
      </c>
      <c r="B25" s="73">
        <v>639</v>
      </c>
      <c r="C25" s="97">
        <f t="shared" si="0"/>
        <v>1157.2258064516129</v>
      </c>
      <c r="D25" s="97">
        <f t="shared" si="1"/>
        <v>3284.4985265809464</v>
      </c>
      <c r="E25" s="80">
        <f t="shared" si="2"/>
        <v>-970.04691367772034</v>
      </c>
    </row>
    <row r="26" spans="1:9" x14ac:dyDescent="0.25">
      <c r="A26" s="75">
        <v>41997</v>
      </c>
      <c r="B26" s="73">
        <v>256</v>
      </c>
      <c r="C26" s="97">
        <f t="shared" si="0"/>
        <v>1157.2258064516129</v>
      </c>
      <c r="D26" s="97">
        <f t="shared" si="1"/>
        <v>3284.4985265809464</v>
      </c>
      <c r="E26" s="80">
        <f t="shared" si="2"/>
        <v>-970.04691367772034</v>
      </c>
    </row>
    <row r="27" spans="1:9" x14ac:dyDescent="0.25">
      <c r="A27" s="75">
        <v>41998</v>
      </c>
      <c r="B27" s="73">
        <v>299</v>
      </c>
      <c r="C27" s="97">
        <f t="shared" si="0"/>
        <v>1157.2258064516129</v>
      </c>
      <c r="D27" s="97">
        <f t="shared" si="1"/>
        <v>3284.4985265809464</v>
      </c>
      <c r="E27" s="80">
        <f t="shared" si="2"/>
        <v>-970.04691367772034</v>
      </c>
    </row>
    <row r="28" spans="1:9" x14ac:dyDescent="0.25">
      <c r="A28" s="75">
        <v>41999</v>
      </c>
      <c r="B28" s="73">
        <v>262</v>
      </c>
      <c r="C28" s="97">
        <f t="shared" si="0"/>
        <v>1157.2258064516129</v>
      </c>
      <c r="D28" s="97">
        <f t="shared" si="1"/>
        <v>3284.4985265809464</v>
      </c>
      <c r="E28" s="80">
        <f t="shared" si="2"/>
        <v>-970.04691367772034</v>
      </c>
    </row>
    <row r="29" spans="1:9" x14ac:dyDescent="0.25">
      <c r="A29" s="75">
        <v>42000</v>
      </c>
      <c r="B29" s="73">
        <v>315</v>
      </c>
      <c r="C29" s="97">
        <f t="shared" si="0"/>
        <v>1157.2258064516129</v>
      </c>
      <c r="D29" s="97">
        <f t="shared" si="1"/>
        <v>3284.4985265809464</v>
      </c>
      <c r="E29" s="80">
        <f t="shared" si="2"/>
        <v>-970.04691367772034</v>
      </c>
    </row>
    <row r="30" spans="1:9" x14ac:dyDescent="0.25">
      <c r="A30" s="75">
        <v>42001</v>
      </c>
      <c r="B30" s="73">
        <v>284</v>
      </c>
      <c r="C30" s="97">
        <f t="shared" si="0"/>
        <v>1157.2258064516129</v>
      </c>
      <c r="D30" s="97">
        <f t="shared" si="1"/>
        <v>3284.4985265809464</v>
      </c>
      <c r="E30" s="80">
        <f t="shared" si="2"/>
        <v>-970.04691367772034</v>
      </c>
    </row>
    <row r="31" spans="1:9" x14ac:dyDescent="0.25">
      <c r="A31" s="75">
        <v>42002</v>
      </c>
      <c r="B31" s="73">
        <v>332</v>
      </c>
      <c r="C31" s="97">
        <f t="shared" si="0"/>
        <v>1157.2258064516129</v>
      </c>
      <c r="D31" s="97">
        <f t="shared" si="1"/>
        <v>3284.4985265809464</v>
      </c>
      <c r="E31" s="80">
        <f t="shared" si="2"/>
        <v>-970.04691367772034</v>
      </c>
    </row>
    <row r="32" spans="1:9" x14ac:dyDescent="0.25">
      <c r="A32" s="75">
        <v>42003</v>
      </c>
      <c r="B32" s="73">
        <v>398</v>
      </c>
      <c r="C32" s="97">
        <f t="shared" si="0"/>
        <v>1157.2258064516129</v>
      </c>
      <c r="D32" s="97">
        <f t="shared" si="1"/>
        <v>3284.4985265809464</v>
      </c>
      <c r="E32" s="80">
        <f t="shared" si="2"/>
        <v>-970.04691367772034</v>
      </c>
    </row>
    <row r="33" spans="1:5" x14ac:dyDescent="0.25">
      <c r="A33" s="76">
        <v>42004</v>
      </c>
      <c r="B33" s="74">
        <v>272</v>
      </c>
      <c r="C33" s="98">
        <f t="shared" si="0"/>
        <v>1157.2258064516129</v>
      </c>
      <c r="D33" s="98">
        <f t="shared" si="1"/>
        <v>3284.4985265809464</v>
      </c>
      <c r="E33" s="81">
        <f t="shared" si="2"/>
        <v>-970.04691367772034</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zoomScale="80" zoomScaleNormal="80" workbookViewId="0">
      <selection activeCell="A2" sqref="A2:F2"/>
    </sheetView>
  </sheetViews>
  <sheetFormatPr defaultRowHeight="15" x14ac:dyDescent="0.25"/>
  <cols>
    <col min="1" max="1" width="11.28515625" bestFit="1" customWidth="1"/>
    <col min="2" max="2" width="11.140625" bestFit="1" customWidth="1"/>
    <col min="3" max="3" width="12" bestFit="1" customWidth="1"/>
    <col min="4" max="4" width="10.140625" bestFit="1" customWidth="1"/>
    <col min="5" max="5" width="8.5703125" bestFit="1" customWidth="1"/>
    <col min="6" max="6" width="12" bestFit="1" customWidth="1"/>
    <col min="8" max="8" width="10.7109375" bestFit="1" customWidth="1"/>
    <col min="9" max="9" width="10.85546875" bestFit="1" customWidth="1"/>
  </cols>
  <sheetData>
    <row r="2" spans="1:6" x14ac:dyDescent="0.25">
      <c r="A2" s="77">
        <v>42005</v>
      </c>
      <c r="B2" s="78" t="s">
        <v>0</v>
      </c>
      <c r="C2" s="78" t="s">
        <v>1</v>
      </c>
      <c r="D2" s="110" t="s">
        <v>2</v>
      </c>
      <c r="E2" s="99" t="s">
        <v>3</v>
      </c>
      <c r="F2" s="79" t="s">
        <v>4</v>
      </c>
    </row>
    <row r="3" spans="1:6" x14ac:dyDescent="0.25">
      <c r="A3" s="75">
        <v>42005</v>
      </c>
      <c r="B3" s="73">
        <v>221</v>
      </c>
      <c r="C3" s="96">
        <f>AVERAGE(B$3:B$33)</f>
        <v>1040.9032258064517</v>
      </c>
      <c r="D3" s="96">
        <f>AVERAGE(B$3:B$33)+3*STDEV(B$3:B$33)</f>
        <v>2295.5758575726932</v>
      </c>
      <c r="E3" s="82">
        <f>AVERAGE(B$3:B$33)-3*STDEV(B$3:B$33)</f>
        <v>-213.76940595978954</v>
      </c>
      <c r="F3" s="83">
        <v>0</v>
      </c>
    </row>
    <row r="4" spans="1:6" x14ac:dyDescent="0.25">
      <c r="A4" s="75">
        <v>42006</v>
      </c>
      <c r="B4" s="73">
        <v>379</v>
      </c>
      <c r="C4" s="97">
        <f t="shared" ref="C4:C33" si="0">AVERAGE(B$3:B$33)</f>
        <v>1040.9032258064517</v>
      </c>
      <c r="D4" s="97">
        <f t="shared" ref="D4:D33" si="1">AVERAGE(B$3:B$33)+3*STDEV(B$3:B$33)</f>
        <v>2295.5758575726932</v>
      </c>
      <c r="E4" s="80">
        <f t="shared" ref="E4:E33" si="2">AVERAGE(B$3:B$33)-3*STDEV(B$3:B$33)</f>
        <v>-213.76940595978954</v>
      </c>
      <c r="F4" s="84">
        <v>500</v>
      </c>
    </row>
    <row r="5" spans="1:6" x14ac:dyDescent="0.25">
      <c r="A5" s="75">
        <v>42007</v>
      </c>
      <c r="B5" s="73">
        <v>307</v>
      </c>
      <c r="C5" s="97">
        <f t="shared" si="0"/>
        <v>1040.9032258064517</v>
      </c>
      <c r="D5" s="97">
        <f t="shared" si="1"/>
        <v>2295.5758575726932</v>
      </c>
      <c r="E5" s="80">
        <f t="shared" si="2"/>
        <v>-213.76940595978954</v>
      </c>
      <c r="F5" s="84">
        <v>1000</v>
      </c>
    </row>
    <row r="6" spans="1:6" x14ac:dyDescent="0.25">
      <c r="A6" s="75">
        <v>42008</v>
      </c>
      <c r="B6" s="73">
        <v>603</v>
      </c>
      <c r="C6" s="97">
        <f t="shared" si="0"/>
        <v>1040.9032258064517</v>
      </c>
      <c r="D6" s="97">
        <f t="shared" si="1"/>
        <v>2295.5758575726932</v>
      </c>
      <c r="E6" s="80">
        <f t="shared" si="2"/>
        <v>-213.76940595978954</v>
      </c>
      <c r="F6" s="84">
        <v>1500</v>
      </c>
    </row>
    <row r="7" spans="1:6" x14ac:dyDescent="0.25">
      <c r="A7" s="75">
        <v>42009</v>
      </c>
      <c r="B7" s="73">
        <v>1064</v>
      </c>
      <c r="C7" s="97">
        <f t="shared" si="0"/>
        <v>1040.9032258064517</v>
      </c>
      <c r="D7" s="97">
        <f t="shared" si="1"/>
        <v>2295.5758575726932</v>
      </c>
      <c r="E7" s="80">
        <f t="shared" si="2"/>
        <v>-213.76940595978954</v>
      </c>
      <c r="F7" s="85">
        <v>2000</v>
      </c>
    </row>
    <row r="8" spans="1:6" x14ac:dyDescent="0.25">
      <c r="A8" s="75">
        <v>42010</v>
      </c>
      <c r="B8" s="73">
        <v>1381</v>
      </c>
      <c r="C8" s="97">
        <f t="shared" si="0"/>
        <v>1040.9032258064517</v>
      </c>
      <c r="D8" s="97">
        <f t="shared" si="1"/>
        <v>2295.5758575726932</v>
      </c>
      <c r="E8" s="80">
        <f t="shared" si="2"/>
        <v>-213.76940595978954</v>
      </c>
    </row>
    <row r="9" spans="1:6" x14ac:dyDescent="0.25">
      <c r="A9" s="75">
        <v>42011</v>
      </c>
      <c r="B9" s="73">
        <v>1596</v>
      </c>
      <c r="C9" s="97">
        <f t="shared" si="0"/>
        <v>1040.9032258064517</v>
      </c>
      <c r="D9" s="97">
        <f t="shared" si="1"/>
        <v>2295.5758575726932</v>
      </c>
      <c r="E9" s="80">
        <f t="shared" si="2"/>
        <v>-213.76940595978954</v>
      </c>
    </row>
    <row r="10" spans="1:6" x14ac:dyDescent="0.25">
      <c r="A10" s="75">
        <v>42012</v>
      </c>
      <c r="B10" s="73">
        <v>1506</v>
      </c>
      <c r="C10" s="97">
        <f t="shared" si="0"/>
        <v>1040.9032258064517</v>
      </c>
      <c r="D10" s="97">
        <f t="shared" si="1"/>
        <v>2295.5758575726932</v>
      </c>
      <c r="E10" s="80">
        <f t="shared" si="2"/>
        <v>-213.76940595978954</v>
      </c>
    </row>
    <row r="11" spans="1:6" x14ac:dyDescent="0.25">
      <c r="A11" s="75">
        <v>42013</v>
      </c>
      <c r="B11" s="73">
        <v>1263</v>
      </c>
      <c r="C11" s="97">
        <f t="shared" si="0"/>
        <v>1040.9032258064517</v>
      </c>
      <c r="D11" s="97">
        <f t="shared" si="1"/>
        <v>2295.5758575726932</v>
      </c>
      <c r="E11" s="80">
        <f t="shared" si="2"/>
        <v>-213.76940595978954</v>
      </c>
    </row>
    <row r="12" spans="1:6" x14ac:dyDescent="0.25">
      <c r="A12" s="75">
        <v>42014</v>
      </c>
      <c r="B12" s="73">
        <v>549</v>
      </c>
      <c r="C12" s="97">
        <f t="shared" si="0"/>
        <v>1040.9032258064517</v>
      </c>
      <c r="D12" s="97">
        <f t="shared" si="1"/>
        <v>2295.5758575726932</v>
      </c>
      <c r="E12" s="80">
        <f t="shared" si="2"/>
        <v>-213.76940595978954</v>
      </c>
    </row>
    <row r="13" spans="1:6" x14ac:dyDescent="0.25">
      <c r="A13" s="75">
        <v>42015</v>
      </c>
      <c r="B13" s="73">
        <v>768</v>
      </c>
      <c r="C13" s="97">
        <f t="shared" si="0"/>
        <v>1040.9032258064517</v>
      </c>
      <c r="D13" s="97">
        <f t="shared" si="1"/>
        <v>2295.5758575726932</v>
      </c>
      <c r="E13" s="80">
        <f t="shared" si="2"/>
        <v>-213.76940595978954</v>
      </c>
    </row>
    <row r="14" spans="1:6" x14ac:dyDescent="0.25">
      <c r="A14" s="75">
        <v>42016</v>
      </c>
      <c r="B14" s="73">
        <v>1153</v>
      </c>
      <c r="C14" s="97">
        <f t="shared" si="0"/>
        <v>1040.9032258064517</v>
      </c>
      <c r="D14" s="97">
        <f t="shared" si="1"/>
        <v>2295.5758575726932</v>
      </c>
      <c r="E14" s="80">
        <f t="shared" si="2"/>
        <v>-213.76940595978954</v>
      </c>
    </row>
    <row r="15" spans="1:6" x14ac:dyDescent="0.25">
      <c r="A15" s="75">
        <v>42017</v>
      </c>
      <c r="B15" s="73">
        <v>1333</v>
      </c>
      <c r="C15" s="97">
        <f t="shared" si="0"/>
        <v>1040.9032258064517</v>
      </c>
      <c r="D15" s="97">
        <f t="shared" si="1"/>
        <v>2295.5758575726932</v>
      </c>
      <c r="E15" s="80">
        <f t="shared" si="2"/>
        <v>-213.76940595978954</v>
      </c>
    </row>
    <row r="16" spans="1:6" x14ac:dyDescent="0.25">
      <c r="A16" s="75">
        <v>42018</v>
      </c>
      <c r="B16" s="73">
        <v>1423</v>
      </c>
      <c r="C16" s="97">
        <f t="shared" si="0"/>
        <v>1040.9032258064517</v>
      </c>
      <c r="D16" s="97">
        <f t="shared" si="1"/>
        <v>2295.5758575726932</v>
      </c>
      <c r="E16" s="80">
        <f t="shared" si="2"/>
        <v>-213.76940595978954</v>
      </c>
    </row>
    <row r="17" spans="1:9" x14ac:dyDescent="0.25">
      <c r="A17" s="75">
        <v>42019</v>
      </c>
      <c r="B17" s="73">
        <v>1262</v>
      </c>
      <c r="C17" s="97">
        <f t="shared" si="0"/>
        <v>1040.9032258064517</v>
      </c>
      <c r="D17" s="97">
        <f t="shared" si="1"/>
        <v>2295.5758575726932</v>
      </c>
      <c r="E17" s="80">
        <f t="shared" si="2"/>
        <v>-213.76940595978954</v>
      </c>
    </row>
    <row r="18" spans="1:9" x14ac:dyDescent="0.25">
      <c r="A18" s="75">
        <v>42020</v>
      </c>
      <c r="B18" s="73">
        <v>1167</v>
      </c>
      <c r="C18" s="97">
        <f t="shared" si="0"/>
        <v>1040.9032258064517</v>
      </c>
      <c r="D18" s="97">
        <f t="shared" si="1"/>
        <v>2295.5758575726932</v>
      </c>
      <c r="E18" s="80">
        <f t="shared" si="2"/>
        <v>-213.76940595978954</v>
      </c>
      <c r="H18" s="92" t="s">
        <v>4</v>
      </c>
      <c r="I18" s="91" t="s">
        <v>5</v>
      </c>
    </row>
    <row r="19" spans="1:9" x14ac:dyDescent="0.25">
      <c r="A19" s="75">
        <v>42021</v>
      </c>
      <c r="B19" s="73">
        <v>628</v>
      </c>
      <c r="C19" s="97">
        <f t="shared" si="0"/>
        <v>1040.9032258064517</v>
      </c>
      <c r="D19" s="97">
        <f t="shared" si="1"/>
        <v>2295.5758575726932</v>
      </c>
      <c r="E19" s="80">
        <f t="shared" si="2"/>
        <v>-213.76940595978954</v>
      </c>
      <c r="H19" s="113">
        <v>500</v>
      </c>
      <c r="I19" s="111">
        <v>5</v>
      </c>
    </row>
    <row r="20" spans="1:9" x14ac:dyDescent="0.25">
      <c r="A20" s="75">
        <v>42022</v>
      </c>
      <c r="B20" s="73">
        <v>637</v>
      </c>
      <c r="C20" s="97">
        <f t="shared" si="0"/>
        <v>1040.9032258064517</v>
      </c>
      <c r="D20" s="97">
        <f t="shared" si="1"/>
        <v>2295.5758575726932</v>
      </c>
      <c r="E20" s="80">
        <f t="shared" si="2"/>
        <v>-213.76940595978954</v>
      </c>
      <c r="H20" s="113">
        <v>1000</v>
      </c>
      <c r="I20" s="111">
        <v>6</v>
      </c>
    </row>
    <row r="21" spans="1:9" x14ac:dyDescent="0.25">
      <c r="A21" s="75">
        <v>42023</v>
      </c>
      <c r="B21" s="73">
        <v>1044</v>
      </c>
      <c r="C21" s="97">
        <f t="shared" si="0"/>
        <v>1040.9032258064517</v>
      </c>
      <c r="D21" s="97">
        <f t="shared" si="1"/>
        <v>2295.5758575726932</v>
      </c>
      <c r="E21" s="80">
        <f t="shared" si="2"/>
        <v>-213.76940595978954</v>
      </c>
      <c r="H21" s="113">
        <v>1500</v>
      </c>
      <c r="I21" s="111">
        <v>16</v>
      </c>
    </row>
    <row r="22" spans="1:9" x14ac:dyDescent="0.25">
      <c r="A22" s="75">
        <v>42024</v>
      </c>
      <c r="B22" s="73">
        <v>1397</v>
      </c>
      <c r="C22" s="97">
        <f t="shared" si="0"/>
        <v>1040.9032258064517</v>
      </c>
      <c r="D22" s="97">
        <f t="shared" si="1"/>
        <v>2295.5758575726932</v>
      </c>
      <c r="E22" s="80">
        <f t="shared" si="2"/>
        <v>-213.76940595978954</v>
      </c>
      <c r="H22" s="114">
        <v>2000</v>
      </c>
      <c r="I22" s="112">
        <v>4</v>
      </c>
    </row>
    <row r="23" spans="1:9" x14ac:dyDescent="0.25">
      <c r="A23" s="75">
        <v>42025</v>
      </c>
      <c r="B23" s="73">
        <v>1547</v>
      </c>
      <c r="C23" s="97">
        <f t="shared" si="0"/>
        <v>1040.9032258064517</v>
      </c>
      <c r="D23" s="97">
        <f t="shared" si="1"/>
        <v>2295.5758575726932</v>
      </c>
      <c r="E23" s="80">
        <f t="shared" si="2"/>
        <v>-213.76940595978954</v>
      </c>
    </row>
    <row r="24" spans="1:9" x14ac:dyDescent="0.25">
      <c r="A24" s="75">
        <v>42026</v>
      </c>
      <c r="B24" s="73">
        <v>1602</v>
      </c>
      <c r="C24" s="97">
        <f t="shared" si="0"/>
        <v>1040.9032258064517</v>
      </c>
      <c r="D24" s="97">
        <f t="shared" si="1"/>
        <v>2295.5758575726932</v>
      </c>
      <c r="E24" s="80">
        <f t="shared" si="2"/>
        <v>-213.76940595978954</v>
      </c>
    </row>
    <row r="25" spans="1:9" x14ac:dyDescent="0.25">
      <c r="A25" s="75">
        <v>42027</v>
      </c>
      <c r="B25" s="73">
        <v>1330</v>
      </c>
      <c r="C25" s="97">
        <f t="shared" si="0"/>
        <v>1040.9032258064517</v>
      </c>
      <c r="D25" s="97">
        <f t="shared" si="1"/>
        <v>2295.5758575726932</v>
      </c>
      <c r="E25" s="80">
        <f t="shared" si="2"/>
        <v>-213.76940595978954</v>
      </c>
    </row>
    <row r="26" spans="1:9" x14ac:dyDescent="0.25">
      <c r="A26" s="75">
        <v>42028</v>
      </c>
      <c r="B26" s="73">
        <v>490</v>
      </c>
      <c r="C26" s="97">
        <f t="shared" si="0"/>
        <v>1040.9032258064517</v>
      </c>
      <c r="D26" s="97">
        <f t="shared" si="1"/>
        <v>2295.5758575726932</v>
      </c>
      <c r="E26" s="80">
        <f t="shared" si="2"/>
        <v>-213.76940595978954</v>
      </c>
    </row>
    <row r="27" spans="1:9" x14ac:dyDescent="0.25">
      <c r="A27" s="75">
        <v>42029</v>
      </c>
      <c r="B27" s="73">
        <v>773</v>
      </c>
      <c r="C27" s="97">
        <f t="shared" si="0"/>
        <v>1040.9032258064517</v>
      </c>
      <c r="D27" s="97">
        <f t="shared" si="1"/>
        <v>2295.5758575726932</v>
      </c>
      <c r="E27" s="80">
        <f t="shared" si="2"/>
        <v>-213.76940595978954</v>
      </c>
    </row>
    <row r="28" spans="1:9" x14ac:dyDescent="0.25">
      <c r="A28" s="75">
        <v>42030</v>
      </c>
      <c r="B28" s="73">
        <v>1119</v>
      </c>
      <c r="C28" s="97">
        <f t="shared" si="0"/>
        <v>1040.9032258064517</v>
      </c>
      <c r="D28" s="97">
        <f t="shared" si="1"/>
        <v>2295.5758575726932</v>
      </c>
      <c r="E28" s="80">
        <f t="shared" si="2"/>
        <v>-213.76940595978954</v>
      </c>
    </row>
    <row r="29" spans="1:9" x14ac:dyDescent="0.25">
      <c r="A29" s="75">
        <v>42031</v>
      </c>
      <c r="B29" s="73">
        <v>1289</v>
      </c>
      <c r="C29" s="97">
        <f t="shared" si="0"/>
        <v>1040.9032258064517</v>
      </c>
      <c r="D29" s="97">
        <f t="shared" si="1"/>
        <v>2295.5758575726932</v>
      </c>
      <c r="E29" s="80">
        <f t="shared" si="2"/>
        <v>-213.76940595978954</v>
      </c>
    </row>
    <row r="30" spans="1:9" x14ac:dyDescent="0.25">
      <c r="A30" s="75">
        <v>42032</v>
      </c>
      <c r="B30" s="73">
        <v>1300</v>
      </c>
      <c r="C30" s="97">
        <f t="shared" si="0"/>
        <v>1040.9032258064517</v>
      </c>
      <c r="D30" s="97">
        <f t="shared" si="1"/>
        <v>2295.5758575726932</v>
      </c>
      <c r="E30" s="80">
        <f t="shared" si="2"/>
        <v>-213.76940595978954</v>
      </c>
    </row>
    <row r="31" spans="1:9" x14ac:dyDescent="0.25">
      <c r="A31" s="75">
        <v>42033</v>
      </c>
      <c r="B31" s="73">
        <v>1364</v>
      </c>
      <c r="C31" s="97">
        <f t="shared" si="0"/>
        <v>1040.9032258064517</v>
      </c>
      <c r="D31" s="97">
        <f t="shared" si="1"/>
        <v>2295.5758575726932</v>
      </c>
      <c r="E31" s="80">
        <f t="shared" si="2"/>
        <v>-213.76940595978954</v>
      </c>
    </row>
    <row r="32" spans="1:9" x14ac:dyDescent="0.25">
      <c r="A32" s="75">
        <v>42034</v>
      </c>
      <c r="B32" s="73">
        <v>1283</v>
      </c>
      <c r="C32" s="97">
        <f t="shared" si="0"/>
        <v>1040.9032258064517</v>
      </c>
      <c r="D32" s="97">
        <f t="shared" si="1"/>
        <v>2295.5758575726932</v>
      </c>
      <c r="E32" s="80">
        <f t="shared" si="2"/>
        <v>-213.76940595978954</v>
      </c>
    </row>
    <row r="33" spans="1:5" x14ac:dyDescent="0.25">
      <c r="A33" s="76">
        <v>42035</v>
      </c>
      <c r="B33" s="74">
        <v>490</v>
      </c>
      <c r="C33" s="98">
        <f t="shared" si="0"/>
        <v>1040.9032258064517</v>
      </c>
      <c r="D33" s="98">
        <f t="shared" si="1"/>
        <v>2295.5758575726932</v>
      </c>
      <c r="E33" s="81">
        <f t="shared" si="2"/>
        <v>-213.76940595978954</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0"/>
  <sheetViews>
    <sheetView zoomScale="80" zoomScaleNormal="80" workbookViewId="0">
      <selection activeCell="A2" sqref="A2:F2"/>
    </sheetView>
  </sheetViews>
  <sheetFormatPr defaultRowHeight="15" x14ac:dyDescent="0.25"/>
  <cols>
    <col min="1" max="1" width="11.28515625" bestFit="1" customWidth="1"/>
    <col min="2" max="2" width="11.140625" bestFit="1" customWidth="1"/>
    <col min="3" max="3" width="12" bestFit="1" customWidth="1"/>
    <col min="4" max="4" width="10.140625" bestFit="1" customWidth="1"/>
    <col min="5" max="5" width="8.5703125" bestFit="1" customWidth="1"/>
    <col min="6" max="6" width="12" bestFit="1" customWidth="1"/>
    <col min="8" max="9" width="12.28515625" bestFit="1" customWidth="1"/>
  </cols>
  <sheetData>
    <row r="2" spans="1:6" x14ac:dyDescent="0.25">
      <c r="A2" s="77">
        <v>42036</v>
      </c>
      <c r="B2" s="78" t="s">
        <v>0</v>
      </c>
      <c r="C2" s="78" t="s">
        <v>1</v>
      </c>
      <c r="D2" s="78" t="s">
        <v>2</v>
      </c>
      <c r="E2" s="79" t="s">
        <v>3</v>
      </c>
      <c r="F2" s="79" t="s">
        <v>4</v>
      </c>
    </row>
    <row r="3" spans="1:6" x14ac:dyDescent="0.25">
      <c r="A3" s="75">
        <v>42036</v>
      </c>
      <c r="B3" s="73">
        <v>587</v>
      </c>
      <c r="C3" s="82">
        <f>AVERAGE(B$3:B$30)</f>
        <v>1212.6785714285713</v>
      </c>
      <c r="D3" s="82">
        <f>AVERAGE(B$3:B$30)+3*STDEV(B$3:B$30)</f>
        <v>2526.4944016400532</v>
      </c>
      <c r="E3" s="95">
        <f>AVERAGE(B$3:B$30)-3*STDEV(B$3:B$30)</f>
        <v>-101.13725878291075</v>
      </c>
      <c r="F3" s="83">
        <v>0</v>
      </c>
    </row>
    <row r="4" spans="1:6" x14ac:dyDescent="0.25">
      <c r="A4" s="75">
        <v>42037</v>
      </c>
      <c r="B4" s="73">
        <v>1095</v>
      </c>
      <c r="C4" s="80">
        <f t="shared" ref="C4:C30" si="0">AVERAGE(B$3:B$30)</f>
        <v>1212.6785714285713</v>
      </c>
      <c r="D4" s="80">
        <f t="shared" ref="D4:D30" si="1">AVERAGE(B$3:B$30)+3*STDEV(B$3:B$30)</f>
        <v>2526.4944016400532</v>
      </c>
      <c r="E4" s="55">
        <f t="shared" ref="E4:E30" si="2">AVERAGE(B$3:B$30)-3*STDEV(B$3:B$30)</f>
        <v>-101.13725878291075</v>
      </c>
      <c r="F4" s="84">
        <v>500</v>
      </c>
    </row>
    <row r="5" spans="1:6" x14ac:dyDescent="0.25">
      <c r="A5" s="75">
        <v>42038</v>
      </c>
      <c r="B5" s="73">
        <v>1325</v>
      </c>
      <c r="C5" s="80">
        <f t="shared" si="0"/>
        <v>1212.6785714285713</v>
      </c>
      <c r="D5" s="80">
        <f t="shared" si="1"/>
        <v>2526.4944016400532</v>
      </c>
      <c r="E5" s="55">
        <f t="shared" si="2"/>
        <v>-101.13725878291075</v>
      </c>
      <c r="F5" s="84">
        <v>1000</v>
      </c>
    </row>
    <row r="6" spans="1:6" x14ac:dyDescent="0.25">
      <c r="A6" s="75">
        <v>42039</v>
      </c>
      <c r="B6" s="73">
        <v>1402</v>
      </c>
      <c r="C6" s="80">
        <f t="shared" si="0"/>
        <v>1212.6785714285713</v>
      </c>
      <c r="D6" s="80">
        <f t="shared" si="1"/>
        <v>2526.4944016400532</v>
      </c>
      <c r="E6" s="55">
        <f t="shared" si="2"/>
        <v>-101.13725878291075</v>
      </c>
      <c r="F6" s="84">
        <v>1500</v>
      </c>
    </row>
    <row r="7" spans="1:6" x14ac:dyDescent="0.25">
      <c r="A7" s="75">
        <v>42040</v>
      </c>
      <c r="B7" s="73">
        <v>1426</v>
      </c>
      <c r="C7" s="80">
        <f t="shared" si="0"/>
        <v>1212.6785714285713</v>
      </c>
      <c r="D7" s="80">
        <f t="shared" si="1"/>
        <v>2526.4944016400532</v>
      </c>
      <c r="E7" s="55">
        <f t="shared" si="2"/>
        <v>-101.13725878291075</v>
      </c>
      <c r="F7" s="84">
        <v>2000</v>
      </c>
    </row>
    <row r="8" spans="1:6" x14ac:dyDescent="0.25">
      <c r="A8" s="75">
        <v>42041</v>
      </c>
      <c r="B8" s="73">
        <v>1146</v>
      </c>
      <c r="C8" s="80">
        <f t="shared" si="0"/>
        <v>1212.6785714285713</v>
      </c>
      <c r="D8" s="80">
        <f t="shared" si="1"/>
        <v>2526.4944016400532</v>
      </c>
      <c r="E8" s="55">
        <f t="shared" si="2"/>
        <v>-101.13725878291075</v>
      </c>
      <c r="F8" s="85">
        <v>2500</v>
      </c>
    </row>
    <row r="9" spans="1:6" x14ac:dyDescent="0.25">
      <c r="A9" s="75">
        <v>42042</v>
      </c>
      <c r="B9" s="73">
        <v>567</v>
      </c>
      <c r="C9" s="80">
        <f t="shared" si="0"/>
        <v>1212.6785714285713</v>
      </c>
      <c r="D9" s="80">
        <f t="shared" si="1"/>
        <v>2526.4944016400532</v>
      </c>
      <c r="E9" s="55">
        <f t="shared" si="2"/>
        <v>-101.13725878291075</v>
      </c>
    </row>
    <row r="10" spans="1:6" x14ac:dyDescent="0.25">
      <c r="A10" s="75">
        <v>42043</v>
      </c>
      <c r="B10" s="73">
        <v>628</v>
      </c>
      <c r="C10" s="80">
        <f t="shared" si="0"/>
        <v>1212.6785714285713</v>
      </c>
      <c r="D10" s="80">
        <f t="shared" si="1"/>
        <v>2526.4944016400532</v>
      </c>
      <c r="E10" s="55">
        <f t="shared" si="2"/>
        <v>-101.13725878291075</v>
      </c>
    </row>
    <row r="11" spans="1:6" x14ac:dyDescent="0.25">
      <c r="A11" s="75">
        <v>42044</v>
      </c>
      <c r="B11" s="73">
        <v>1269</v>
      </c>
      <c r="C11" s="80">
        <f t="shared" si="0"/>
        <v>1212.6785714285713</v>
      </c>
      <c r="D11" s="80">
        <f t="shared" si="1"/>
        <v>2526.4944016400532</v>
      </c>
      <c r="E11" s="55">
        <f t="shared" si="2"/>
        <v>-101.13725878291075</v>
      </c>
    </row>
    <row r="12" spans="1:6" x14ac:dyDescent="0.25">
      <c r="A12" s="75">
        <v>42045</v>
      </c>
      <c r="B12" s="73">
        <v>1599</v>
      </c>
      <c r="C12" s="80">
        <f t="shared" si="0"/>
        <v>1212.6785714285713</v>
      </c>
      <c r="D12" s="80">
        <f t="shared" si="1"/>
        <v>2526.4944016400532</v>
      </c>
      <c r="E12" s="55">
        <f t="shared" si="2"/>
        <v>-101.13725878291075</v>
      </c>
    </row>
    <row r="13" spans="1:6" x14ac:dyDescent="0.25">
      <c r="A13" s="75">
        <v>42046</v>
      </c>
      <c r="B13" s="73">
        <v>1549</v>
      </c>
      <c r="C13" s="80">
        <f t="shared" si="0"/>
        <v>1212.6785714285713</v>
      </c>
      <c r="D13" s="80">
        <f t="shared" si="1"/>
        <v>2526.4944016400532</v>
      </c>
      <c r="E13" s="55">
        <f t="shared" si="2"/>
        <v>-101.13725878291075</v>
      </c>
    </row>
    <row r="14" spans="1:6" x14ac:dyDescent="0.25">
      <c r="A14" s="75">
        <v>42047</v>
      </c>
      <c r="B14" s="73">
        <v>1569</v>
      </c>
      <c r="C14" s="80">
        <f t="shared" si="0"/>
        <v>1212.6785714285713</v>
      </c>
      <c r="D14" s="80">
        <f t="shared" si="1"/>
        <v>2526.4944016400532</v>
      </c>
      <c r="E14" s="55">
        <f t="shared" si="2"/>
        <v>-101.13725878291075</v>
      </c>
    </row>
    <row r="15" spans="1:6" x14ac:dyDescent="0.25">
      <c r="A15" s="75">
        <v>42048</v>
      </c>
      <c r="B15" s="73">
        <v>1193</v>
      </c>
      <c r="C15" s="80">
        <f t="shared" si="0"/>
        <v>1212.6785714285713</v>
      </c>
      <c r="D15" s="80">
        <f t="shared" si="1"/>
        <v>2526.4944016400532</v>
      </c>
      <c r="E15" s="55">
        <f t="shared" si="2"/>
        <v>-101.13725878291075</v>
      </c>
    </row>
    <row r="16" spans="1:6" x14ac:dyDescent="0.25">
      <c r="A16" s="75">
        <v>42049</v>
      </c>
      <c r="B16" s="73">
        <v>772</v>
      </c>
      <c r="C16" s="80">
        <f t="shared" si="0"/>
        <v>1212.6785714285713</v>
      </c>
      <c r="D16" s="80">
        <f t="shared" si="1"/>
        <v>2526.4944016400532</v>
      </c>
      <c r="E16" s="55">
        <f t="shared" si="2"/>
        <v>-101.13725878291075</v>
      </c>
    </row>
    <row r="17" spans="1:9" x14ac:dyDescent="0.25">
      <c r="A17" s="75">
        <v>42050</v>
      </c>
      <c r="B17" s="73">
        <v>1332</v>
      </c>
      <c r="C17" s="80">
        <f t="shared" si="0"/>
        <v>1212.6785714285713</v>
      </c>
      <c r="D17" s="80">
        <f t="shared" si="1"/>
        <v>2526.4944016400532</v>
      </c>
      <c r="E17" s="55">
        <f t="shared" si="2"/>
        <v>-101.13725878291075</v>
      </c>
    </row>
    <row r="18" spans="1:9" x14ac:dyDescent="0.25">
      <c r="A18" s="75">
        <v>42051</v>
      </c>
      <c r="B18" s="73">
        <v>756</v>
      </c>
      <c r="C18" s="80">
        <f t="shared" si="0"/>
        <v>1212.6785714285713</v>
      </c>
      <c r="D18" s="80">
        <f t="shared" si="1"/>
        <v>2526.4944016400532</v>
      </c>
      <c r="E18" s="55">
        <f t="shared" si="2"/>
        <v>-101.13725878291075</v>
      </c>
    </row>
    <row r="19" spans="1:9" x14ac:dyDescent="0.25">
      <c r="A19" s="75">
        <v>42052</v>
      </c>
      <c r="B19" s="73">
        <v>1081</v>
      </c>
      <c r="C19" s="80">
        <f t="shared" si="0"/>
        <v>1212.6785714285713</v>
      </c>
      <c r="D19" s="80">
        <f t="shared" si="1"/>
        <v>2526.4944016400532</v>
      </c>
      <c r="E19" s="55">
        <f t="shared" si="2"/>
        <v>-101.13725878291075</v>
      </c>
      <c r="H19" s="50" t="s">
        <v>4</v>
      </c>
      <c r="I19" s="49" t="s">
        <v>5</v>
      </c>
    </row>
    <row r="20" spans="1:9" x14ac:dyDescent="0.25">
      <c r="A20" s="75">
        <v>42053</v>
      </c>
      <c r="B20" s="73">
        <v>1284</v>
      </c>
      <c r="C20" s="80">
        <f t="shared" si="0"/>
        <v>1212.6785714285713</v>
      </c>
      <c r="D20" s="80">
        <f t="shared" si="1"/>
        <v>2526.4944016400532</v>
      </c>
      <c r="E20" s="55">
        <f t="shared" si="2"/>
        <v>-101.13725878291075</v>
      </c>
      <c r="H20" s="51">
        <v>1000</v>
      </c>
      <c r="I20" s="53">
        <v>8</v>
      </c>
    </row>
    <row r="21" spans="1:9" x14ac:dyDescent="0.25">
      <c r="A21" s="75">
        <v>42054</v>
      </c>
      <c r="B21" s="73">
        <v>1361</v>
      </c>
      <c r="C21" s="80">
        <f t="shared" si="0"/>
        <v>1212.6785714285713</v>
      </c>
      <c r="D21" s="80">
        <f t="shared" si="1"/>
        <v>2526.4944016400532</v>
      </c>
      <c r="E21" s="55">
        <f t="shared" si="2"/>
        <v>-101.13725878291075</v>
      </c>
      <c r="H21" s="51">
        <v>1500</v>
      </c>
      <c r="I21" s="53">
        <v>13</v>
      </c>
    </row>
    <row r="22" spans="1:9" x14ac:dyDescent="0.25">
      <c r="A22" s="75">
        <v>42055</v>
      </c>
      <c r="B22" s="73">
        <v>1239</v>
      </c>
      <c r="C22" s="80">
        <f t="shared" si="0"/>
        <v>1212.6785714285713</v>
      </c>
      <c r="D22" s="80">
        <f t="shared" si="1"/>
        <v>2526.4944016400532</v>
      </c>
      <c r="E22" s="55">
        <f t="shared" si="2"/>
        <v>-101.13725878291075</v>
      </c>
      <c r="H22" s="51">
        <v>2000</v>
      </c>
      <c r="I22" s="53">
        <v>6</v>
      </c>
    </row>
    <row r="23" spans="1:9" x14ac:dyDescent="0.25">
      <c r="A23" s="75">
        <v>42056</v>
      </c>
      <c r="B23" s="73">
        <v>577</v>
      </c>
      <c r="C23" s="80">
        <f t="shared" si="0"/>
        <v>1212.6785714285713</v>
      </c>
      <c r="D23" s="80">
        <f t="shared" si="1"/>
        <v>2526.4944016400532</v>
      </c>
      <c r="E23" s="55">
        <f t="shared" si="2"/>
        <v>-101.13725878291075</v>
      </c>
      <c r="H23" s="52">
        <v>2500</v>
      </c>
      <c r="I23" s="54">
        <v>1</v>
      </c>
    </row>
    <row r="24" spans="1:9" x14ac:dyDescent="0.25">
      <c r="A24" s="75">
        <v>42057</v>
      </c>
      <c r="B24" s="73">
        <v>704</v>
      </c>
      <c r="C24" s="80">
        <f t="shared" si="0"/>
        <v>1212.6785714285713</v>
      </c>
      <c r="D24" s="80">
        <f t="shared" si="1"/>
        <v>2526.4944016400532</v>
      </c>
      <c r="E24" s="55">
        <f t="shared" si="2"/>
        <v>-101.13725878291075</v>
      </c>
    </row>
    <row r="25" spans="1:9" x14ac:dyDescent="0.25">
      <c r="A25" s="75">
        <v>42058</v>
      </c>
      <c r="B25" s="73">
        <v>1767</v>
      </c>
      <c r="C25" s="80">
        <f t="shared" si="0"/>
        <v>1212.6785714285713</v>
      </c>
      <c r="D25" s="80">
        <f t="shared" si="1"/>
        <v>2526.4944016400532</v>
      </c>
      <c r="E25" s="55">
        <f t="shared" si="2"/>
        <v>-101.13725878291075</v>
      </c>
    </row>
    <row r="26" spans="1:9" x14ac:dyDescent="0.25">
      <c r="A26" s="75">
        <v>42059</v>
      </c>
      <c r="B26" s="73">
        <v>2049</v>
      </c>
      <c r="C26" s="80">
        <f t="shared" si="0"/>
        <v>1212.6785714285713</v>
      </c>
      <c r="D26" s="80">
        <f t="shared" si="1"/>
        <v>2526.4944016400532</v>
      </c>
      <c r="E26" s="55">
        <f t="shared" si="2"/>
        <v>-101.13725878291075</v>
      </c>
    </row>
    <row r="27" spans="1:9" x14ac:dyDescent="0.25">
      <c r="A27" s="75">
        <v>42060</v>
      </c>
      <c r="B27" s="73">
        <v>1792</v>
      </c>
      <c r="C27" s="80">
        <f t="shared" si="0"/>
        <v>1212.6785714285713</v>
      </c>
      <c r="D27" s="80">
        <f t="shared" si="1"/>
        <v>2526.4944016400532</v>
      </c>
      <c r="E27" s="55">
        <f t="shared" si="2"/>
        <v>-101.13725878291075</v>
      </c>
    </row>
    <row r="28" spans="1:9" x14ac:dyDescent="0.25">
      <c r="A28" s="75">
        <v>42061</v>
      </c>
      <c r="B28" s="73">
        <v>1936</v>
      </c>
      <c r="C28" s="80">
        <f t="shared" si="0"/>
        <v>1212.6785714285713</v>
      </c>
      <c r="D28" s="80">
        <f t="shared" si="1"/>
        <v>2526.4944016400532</v>
      </c>
      <c r="E28" s="55">
        <f t="shared" si="2"/>
        <v>-101.13725878291075</v>
      </c>
    </row>
    <row r="29" spans="1:9" x14ac:dyDescent="0.25">
      <c r="A29" s="75">
        <v>42062</v>
      </c>
      <c r="B29" s="73">
        <v>1433</v>
      </c>
      <c r="C29" s="80">
        <f t="shared" si="0"/>
        <v>1212.6785714285713</v>
      </c>
      <c r="D29" s="80">
        <f t="shared" si="1"/>
        <v>2526.4944016400532</v>
      </c>
      <c r="E29" s="55">
        <f t="shared" si="2"/>
        <v>-101.13725878291075</v>
      </c>
    </row>
    <row r="30" spans="1:9" x14ac:dyDescent="0.25">
      <c r="A30" s="76">
        <v>42063</v>
      </c>
      <c r="B30" s="74">
        <v>517</v>
      </c>
      <c r="C30" s="81">
        <f t="shared" si="0"/>
        <v>1212.6785714285713</v>
      </c>
      <c r="D30" s="81">
        <f t="shared" si="1"/>
        <v>2526.4944016400532</v>
      </c>
      <c r="E30" s="56">
        <f t="shared" si="2"/>
        <v>-101.13725878291075</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zoomScale="80" zoomScaleNormal="80" workbookViewId="0">
      <selection activeCell="A2" sqref="A2:F2"/>
    </sheetView>
  </sheetViews>
  <sheetFormatPr defaultRowHeight="15" x14ac:dyDescent="0.25"/>
  <cols>
    <col min="1" max="1" width="11.28515625" bestFit="1" customWidth="1"/>
    <col min="2" max="2" width="11.140625" bestFit="1" customWidth="1"/>
    <col min="3" max="3" width="12" bestFit="1" customWidth="1"/>
    <col min="4" max="4" width="10.140625" bestFit="1" customWidth="1"/>
    <col min="5" max="5" width="8.5703125" bestFit="1" customWidth="1"/>
    <col min="6" max="6" width="12" bestFit="1" customWidth="1"/>
    <col min="8" max="9" width="12.28515625" bestFit="1" customWidth="1"/>
  </cols>
  <sheetData>
    <row r="2" spans="1:6" x14ac:dyDescent="0.25">
      <c r="A2" s="77">
        <v>42064</v>
      </c>
      <c r="B2" s="78" t="s">
        <v>0</v>
      </c>
      <c r="C2" s="78" t="s">
        <v>1</v>
      </c>
      <c r="D2" s="18" t="s">
        <v>2</v>
      </c>
      <c r="E2" s="78" t="s">
        <v>3</v>
      </c>
      <c r="F2" s="79" t="s">
        <v>4</v>
      </c>
    </row>
    <row r="3" spans="1:6" x14ac:dyDescent="0.25">
      <c r="A3" s="75">
        <v>42064</v>
      </c>
      <c r="B3" s="73">
        <v>642</v>
      </c>
      <c r="C3" s="82">
        <f>AVERAGE(B$3:B$33)</f>
        <v>1186.483870967742</v>
      </c>
      <c r="D3" s="96">
        <f>AVERAGE(B$3:B$33)+3*STDEV(B$3:B$33)</f>
        <v>2497.2943540585075</v>
      </c>
      <c r="E3" s="82">
        <f>AVERAGE(B$3:B$33)-3*STDEV(B$3:B$33)</f>
        <v>-124.32661212302332</v>
      </c>
      <c r="F3" s="83">
        <v>0</v>
      </c>
    </row>
    <row r="4" spans="1:6" x14ac:dyDescent="0.25">
      <c r="A4" s="75">
        <v>42065</v>
      </c>
      <c r="B4" s="73">
        <v>1805</v>
      </c>
      <c r="C4" s="80">
        <f t="shared" ref="C4:C33" si="0">AVERAGE(B$3:B$33)</f>
        <v>1186.483870967742</v>
      </c>
      <c r="D4" s="97">
        <f t="shared" ref="D4:D33" si="1">AVERAGE(B$3:B$33)+3*STDEV(B$3:B$33)</f>
        <v>2497.2943540585075</v>
      </c>
      <c r="E4" s="80">
        <f t="shared" ref="E4:E33" si="2">AVERAGE(B$3:B$33)-3*STDEV(B$3:B$33)</f>
        <v>-124.32661212302332</v>
      </c>
      <c r="F4" s="84">
        <v>500</v>
      </c>
    </row>
    <row r="5" spans="1:6" x14ac:dyDescent="0.25">
      <c r="A5" s="75">
        <v>42066</v>
      </c>
      <c r="B5" s="73">
        <v>1340</v>
      </c>
      <c r="C5" s="80">
        <f t="shared" si="0"/>
        <v>1186.483870967742</v>
      </c>
      <c r="D5" s="97">
        <f t="shared" si="1"/>
        <v>2497.2943540585075</v>
      </c>
      <c r="E5" s="80">
        <f t="shared" si="2"/>
        <v>-124.32661212302332</v>
      </c>
      <c r="F5" s="84">
        <v>1000</v>
      </c>
    </row>
    <row r="6" spans="1:6" x14ac:dyDescent="0.25">
      <c r="A6" s="75">
        <v>42067</v>
      </c>
      <c r="B6" s="73">
        <v>1448</v>
      </c>
      <c r="C6" s="80">
        <f t="shared" si="0"/>
        <v>1186.483870967742</v>
      </c>
      <c r="D6" s="97">
        <f t="shared" si="1"/>
        <v>2497.2943540585075</v>
      </c>
      <c r="E6" s="80">
        <f t="shared" si="2"/>
        <v>-124.32661212302332</v>
      </c>
      <c r="F6" s="84">
        <v>1500</v>
      </c>
    </row>
    <row r="7" spans="1:6" x14ac:dyDescent="0.25">
      <c r="A7" s="75">
        <v>42068</v>
      </c>
      <c r="B7" s="73">
        <v>1466</v>
      </c>
      <c r="C7" s="80">
        <f t="shared" si="0"/>
        <v>1186.483870967742</v>
      </c>
      <c r="D7" s="97">
        <f t="shared" si="1"/>
        <v>2497.2943540585075</v>
      </c>
      <c r="E7" s="80">
        <f t="shared" si="2"/>
        <v>-124.32661212302332</v>
      </c>
      <c r="F7" s="85">
        <v>2000</v>
      </c>
    </row>
    <row r="8" spans="1:6" x14ac:dyDescent="0.25">
      <c r="A8" s="75">
        <v>42069</v>
      </c>
      <c r="B8" s="73">
        <v>1460</v>
      </c>
      <c r="C8" s="80">
        <f t="shared" si="0"/>
        <v>1186.483870967742</v>
      </c>
      <c r="D8" s="97">
        <f t="shared" si="1"/>
        <v>2497.2943540585075</v>
      </c>
      <c r="E8" s="80">
        <f t="shared" si="2"/>
        <v>-124.32661212302332</v>
      </c>
    </row>
    <row r="9" spans="1:6" x14ac:dyDescent="0.25">
      <c r="A9" s="75">
        <v>42070</v>
      </c>
      <c r="B9" s="73">
        <v>563</v>
      </c>
      <c r="C9" s="80">
        <f t="shared" si="0"/>
        <v>1186.483870967742</v>
      </c>
      <c r="D9" s="97">
        <f t="shared" si="1"/>
        <v>2497.2943540585075</v>
      </c>
      <c r="E9" s="80">
        <f t="shared" si="2"/>
        <v>-124.32661212302332</v>
      </c>
    </row>
    <row r="10" spans="1:6" x14ac:dyDescent="0.25">
      <c r="A10" s="75">
        <v>42071</v>
      </c>
      <c r="B10" s="73">
        <v>683</v>
      </c>
      <c r="C10" s="80">
        <f t="shared" si="0"/>
        <v>1186.483870967742</v>
      </c>
      <c r="D10" s="97">
        <f t="shared" si="1"/>
        <v>2497.2943540585075</v>
      </c>
      <c r="E10" s="80">
        <f t="shared" si="2"/>
        <v>-124.32661212302332</v>
      </c>
    </row>
    <row r="11" spans="1:6" x14ac:dyDescent="0.25">
      <c r="A11" s="75">
        <v>42072</v>
      </c>
      <c r="B11" s="73">
        <v>1451</v>
      </c>
      <c r="C11" s="80">
        <f t="shared" si="0"/>
        <v>1186.483870967742</v>
      </c>
      <c r="D11" s="97">
        <f t="shared" si="1"/>
        <v>2497.2943540585075</v>
      </c>
      <c r="E11" s="80">
        <f t="shared" si="2"/>
        <v>-124.32661212302332</v>
      </c>
    </row>
    <row r="12" spans="1:6" x14ac:dyDescent="0.25">
      <c r="A12" s="75">
        <v>42073</v>
      </c>
      <c r="B12" s="73">
        <v>1616</v>
      </c>
      <c r="C12" s="80">
        <f t="shared" si="0"/>
        <v>1186.483870967742</v>
      </c>
      <c r="D12" s="97">
        <f t="shared" si="1"/>
        <v>2497.2943540585075</v>
      </c>
      <c r="E12" s="80">
        <f t="shared" si="2"/>
        <v>-124.32661212302332</v>
      </c>
    </row>
    <row r="13" spans="1:6" x14ac:dyDescent="0.25">
      <c r="A13" s="75">
        <v>42074</v>
      </c>
      <c r="B13" s="73">
        <v>1532</v>
      </c>
      <c r="C13" s="80">
        <f t="shared" si="0"/>
        <v>1186.483870967742</v>
      </c>
      <c r="D13" s="97">
        <f t="shared" si="1"/>
        <v>2497.2943540585075</v>
      </c>
      <c r="E13" s="80">
        <f t="shared" si="2"/>
        <v>-124.32661212302332</v>
      </c>
    </row>
    <row r="14" spans="1:6" x14ac:dyDescent="0.25">
      <c r="A14" s="75">
        <v>42075</v>
      </c>
      <c r="B14" s="73">
        <v>1600</v>
      </c>
      <c r="C14" s="80">
        <f t="shared" si="0"/>
        <v>1186.483870967742</v>
      </c>
      <c r="D14" s="97">
        <f t="shared" si="1"/>
        <v>2497.2943540585075</v>
      </c>
      <c r="E14" s="80">
        <f t="shared" si="2"/>
        <v>-124.32661212302332</v>
      </c>
    </row>
    <row r="15" spans="1:6" x14ac:dyDescent="0.25">
      <c r="A15" s="75">
        <v>42076</v>
      </c>
      <c r="B15" s="73">
        <v>1172</v>
      </c>
      <c r="C15" s="80">
        <f t="shared" si="0"/>
        <v>1186.483870967742</v>
      </c>
      <c r="D15" s="97">
        <f t="shared" si="1"/>
        <v>2497.2943540585075</v>
      </c>
      <c r="E15" s="80">
        <f t="shared" si="2"/>
        <v>-124.32661212302332</v>
      </c>
    </row>
    <row r="16" spans="1:6" x14ac:dyDescent="0.25">
      <c r="A16" s="75">
        <v>42077</v>
      </c>
      <c r="B16" s="73">
        <v>447</v>
      </c>
      <c r="C16" s="80">
        <f t="shared" si="0"/>
        <v>1186.483870967742</v>
      </c>
      <c r="D16" s="97">
        <f t="shared" si="1"/>
        <v>2497.2943540585075</v>
      </c>
      <c r="E16" s="80">
        <f t="shared" si="2"/>
        <v>-124.32661212302332</v>
      </c>
    </row>
    <row r="17" spans="1:9" x14ac:dyDescent="0.25">
      <c r="A17" s="75">
        <v>42078</v>
      </c>
      <c r="B17" s="73">
        <v>654</v>
      </c>
      <c r="C17" s="80">
        <f t="shared" si="0"/>
        <v>1186.483870967742</v>
      </c>
      <c r="D17" s="97">
        <f t="shared" si="1"/>
        <v>2497.2943540585075</v>
      </c>
      <c r="E17" s="80">
        <f t="shared" si="2"/>
        <v>-124.32661212302332</v>
      </c>
    </row>
    <row r="18" spans="1:9" x14ac:dyDescent="0.25">
      <c r="A18" s="75">
        <v>42079</v>
      </c>
      <c r="B18" s="73">
        <v>1504</v>
      </c>
      <c r="C18" s="80">
        <f t="shared" si="0"/>
        <v>1186.483870967742</v>
      </c>
      <c r="D18" s="97">
        <f t="shared" si="1"/>
        <v>2497.2943540585075</v>
      </c>
      <c r="E18" s="80">
        <f t="shared" si="2"/>
        <v>-124.32661212302332</v>
      </c>
    </row>
    <row r="19" spans="1:9" x14ac:dyDescent="0.25">
      <c r="A19" s="75">
        <v>42080</v>
      </c>
      <c r="B19" s="73">
        <v>1516</v>
      </c>
      <c r="C19" s="80">
        <f t="shared" si="0"/>
        <v>1186.483870967742</v>
      </c>
      <c r="D19" s="97">
        <f t="shared" si="1"/>
        <v>2497.2943540585075</v>
      </c>
      <c r="E19" s="80">
        <f t="shared" si="2"/>
        <v>-124.32661212302332</v>
      </c>
      <c r="H19" s="50" t="s">
        <v>4</v>
      </c>
      <c r="I19" s="49" t="s">
        <v>5</v>
      </c>
    </row>
    <row r="20" spans="1:9" x14ac:dyDescent="0.25">
      <c r="A20" s="75">
        <v>42081</v>
      </c>
      <c r="B20" s="73">
        <v>1481</v>
      </c>
      <c r="C20" s="80">
        <f t="shared" si="0"/>
        <v>1186.483870967742</v>
      </c>
      <c r="D20" s="97">
        <f t="shared" si="1"/>
        <v>2497.2943540585075</v>
      </c>
      <c r="E20" s="80">
        <f t="shared" si="2"/>
        <v>-124.32661212302332</v>
      </c>
      <c r="H20" s="51">
        <v>500</v>
      </c>
      <c r="I20" s="53">
        <v>2</v>
      </c>
    </row>
    <row r="21" spans="1:9" x14ac:dyDescent="0.25">
      <c r="A21" s="75">
        <v>42082</v>
      </c>
      <c r="B21" s="73">
        <v>1822</v>
      </c>
      <c r="C21" s="80">
        <f t="shared" si="0"/>
        <v>1186.483870967742</v>
      </c>
      <c r="D21" s="97">
        <f t="shared" si="1"/>
        <v>2497.2943540585075</v>
      </c>
      <c r="E21" s="80">
        <f t="shared" si="2"/>
        <v>-124.32661212302332</v>
      </c>
      <c r="H21" s="51">
        <v>1000</v>
      </c>
      <c r="I21" s="53">
        <v>9</v>
      </c>
    </row>
    <row r="22" spans="1:9" x14ac:dyDescent="0.25">
      <c r="A22" s="75">
        <v>42083</v>
      </c>
      <c r="B22" s="73">
        <v>1249</v>
      </c>
      <c r="C22" s="80">
        <f t="shared" si="0"/>
        <v>1186.483870967742</v>
      </c>
      <c r="D22" s="97">
        <f t="shared" si="1"/>
        <v>2497.2943540585075</v>
      </c>
      <c r="E22" s="80">
        <f t="shared" si="2"/>
        <v>-124.32661212302332</v>
      </c>
      <c r="H22" s="51">
        <v>1500</v>
      </c>
      <c r="I22" s="53">
        <v>12</v>
      </c>
    </row>
    <row r="23" spans="1:9" x14ac:dyDescent="0.25">
      <c r="A23" s="75">
        <v>42084</v>
      </c>
      <c r="B23" s="73">
        <v>472</v>
      </c>
      <c r="C23" s="80">
        <f t="shared" si="0"/>
        <v>1186.483870967742</v>
      </c>
      <c r="D23" s="97">
        <f t="shared" si="1"/>
        <v>2497.2943540585075</v>
      </c>
      <c r="E23" s="80">
        <f t="shared" si="2"/>
        <v>-124.32661212302332</v>
      </c>
      <c r="H23" s="52">
        <v>2000</v>
      </c>
      <c r="I23" s="54">
        <v>8</v>
      </c>
    </row>
    <row r="24" spans="1:9" x14ac:dyDescent="0.25">
      <c r="A24" s="75">
        <v>42085</v>
      </c>
      <c r="B24" s="73">
        <v>627</v>
      </c>
      <c r="C24" s="80">
        <f t="shared" si="0"/>
        <v>1186.483870967742</v>
      </c>
      <c r="D24" s="97">
        <f t="shared" si="1"/>
        <v>2497.2943540585075</v>
      </c>
      <c r="E24" s="80">
        <f t="shared" si="2"/>
        <v>-124.32661212302332</v>
      </c>
    </row>
    <row r="25" spans="1:9" x14ac:dyDescent="0.25">
      <c r="A25" s="75">
        <v>42086</v>
      </c>
      <c r="B25" s="73">
        <v>1261</v>
      </c>
      <c r="C25" s="80">
        <f t="shared" si="0"/>
        <v>1186.483870967742</v>
      </c>
      <c r="D25" s="97">
        <f t="shared" si="1"/>
        <v>2497.2943540585075</v>
      </c>
      <c r="E25" s="80">
        <f t="shared" si="2"/>
        <v>-124.32661212302332</v>
      </c>
    </row>
    <row r="26" spans="1:9" x14ac:dyDescent="0.25">
      <c r="A26" s="75">
        <v>42087</v>
      </c>
      <c r="B26" s="73">
        <v>1696</v>
      </c>
      <c r="C26" s="80">
        <f t="shared" si="0"/>
        <v>1186.483870967742</v>
      </c>
      <c r="D26" s="97">
        <f t="shared" si="1"/>
        <v>2497.2943540585075</v>
      </c>
      <c r="E26" s="80">
        <f t="shared" si="2"/>
        <v>-124.32661212302332</v>
      </c>
    </row>
    <row r="27" spans="1:9" x14ac:dyDescent="0.25">
      <c r="A27" s="75">
        <v>42088</v>
      </c>
      <c r="B27" s="73">
        <v>1478</v>
      </c>
      <c r="C27" s="80">
        <f t="shared" si="0"/>
        <v>1186.483870967742</v>
      </c>
      <c r="D27" s="97">
        <f t="shared" si="1"/>
        <v>2497.2943540585075</v>
      </c>
      <c r="E27" s="80">
        <f t="shared" si="2"/>
        <v>-124.32661212302332</v>
      </c>
    </row>
    <row r="28" spans="1:9" x14ac:dyDescent="0.25">
      <c r="A28" s="75">
        <v>42089</v>
      </c>
      <c r="B28" s="73">
        <v>1483</v>
      </c>
      <c r="C28" s="80">
        <f t="shared" si="0"/>
        <v>1186.483870967742</v>
      </c>
      <c r="D28" s="97">
        <f t="shared" si="1"/>
        <v>2497.2943540585075</v>
      </c>
      <c r="E28" s="80">
        <f t="shared" si="2"/>
        <v>-124.32661212302332</v>
      </c>
    </row>
    <row r="29" spans="1:9" x14ac:dyDescent="0.25">
      <c r="A29" s="75">
        <v>42090</v>
      </c>
      <c r="B29" s="73">
        <v>1198</v>
      </c>
      <c r="C29" s="80">
        <f t="shared" si="0"/>
        <v>1186.483870967742</v>
      </c>
      <c r="D29" s="97">
        <f t="shared" si="1"/>
        <v>2497.2943540585075</v>
      </c>
      <c r="E29" s="80">
        <f t="shared" si="2"/>
        <v>-124.32661212302332</v>
      </c>
    </row>
    <row r="30" spans="1:9" x14ac:dyDescent="0.25">
      <c r="A30" s="75">
        <v>42091</v>
      </c>
      <c r="B30" s="73">
        <v>517</v>
      </c>
      <c r="C30" s="80">
        <f t="shared" si="0"/>
        <v>1186.483870967742</v>
      </c>
      <c r="D30" s="97">
        <f t="shared" si="1"/>
        <v>2497.2943540585075</v>
      </c>
      <c r="E30" s="80">
        <f t="shared" si="2"/>
        <v>-124.32661212302332</v>
      </c>
    </row>
    <row r="31" spans="1:9" x14ac:dyDescent="0.25">
      <c r="A31" s="75">
        <v>42092</v>
      </c>
      <c r="B31" s="73">
        <v>661</v>
      </c>
      <c r="C31" s="80">
        <f t="shared" si="0"/>
        <v>1186.483870967742</v>
      </c>
      <c r="D31" s="97">
        <f t="shared" si="1"/>
        <v>2497.2943540585075</v>
      </c>
      <c r="E31" s="80">
        <f t="shared" si="2"/>
        <v>-124.32661212302332</v>
      </c>
    </row>
    <row r="32" spans="1:9" x14ac:dyDescent="0.25">
      <c r="A32" s="75">
        <v>42093</v>
      </c>
      <c r="B32" s="73">
        <v>948</v>
      </c>
      <c r="C32" s="80">
        <f t="shared" si="0"/>
        <v>1186.483870967742</v>
      </c>
      <c r="D32" s="97">
        <f t="shared" si="1"/>
        <v>2497.2943540585075</v>
      </c>
      <c r="E32" s="80">
        <f t="shared" si="2"/>
        <v>-124.32661212302332</v>
      </c>
    </row>
    <row r="33" spans="1:5" x14ac:dyDescent="0.25">
      <c r="A33" s="76">
        <v>42094</v>
      </c>
      <c r="B33" s="74">
        <v>989</v>
      </c>
      <c r="C33" s="81">
        <f t="shared" si="0"/>
        <v>1186.483870967742</v>
      </c>
      <c r="D33" s="98">
        <f t="shared" si="1"/>
        <v>2497.2943540585075</v>
      </c>
      <c r="E33" s="81">
        <f t="shared" si="2"/>
        <v>-124.32661212302332</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zoomScale="80" zoomScaleNormal="80" workbookViewId="0"/>
  </sheetViews>
  <sheetFormatPr defaultRowHeight="15" x14ac:dyDescent="0.25"/>
  <cols>
    <col min="1" max="1" width="11.28515625" bestFit="1" customWidth="1"/>
    <col min="2" max="2" width="11.140625" bestFit="1" customWidth="1"/>
    <col min="3" max="3" width="12" bestFit="1" customWidth="1"/>
    <col min="4" max="4" width="10.140625" bestFit="1" customWidth="1"/>
    <col min="5" max="5" width="7.42578125" bestFit="1" customWidth="1"/>
    <col min="6" max="6" width="12" bestFit="1" customWidth="1"/>
    <col min="8" max="8" width="10.7109375" bestFit="1" customWidth="1"/>
    <col min="9" max="9" width="10.85546875" bestFit="1" customWidth="1"/>
  </cols>
  <sheetData>
    <row r="2" spans="1:6" x14ac:dyDescent="0.25">
      <c r="A2" s="77">
        <v>42095</v>
      </c>
      <c r="B2" s="78" t="s">
        <v>0</v>
      </c>
      <c r="C2" s="78" t="s">
        <v>1</v>
      </c>
      <c r="D2" s="44" t="s">
        <v>2</v>
      </c>
      <c r="E2" s="78" t="s">
        <v>3</v>
      </c>
      <c r="F2" s="79" t="s">
        <v>4</v>
      </c>
    </row>
    <row r="3" spans="1:6" x14ac:dyDescent="0.25">
      <c r="A3" s="75">
        <v>42095</v>
      </c>
      <c r="B3" s="73">
        <v>1087</v>
      </c>
      <c r="C3" s="55">
        <f>AVERAGE(B$3:B$32)</f>
        <v>1155.5666666666666</v>
      </c>
      <c r="D3" s="96">
        <f>AVERAGE(B$3:B$32)+3*STDEV(B$3:B$32)</f>
        <v>2333.6624460994094</v>
      </c>
      <c r="E3" s="82">
        <f>AVERAGE(B$3:B$32)-3*STDEV(B$3:B$32)</f>
        <v>-22.529112766076196</v>
      </c>
      <c r="F3" s="83">
        <v>0</v>
      </c>
    </row>
    <row r="4" spans="1:6" x14ac:dyDescent="0.25">
      <c r="A4" s="75">
        <v>42096</v>
      </c>
      <c r="B4" s="73">
        <v>1209</v>
      </c>
      <c r="C4" s="55">
        <f t="shared" ref="C4:C32" si="0">AVERAGE(B$3:B$32)</f>
        <v>1155.5666666666666</v>
      </c>
      <c r="D4" s="97">
        <f t="shared" ref="D4:D32" si="1">AVERAGE(B$3:B$32)+3*STDEV(B$3:B$32)</f>
        <v>2333.6624460994094</v>
      </c>
      <c r="E4" s="80">
        <f t="shared" ref="E4:E32" si="2">AVERAGE(B$3:B$32)-3*STDEV(B$3:B$32)</f>
        <v>-22.529112766076196</v>
      </c>
      <c r="F4" s="84">
        <v>500</v>
      </c>
    </row>
    <row r="5" spans="1:6" x14ac:dyDescent="0.25">
      <c r="A5" s="75">
        <v>42097</v>
      </c>
      <c r="B5" s="73">
        <v>890</v>
      </c>
      <c r="C5" s="55">
        <f t="shared" si="0"/>
        <v>1155.5666666666666</v>
      </c>
      <c r="D5" s="97">
        <f t="shared" si="1"/>
        <v>2333.6624460994094</v>
      </c>
      <c r="E5" s="80">
        <f t="shared" si="2"/>
        <v>-22.529112766076196</v>
      </c>
      <c r="F5" s="84">
        <v>1000</v>
      </c>
    </row>
    <row r="6" spans="1:6" x14ac:dyDescent="0.25">
      <c r="A6" s="75">
        <v>42098</v>
      </c>
      <c r="B6" s="73">
        <v>442</v>
      </c>
      <c r="C6" s="55">
        <f t="shared" si="0"/>
        <v>1155.5666666666666</v>
      </c>
      <c r="D6" s="97">
        <f t="shared" si="1"/>
        <v>2333.6624460994094</v>
      </c>
      <c r="E6" s="80">
        <f t="shared" si="2"/>
        <v>-22.529112766076196</v>
      </c>
      <c r="F6" s="84">
        <v>1500</v>
      </c>
    </row>
    <row r="7" spans="1:6" x14ac:dyDescent="0.25">
      <c r="A7" s="75">
        <v>42099</v>
      </c>
      <c r="B7" s="73">
        <v>638</v>
      </c>
      <c r="C7" s="55">
        <f t="shared" si="0"/>
        <v>1155.5666666666666</v>
      </c>
      <c r="D7" s="97">
        <f t="shared" si="1"/>
        <v>2333.6624460994094</v>
      </c>
      <c r="E7" s="80">
        <f t="shared" si="2"/>
        <v>-22.529112766076196</v>
      </c>
      <c r="F7" s="84">
        <v>2000</v>
      </c>
    </row>
    <row r="8" spans="1:6" x14ac:dyDescent="0.25">
      <c r="A8" s="75">
        <v>42100</v>
      </c>
      <c r="B8" s="73">
        <v>928</v>
      </c>
      <c r="C8" s="55">
        <f t="shared" si="0"/>
        <v>1155.5666666666666</v>
      </c>
      <c r="D8" s="97">
        <f t="shared" si="1"/>
        <v>2333.6624460994094</v>
      </c>
      <c r="E8" s="80">
        <f t="shared" si="2"/>
        <v>-22.529112766076196</v>
      </c>
      <c r="F8" s="85">
        <v>2500</v>
      </c>
    </row>
    <row r="9" spans="1:6" x14ac:dyDescent="0.25">
      <c r="A9" s="75">
        <v>42101</v>
      </c>
      <c r="B9" s="73">
        <v>1215</v>
      </c>
      <c r="C9" s="55">
        <f t="shared" si="0"/>
        <v>1155.5666666666666</v>
      </c>
      <c r="D9" s="97">
        <f t="shared" si="1"/>
        <v>2333.6624460994094</v>
      </c>
      <c r="E9" s="80">
        <f t="shared" si="2"/>
        <v>-22.529112766076196</v>
      </c>
    </row>
    <row r="10" spans="1:6" x14ac:dyDescent="0.25">
      <c r="A10" s="75">
        <v>42102</v>
      </c>
      <c r="B10" s="73">
        <v>1244</v>
      </c>
      <c r="C10" s="55">
        <f t="shared" si="0"/>
        <v>1155.5666666666666</v>
      </c>
      <c r="D10" s="97">
        <f t="shared" si="1"/>
        <v>2333.6624460994094</v>
      </c>
      <c r="E10" s="80">
        <f t="shared" si="2"/>
        <v>-22.529112766076196</v>
      </c>
    </row>
    <row r="11" spans="1:6" x14ac:dyDescent="0.25">
      <c r="A11" s="75">
        <v>42103</v>
      </c>
      <c r="B11" s="73">
        <v>1488</v>
      </c>
      <c r="C11" s="55">
        <f t="shared" si="0"/>
        <v>1155.5666666666666</v>
      </c>
      <c r="D11" s="97">
        <f t="shared" si="1"/>
        <v>2333.6624460994094</v>
      </c>
      <c r="E11" s="80">
        <f t="shared" si="2"/>
        <v>-22.529112766076196</v>
      </c>
    </row>
    <row r="12" spans="1:6" x14ac:dyDescent="0.25">
      <c r="A12" s="75">
        <v>42104</v>
      </c>
      <c r="B12" s="73">
        <v>1058</v>
      </c>
      <c r="C12" s="55">
        <f t="shared" si="0"/>
        <v>1155.5666666666666</v>
      </c>
      <c r="D12" s="97">
        <f t="shared" si="1"/>
        <v>2333.6624460994094</v>
      </c>
      <c r="E12" s="80">
        <f t="shared" si="2"/>
        <v>-22.529112766076196</v>
      </c>
    </row>
    <row r="13" spans="1:6" x14ac:dyDescent="0.25">
      <c r="A13" s="75">
        <v>42105</v>
      </c>
      <c r="B13" s="73">
        <v>677</v>
      </c>
      <c r="C13" s="55">
        <f t="shared" si="0"/>
        <v>1155.5666666666666</v>
      </c>
      <c r="D13" s="97">
        <f t="shared" si="1"/>
        <v>2333.6624460994094</v>
      </c>
      <c r="E13" s="80">
        <f t="shared" si="2"/>
        <v>-22.529112766076196</v>
      </c>
    </row>
    <row r="14" spans="1:6" x14ac:dyDescent="0.25">
      <c r="A14" s="75">
        <v>42106</v>
      </c>
      <c r="B14" s="73">
        <v>877</v>
      </c>
      <c r="C14" s="55">
        <f t="shared" si="0"/>
        <v>1155.5666666666666</v>
      </c>
      <c r="D14" s="97">
        <f t="shared" si="1"/>
        <v>2333.6624460994094</v>
      </c>
      <c r="E14" s="80">
        <f t="shared" si="2"/>
        <v>-22.529112766076196</v>
      </c>
    </row>
    <row r="15" spans="1:6" x14ac:dyDescent="0.25">
      <c r="A15" s="75">
        <v>42107</v>
      </c>
      <c r="B15" s="73">
        <v>1414</v>
      </c>
      <c r="C15" s="55">
        <f t="shared" si="0"/>
        <v>1155.5666666666666</v>
      </c>
      <c r="D15" s="97">
        <f t="shared" si="1"/>
        <v>2333.6624460994094</v>
      </c>
      <c r="E15" s="80">
        <f t="shared" si="2"/>
        <v>-22.529112766076196</v>
      </c>
    </row>
    <row r="16" spans="1:6" x14ac:dyDescent="0.25">
      <c r="A16" s="75">
        <v>42108</v>
      </c>
      <c r="B16" s="73">
        <v>1479</v>
      </c>
      <c r="C16" s="55">
        <f t="shared" si="0"/>
        <v>1155.5666666666666</v>
      </c>
      <c r="D16" s="97">
        <f t="shared" si="1"/>
        <v>2333.6624460994094</v>
      </c>
      <c r="E16" s="80">
        <f t="shared" si="2"/>
        <v>-22.529112766076196</v>
      </c>
    </row>
    <row r="17" spans="1:9" x14ac:dyDescent="0.25">
      <c r="A17" s="75">
        <v>42109</v>
      </c>
      <c r="B17" s="73">
        <v>1458</v>
      </c>
      <c r="C17" s="55">
        <f t="shared" si="0"/>
        <v>1155.5666666666666</v>
      </c>
      <c r="D17" s="97">
        <f t="shared" si="1"/>
        <v>2333.6624460994094</v>
      </c>
      <c r="E17" s="80">
        <f t="shared" si="2"/>
        <v>-22.529112766076196</v>
      </c>
    </row>
    <row r="18" spans="1:9" x14ac:dyDescent="0.25">
      <c r="A18" s="75">
        <v>42110</v>
      </c>
      <c r="B18" s="73">
        <v>1522</v>
      </c>
      <c r="C18" s="55">
        <f t="shared" si="0"/>
        <v>1155.5666666666666</v>
      </c>
      <c r="D18" s="97">
        <f t="shared" si="1"/>
        <v>2333.6624460994094</v>
      </c>
      <c r="E18" s="80">
        <f t="shared" si="2"/>
        <v>-22.529112766076196</v>
      </c>
    </row>
    <row r="19" spans="1:9" x14ac:dyDescent="0.25">
      <c r="A19" s="75">
        <v>42111</v>
      </c>
      <c r="B19" s="73">
        <v>1135</v>
      </c>
      <c r="C19" s="55">
        <f t="shared" si="0"/>
        <v>1155.5666666666666</v>
      </c>
      <c r="D19" s="97">
        <f t="shared" si="1"/>
        <v>2333.6624460994094</v>
      </c>
      <c r="E19" s="80">
        <f t="shared" si="2"/>
        <v>-22.529112766076196</v>
      </c>
      <c r="H19" s="100" t="s">
        <v>4</v>
      </c>
      <c r="I19" s="71" t="s">
        <v>5</v>
      </c>
    </row>
    <row r="20" spans="1:9" x14ac:dyDescent="0.25">
      <c r="A20" s="75">
        <v>42112</v>
      </c>
      <c r="B20" s="73">
        <v>704</v>
      </c>
      <c r="C20" s="55">
        <f t="shared" si="0"/>
        <v>1155.5666666666666</v>
      </c>
      <c r="D20" s="97">
        <f t="shared" si="1"/>
        <v>2333.6624460994094</v>
      </c>
      <c r="E20" s="80">
        <f t="shared" si="2"/>
        <v>-22.529112766076196</v>
      </c>
      <c r="H20" s="51">
        <v>500</v>
      </c>
      <c r="I20" s="53">
        <v>1</v>
      </c>
    </row>
    <row r="21" spans="1:9" x14ac:dyDescent="0.25">
      <c r="A21" s="75">
        <v>42113</v>
      </c>
      <c r="B21" s="73">
        <v>776</v>
      </c>
      <c r="C21" s="55">
        <f t="shared" si="0"/>
        <v>1155.5666666666666</v>
      </c>
      <c r="D21" s="97">
        <f t="shared" si="1"/>
        <v>2333.6624460994094</v>
      </c>
      <c r="E21" s="80">
        <f t="shared" si="2"/>
        <v>-22.529112766076196</v>
      </c>
      <c r="H21" s="51">
        <v>1000</v>
      </c>
      <c r="I21" s="53">
        <v>9</v>
      </c>
    </row>
    <row r="22" spans="1:9" x14ac:dyDescent="0.25">
      <c r="A22" s="75">
        <v>42114</v>
      </c>
      <c r="B22" s="73">
        <v>1377</v>
      </c>
      <c r="C22" s="55">
        <f t="shared" si="0"/>
        <v>1155.5666666666666</v>
      </c>
      <c r="D22" s="97">
        <f t="shared" si="1"/>
        <v>2333.6624460994094</v>
      </c>
      <c r="E22" s="80">
        <f t="shared" si="2"/>
        <v>-22.529112766076196</v>
      </c>
      <c r="H22" s="51">
        <v>1500</v>
      </c>
      <c r="I22" s="53">
        <v>17</v>
      </c>
    </row>
    <row r="23" spans="1:9" x14ac:dyDescent="0.25">
      <c r="A23" s="75">
        <v>42115</v>
      </c>
      <c r="B23" s="73">
        <v>1784</v>
      </c>
      <c r="C23" s="55">
        <f t="shared" si="0"/>
        <v>1155.5666666666666</v>
      </c>
      <c r="D23" s="97">
        <f t="shared" si="1"/>
        <v>2333.6624460994094</v>
      </c>
      <c r="E23" s="80">
        <f t="shared" si="2"/>
        <v>-22.529112766076196</v>
      </c>
      <c r="H23" s="51">
        <v>2000</v>
      </c>
      <c r="I23" s="53">
        <v>2</v>
      </c>
    </row>
    <row r="24" spans="1:9" x14ac:dyDescent="0.25">
      <c r="A24" s="75">
        <v>42116</v>
      </c>
      <c r="B24" s="73">
        <v>2243</v>
      </c>
      <c r="C24" s="55">
        <f t="shared" si="0"/>
        <v>1155.5666666666666</v>
      </c>
      <c r="D24" s="97">
        <f t="shared" si="1"/>
        <v>2333.6624460994094</v>
      </c>
      <c r="E24" s="80">
        <f t="shared" si="2"/>
        <v>-22.529112766076196</v>
      </c>
      <c r="H24" s="52">
        <v>2500</v>
      </c>
      <c r="I24" s="54">
        <v>1</v>
      </c>
    </row>
    <row r="25" spans="1:9" x14ac:dyDescent="0.25">
      <c r="A25" s="75">
        <v>42117</v>
      </c>
      <c r="B25" s="73">
        <v>1426</v>
      </c>
      <c r="C25" s="55">
        <f t="shared" si="0"/>
        <v>1155.5666666666666</v>
      </c>
      <c r="D25" s="97">
        <f t="shared" si="1"/>
        <v>2333.6624460994094</v>
      </c>
      <c r="E25" s="80">
        <f t="shared" si="2"/>
        <v>-22.529112766076196</v>
      </c>
    </row>
    <row r="26" spans="1:9" x14ac:dyDescent="0.25">
      <c r="A26" s="75">
        <v>42118</v>
      </c>
      <c r="B26" s="73">
        <v>1238</v>
      </c>
      <c r="C26" s="55">
        <f t="shared" si="0"/>
        <v>1155.5666666666666</v>
      </c>
      <c r="D26" s="97">
        <f t="shared" si="1"/>
        <v>2333.6624460994094</v>
      </c>
      <c r="E26" s="80">
        <f t="shared" si="2"/>
        <v>-22.529112766076196</v>
      </c>
    </row>
    <row r="27" spans="1:9" x14ac:dyDescent="0.25">
      <c r="A27" s="75">
        <v>42119</v>
      </c>
      <c r="B27" s="73">
        <v>549</v>
      </c>
      <c r="C27" s="55">
        <f t="shared" si="0"/>
        <v>1155.5666666666666</v>
      </c>
      <c r="D27" s="97">
        <f t="shared" si="1"/>
        <v>2333.6624460994094</v>
      </c>
      <c r="E27" s="80">
        <f t="shared" si="2"/>
        <v>-22.529112766076196</v>
      </c>
    </row>
    <row r="28" spans="1:9" x14ac:dyDescent="0.25">
      <c r="A28" s="75">
        <v>42120</v>
      </c>
      <c r="B28" s="73">
        <v>722</v>
      </c>
      <c r="C28" s="55">
        <f t="shared" si="0"/>
        <v>1155.5666666666666</v>
      </c>
      <c r="D28" s="97">
        <f t="shared" si="1"/>
        <v>2333.6624460994094</v>
      </c>
      <c r="E28" s="80">
        <f t="shared" si="2"/>
        <v>-22.529112766076196</v>
      </c>
    </row>
    <row r="29" spans="1:9" x14ac:dyDescent="0.25">
      <c r="A29" s="75">
        <v>42121</v>
      </c>
      <c r="B29" s="73">
        <v>1137</v>
      </c>
      <c r="C29" s="55">
        <f t="shared" si="0"/>
        <v>1155.5666666666666</v>
      </c>
      <c r="D29" s="97">
        <f t="shared" si="1"/>
        <v>2333.6624460994094</v>
      </c>
      <c r="E29" s="80">
        <f t="shared" si="2"/>
        <v>-22.529112766076196</v>
      </c>
    </row>
    <row r="30" spans="1:9" x14ac:dyDescent="0.25">
      <c r="A30" s="75">
        <v>42122</v>
      </c>
      <c r="B30" s="73">
        <v>1432</v>
      </c>
      <c r="C30" s="55">
        <f t="shared" si="0"/>
        <v>1155.5666666666666</v>
      </c>
      <c r="D30" s="97">
        <f t="shared" si="1"/>
        <v>2333.6624460994094</v>
      </c>
      <c r="E30" s="80">
        <f t="shared" si="2"/>
        <v>-22.529112766076196</v>
      </c>
    </row>
    <row r="31" spans="1:9" x14ac:dyDescent="0.25">
      <c r="A31" s="75">
        <v>42123</v>
      </c>
      <c r="B31" s="73">
        <v>1362</v>
      </c>
      <c r="C31" s="55">
        <f t="shared" si="0"/>
        <v>1155.5666666666666</v>
      </c>
      <c r="D31" s="97">
        <f t="shared" si="1"/>
        <v>2333.6624460994094</v>
      </c>
      <c r="E31" s="80">
        <f t="shared" si="2"/>
        <v>-22.529112766076196</v>
      </c>
    </row>
    <row r="32" spans="1:9" x14ac:dyDescent="0.25">
      <c r="A32" s="76">
        <v>42124</v>
      </c>
      <c r="B32" s="74">
        <v>1156</v>
      </c>
      <c r="C32" s="56">
        <f t="shared" si="0"/>
        <v>1155.5666666666666</v>
      </c>
      <c r="D32" s="98">
        <f t="shared" si="1"/>
        <v>2333.6624460994094</v>
      </c>
      <c r="E32" s="81">
        <f t="shared" si="2"/>
        <v>-22.529112766076196</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zoomScale="80" zoomScaleNormal="80" workbookViewId="0">
      <selection activeCell="A2" sqref="A2:F2"/>
    </sheetView>
  </sheetViews>
  <sheetFormatPr defaultRowHeight="15" x14ac:dyDescent="0.25"/>
  <cols>
    <col min="1" max="1" width="11.28515625" bestFit="1" customWidth="1"/>
    <col min="2" max="2" width="11.140625" bestFit="1" customWidth="1"/>
    <col min="3" max="3" width="12" bestFit="1" customWidth="1"/>
    <col min="4" max="4" width="10.140625" bestFit="1" customWidth="1"/>
    <col min="5" max="5" width="8.5703125" bestFit="1" customWidth="1"/>
    <col min="6" max="6" width="12" bestFit="1" customWidth="1"/>
    <col min="8" max="9" width="12.28515625" bestFit="1" customWidth="1"/>
  </cols>
  <sheetData>
    <row r="2" spans="1:6" x14ac:dyDescent="0.25">
      <c r="A2" s="77">
        <v>42125</v>
      </c>
      <c r="B2" s="78" t="s">
        <v>0</v>
      </c>
      <c r="C2" s="78" t="s">
        <v>1</v>
      </c>
      <c r="D2" s="44" t="s">
        <v>2</v>
      </c>
      <c r="E2" s="78" t="s">
        <v>3</v>
      </c>
      <c r="F2" s="79" t="s">
        <v>4</v>
      </c>
    </row>
    <row r="3" spans="1:6" x14ac:dyDescent="0.25">
      <c r="A3" s="75">
        <v>42125</v>
      </c>
      <c r="B3" s="73">
        <v>867</v>
      </c>
      <c r="C3" s="82">
        <f>AVERAGE(B$3:B$33)</f>
        <v>844.74193548387098</v>
      </c>
      <c r="D3" s="96">
        <f>AVERAGE(B$3:B$33)+3*STDEV(B$3:B$33)</f>
        <v>1548.5430300021735</v>
      </c>
      <c r="E3" s="82">
        <f>AVERAGE(B$3:B$33)-3*STDEV(B$3:B$33)</f>
        <v>140.94084096556833</v>
      </c>
      <c r="F3" s="83">
        <v>0</v>
      </c>
    </row>
    <row r="4" spans="1:6" x14ac:dyDescent="0.25">
      <c r="A4" s="75">
        <v>42126</v>
      </c>
      <c r="B4" s="73">
        <v>503</v>
      </c>
      <c r="C4" s="80">
        <f t="shared" ref="C4:C33" si="0">AVERAGE(B$3:B$33)</f>
        <v>844.74193548387098</v>
      </c>
      <c r="D4" s="97">
        <f t="shared" ref="D4:D33" si="1">AVERAGE(B$3:B$33)+3*STDEV(B$3:B$33)</f>
        <v>1548.5430300021735</v>
      </c>
      <c r="E4" s="80">
        <f t="shared" ref="E4:E33" si="2">AVERAGE(B$3:B$33)-3*STDEV(B$3:B$33)</f>
        <v>140.94084096556833</v>
      </c>
      <c r="F4" s="84">
        <v>200</v>
      </c>
    </row>
    <row r="5" spans="1:6" x14ac:dyDescent="0.25">
      <c r="A5" s="75">
        <v>42127</v>
      </c>
      <c r="B5" s="73">
        <v>519</v>
      </c>
      <c r="C5" s="80">
        <f t="shared" si="0"/>
        <v>844.74193548387098</v>
      </c>
      <c r="D5" s="97">
        <f t="shared" si="1"/>
        <v>1548.5430300021735</v>
      </c>
      <c r="E5" s="80">
        <f t="shared" si="2"/>
        <v>140.94084096556833</v>
      </c>
      <c r="F5" s="84">
        <v>400</v>
      </c>
    </row>
    <row r="6" spans="1:6" x14ac:dyDescent="0.25">
      <c r="A6" s="75">
        <v>42128</v>
      </c>
      <c r="B6" s="73">
        <v>1034</v>
      </c>
      <c r="C6" s="80">
        <f t="shared" si="0"/>
        <v>844.74193548387098</v>
      </c>
      <c r="D6" s="97">
        <f t="shared" si="1"/>
        <v>1548.5430300021735</v>
      </c>
      <c r="E6" s="80">
        <f t="shared" si="2"/>
        <v>140.94084096556833</v>
      </c>
      <c r="F6" s="84">
        <v>600</v>
      </c>
    </row>
    <row r="7" spans="1:6" x14ac:dyDescent="0.25">
      <c r="A7" s="75">
        <v>42129</v>
      </c>
      <c r="B7" s="73">
        <v>1022</v>
      </c>
      <c r="C7" s="80">
        <f t="shared" si="0"/>
        <v>844.74193548387098</v>
      </c>
      <c r="D7" s="97">
        <f t="shared" si="1"/>
        <v>1548.5430300021735</v>
      </c>
      <c r="E7" s="80">
        <f t="shared" si="2"/>
        <v>140.94084096556833</v>
      </c>
      <c r="F7" s="84">
        <v>800</v>
      </c>
    </row>
    <row r="8" spans="1:6" x14ac:dyDescent="0.25">
      <c r="A8" s="75">
        <v>42130</v>
      </c>
      <c r="B8" s="73">
        <v>1196</v>
      </c>
      <c r="C8" s="80">
        <f t="shared" si="0"/>
        <v>844.74193548387098</v>
      </c>
      <c r="D8" s="97">
        <f t="shared" si="1"/>
        <v>1548.5430300021735</v>
      </c>
      <c r="E8" s="80">
        <f t="shared" si="2"/>
        <v>140.94084096556833</v>
      </c>
      <c r="F8" s="84">
        <v>1000</v>
      </c>
    </row>
    <row r="9" spans="1:6" x14ac:dyDescent="0.25">
      <c r="A9" s="75">
        <v>42131</v>
      </c>
      <c r="B9" s="73">
        <v>1241</v>
      </c>
      <c r="C9" s="80">
        <f t="shared" si="0"/>
        <v>844.74193548387098</v>
      </c>
      <c r="D9" s="97">
        <f t="shared" si="1"/>
        <v>1548.5430300021735</v>
      </c>
      <c r="E9" s="80">
        <f t="shared" si="2"/>
        <v>140.94084096556833</v>
      </c>
      <c r="F9" s="84">
        <v>1200</v>
      </c>
    </row>
    <row r="10" spans="1:6" x14ac:dyDescent="0.25">
      <c r="A10" s="75">
        <v>42132</v>
      </c>
      <c r="B10" s="73">
        <v>940</v>
      </c>
      <c r="C10" s="80">
        <f t="shared" si="0"/>
        <v>844.74193548387098</v>
      </c>
      <c r="D10" s="97">
        <f t="shared" si="1"/>
        <v>1548.5430300021735</v>
      </c>
      <c r="E10" s="80">
        <f t="shared" si="2"/>
        <v>140.94084096556833</v>
      </c>
      <c r="F10" s="85">
        <v>1400</v>
      </c>
    </row>
    <row r="11" spans="1:6" x14ac:dyDescent="0.25">
      <c r="A11" s="75">
        <v>42133</v>
      </c>
      <c r="B11" s="73">
        <v>525</v>
      </c>
      <c r="C11" s="80">
        <f t="shared" si="0"/>
        <v>844.74193548387098</v>
      </c>
      <c r="D11" s="97">
        <f t="shared" si="1"/>
        <v>1548.5430300021735</v>
      </c>
      <c r="E11" s="80">
        <f t="shared" si="2"/>
        <v>140.94084096556833</v>
      </c>
    </row>
    <row r="12" spans="1:6" x14ac:dyDescent="0.25">
      <c r="A12" s="75">
        <v>42134</v>
      </c>
      <c r="B12" s="73">
        <v>581</v>
      </c>
      <c r="C12" s="80">
        <f t="shared" si="0"/>
        <v>844.74193548387098</v>
      </c>
      <c r="D12" s="97">
        <f t="shared" si="1"/>
        <v>1548.5430300021735</v>
      </c>
      <c r="E12" s="80">
        <f t="shared" si="2"/>
        <v>140.94084096556833</v>
      </c>
    </row>
    <row r="13" spans="1:6" x14ac:dyDescent="0.25">
      <c r="A13" s="75">
        <v>42135</v>
      </c>
      <c r="B13" s="73">
        <v>1013</v>
      </c>
      <c r="C13" s="80">
        <f t="shared" si="0"/>
        <v>844.74193548387098</v>
      </c>
      <c r="D13" s="97">
        <f t="shared" si="1"/>
        <v>1548.5430300021735</v>
      </c>
      <c r="E13" s="80">
        <f t="shared" si="2"/>
        <v>140.94084096556833</v>
      </c>
    </row>
    <row r="14" spans="1:6" x14ac:dyDescent="0.25">
      <c r="A14" s="75">
        <v>42136</v>
      </c>
      <c r="B14" s="73">
        <v>1031</v>
      </c>
      <c r="C14" s="80">
        <f t="shared" si="0"/>
        <v>844.74193548387098</v>
      </c>
      <c r="D14" s="97">
        <f t="shared" si="1"/>
        <v>1548.5430300021735</v>
      </c>
      <c r="E14" s="80">
        <f t="shared" si="2"/>
        <v>140.94084096556833</v>
      </c>
    </row>
    <row r="15" spans="1:6" x14ac:dyDescent="0.25">
      <c r="A15" s="75">
        <v>42137</v>
      </c>
      <c r="B15" s="73">
        <v>854</v>
      </c>
      <c r="C15" s="80">
        <f t="shared" si="0"/>
        <v>844.74193548387098</v>
      </c>
      <c r="D15" s="97">
        <f t="shared" si="1"/>
        <v>1548.5430300021735</v>
      </c>
      <c r="E15" s="80">
        <f t="shared" si="2"/>
        <v>140.94084096556833</v>
      </c>
    </row>
    <row r="16" spans="1:6" x14ac:dyDescent="0.25">
      <c r="A16" s="75">
        <v>42138</v>
      </c>
      <c r="B16" s="73">
        <v>841</v>
      </c>
      <c r="C16" s="80">
        <f t="shared" si="0"/>
        <v>844.74193548387098</v>
      </c>
      <c r="D16" s="97">
        <f t="shared" si="1"/>
        <v>1548.5430300021735</v>
      </c>
      <c r="E16" s="80">
        <f t="shared" si="2"/>
        <v>140.94084096556833</v>
      </c>
    </row>
    <row r="17" spans="1:9" x14ac:dyDescent="0.25">
      <c r="A17" s="75">
        <v>42139</v>
      </c>
      <c r="B17" s="73">
        <v>779</v>
      </c>
      <c r="C17" s="80">
        <f t="shared" si="0"/>
        <v>844.74193548387098</v>
      </c>
      <c r="D17" s="97">
        <f t="shared" si="1"/>
        <v>1548.5430300021735</v>
      </c>
      <c r="E17" s="80">
        <f t="shared" si="2"/>
        <v>140.94084096556833</v>
      </c>
    </row>
    <row r="18" spans="1:9" x14ac:dyDescent="0.25">
      <c r="A18" s="75">
        <v>42140</v>
      </c>
      <c r="B18" s="73">
        <v>561</v>
      </c>
      <c r="C18" s="80">
        <f t="shared" si="0"/>
        <v>844.74193548387098</v>
      </c>
      <c r="D18" s="97">
        <f t="shared" si="1"/>
        <v>1548.5430300021735</v>
      </c>
      <c r="E18" s="80">
        <f t="shared" si="2"/>
        <v>140.94084096556833</v>
      </c>
    </row>
    <row r="19" spans="1:9" x14ac:dyDescent="0.25">
      <c r="A19" s="75">
        <v>42141</v>
      </c>
      <c r="B19" s="73">
        <v>633</v>
      </c>
      <c r="C19" s="80">
        <f t="shared" si="0"/>
        <v>844.74193548387098</v>
      </c>
      <c r="D19" s="97">
        <f t="shared" si="1"/>
        <v>1548.5430300021735</v>
      </c>
      <c r="E19" s="80">
        <f t="shared" si="2"/>
        <v>140.94084096556833</v>
      </c>
      <c r="H19" s="72" t="s">
        <v>4</v>
      </c>
      <c r="I19" s="49" t="s">
        <v>5</v>
      </c>
    </row>
    <row r="20" spans="1:9" x14ac:dyDescent="0.25">
      <c r="A20" s="75">
        <v>42142</v>
      </c>
      <c r="B20" s="73">
        <v>964</v>
      </c>
      <c r="C20" s="80">
        <f t="shared" si="0"/>
        <v>844.74193548387098</v>
      </c>
      <c r="D20" s="97">
        <f t="shared" si="1"/>
        <v>1548.5430300021735</v>
      </c>
      <c r="E20" s="80">
        <f t="shared" si="2"/>
        <v>140.94084096556833</v>
      </c>
      <c r="H20" s="69">
        <v>600</v>
      </c>
      <c r="I20" s="53">
        <v>8</v>
      </c>
    </row>
    <row r="21" spans="1:9" x14ac:dyDescent="0.25">
      <c r="A21" s="75">
        <v>42143</v>
      </c>
      <c r="B21" s="73">
        <v>978</v>
      </c>
      <c r="C21" s="80">
        <f t="shared" si="0"/>
        <v>844.74193548387098</v>
      </c>
      <c r="D21" s="97">
        <f t="shared" si="1"/>
        <v>1548.5430300021735</v>
      </c>
      <c r="E21" s="80">
        <f t="shared" si="2"/>
        <v>140.94084096556833</v>
      </c>
      <c r="H21" s="69">
        <v>800</v>
      </c>
      <c r="I21" s="53">
        <v>4</v>
      </c>
    </row>
    <row r="22" spans="1:9" x14ac:dyDescent="0.25">
      <c r="A22" s="75">
        <v>42144</v>
      </c>
      <c r="B22" s="73">
        <v>1149</v>
      </c>
      <c r="C22" s="80">
        <f t="shared" si="0"/>
        <v>844.74193548387098</v>
      </c>
      <c r="D22" s="97">
        <f t="shared" si="1"/>
        <v>1548.5430300021735</v>
      </c>
      <c r="E22" s="80">
        <f t="shared" si="2"/>
        <v>140.94084096556833</v>
      </c>
      <c r="H22" s="69">
        <v>1000</v>
      </c>
      <c r="I22" s="53">
        <v>10</v>
      </c>
    </row>
    <row r="23" spans="1:9" x14ac:dyDescent="0.25">
      <c r="A23" s="75">
        <v>42145</v>
      </c>
      <c r="B23" s="73">
        <v>836</v>
      </c>
      <c r="C23" s="80">
        <f t="shared" si="0"/>
        <v>844.74193548387098</v>
      </c>
      <c r="D23" s="97">
        <f t="shared" si="1"/>
        <v>1548.5430300021735</v>
      </c>
      <c r="E23" s="80">
        <f t="shared" si="2"/>
        <v>140.94084096556833</v>
      </c>
      <c r="H23" s="69">
        <v>1200</v>
      </c>
      <c r="I23" s="53">
        <v>7</v>
      </c>
    </row>
    <row r="24" spans="1:9" x14ac:dyDescent="0.25">
      <c r="A24" s="75">
        <v>42146</v>
      </c>
      <c r="B24" s="73">
        <v>830</v>
      </c>
      <c r="C24" s="80">
        <f t="shared" si="0"/>
        <v>844.74193548387098</v>
      </c>
      <c r="D24" s="97">
        <f t="shared" si="1"/>
        <v>1548.5430300021735</v>
      </c>
      <c r="E24" s="80">
        <f t="shared" si="2"/>
        <v>140.94084096556833</v>
      </c>
      <c r="H24" s="70">
        <v>1400</v>
      </c>
      <c r="I24" s="54">
        <v>2</v>
      </c>
    </row>
    <row r="25" spans="1:9" x14ac:dyDescent="0.25">
      <c r="A25" s="75">
        <v>42147</v>
      </c>
      <c r="B25" s="73">
        <v>487</v>
      </c>
      <c r="C25" s="80">
        <f t="shared" si="0"/>
        <v>844.74193548387098</v>
      </c>
      <c r="D25" s="97">
        <f t="shared" si="1"/>
        <v>1548.5430300021735</v>
      </c>
      <c r="E25" s="80">
        <f t="shared" si="2"/>
        <v>140.94084096556833</v>
      </c>
    </row>
    <row r="26" spans="1:9" x14ac:dyDescent="0.25">
      <c r="A26" s="75">
        <v>42148</v>
      </c>
      <c r="B26" s="73">
        <v>568</v>
      </c>
      <c r="C26" s="80">
        <f t="shared" si="0"/>
        <v>844.74193548387098</v>
      </c>
      <c r="D26" s="97">
        <f t="shared" si="1"/>
        <v>1548.5430300021735</v>
      </c>
      <c r="E26" s="80">
        <f t="shared" si="2"/>
        <v>140.94084096556833</v>
      </c>
    </row>
    <row r="27" spans="1:9" x14ac:dyDescent="0.25">
      <c r="A27" s="75">
        <v>42149</v>
      </c>
      <c r="B27" s="73">
        <v>596</v>
      </c>
      <c r="C27" s="80">
        <f t="shared" si="0"/>
        <v>844.74193548387098</v>
      </c>
      <c r="D27" s="97">
        <f t="shared" si="1"/>
        <v>1548.5430300021735</v>
      </c>
      <c r="E27" s="80">
        <f t="shared" si="2"/>
        <v>140.94084096556833</v>
      </c>
    </row>
    <row r="28" spans="1:9" x14ac:dyDescent="0.25">
      <c r="A28" s="75">
        <v>42150</v>
      </c>
      <c r="B28" s="73">
        <v>936</v>
      </c>
      <c r="C28" s="80">
        <f t="shared" si="0"/>
        <v>844.74193548387098</v>
      </c>
      <c r="D28" s="97">
        <f t="shared" si="1"/>
        <v>1548.5430300021735</v>
      </c>
      <c r="E28" s="80">
        <f t="shared" si="2"/>
        <v>140.94084096556833</v>
      </c>
    </row>
    <row r="29" spans="1:9" x14ac:dyDescent="0.25">
      <c r="A29" s="75">
        <v>42151</v>
      </c>
      <c r="B29" s="73">
        <v>1257</v>
      </c>
      <c r="C29" s="80">
        <f t="shared" si="0"/>
        <v>844.74193548387098</v>
      </c>
      <c r="D29" s="97">
        <f t="shared" si="1"/>
        <v>1548.5430300021735</v>
      </c>
      <c r="E29" s="80">
        <f t="shared" si="2"/>
        <v>140.94084096556833</v>
      </c>
    </row>
    <row r="30" spans="1:9" x14ac:dyDescent="0.25">
      <c r="A30" s="75">
        <v>42152</v>
      </c>
      <c r="B30" s="73">
        <v>1080</v>
      </c>
      <c r="C30" s="80">
        <f t="shared" si="0"/>
        <v>844.74193548387098</v>
      </c>
      <c r="D30" s="97">
        <f t="shared" si="1"/>
        <v>1548.5430300021735</v>
      </c>
      <c r="E30" s="80">
        <f t="shared" si="2"/>
        <v>140.94084096556833</v>
      </c>
    </row>
    <row r="31" spans="1:9" x14ac:dyDescent="0.25">
      <c r="A31" s="75">
        <v>42153</v>
      </c>
      <c r="B31" s="73">
        <v>985</v>
      </c>
      <c r="C31" s="80">
        <f t="shared" si="0"/>
        <v>844.74193548387098</v>
      </c>
      <c r="D31" s="97">
        <f t="shared" si="1"/>
        <v>1548.5430300021735</v>
      </c>
      <c r="E31" s="80">
        <f t="shared" si="2"/>
        <v>140.94084096556833</v>
      </c>
    </row>
    <row r="32" spans="1:9" x14ac:dyDescent="0.25">
      <c r="A32" s="75">
        <v>42154</v>
      </c>
      <c r="B32" s="73">
        <v>606</v>
      </c>
      <c r="C32" s="80">
        <f t="shared" si="0"/>
        <v>844.74193548387098</v>
      </c>
      <c r="D32" s="97">
        <f t="shared" si="1"/>
        <v>1548.5430300021735</v>
      </c>
      <c r="E32" s="80">
        <f t="shared" si="2"/>
        <v>140.94084096556833</v>
      </c>
    </row>
    <row r="33" spans="1:5" x14ac:dyDescent="0.25">
      <c r="A33" s="76">
        <v>42155</v>
      </c>
      <c r="B33" s="74">
        <v>775</v>
      </c>
      <c r="C33" s="81">
        <f t="shared" si="0"/>
        <v>844.74193548387098</v>
      </c>
      <c r="D33" s="98">
        <f t="shared" si="1"/>
        <v>1548.5430300021735</v>
      </c>
      <c r="E33" s="81">
        <f t="shared" si="2"/>
        <v>140.94084096556833</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zoomScale="80" zoomScaleNormal="80" workbookViewId="0">
      <selection activeCell="D4" sqref="D3:D4"/>
    </sheetView>
  </sheetViews>
  <sheetFormatPr defaultRowHeight="15" x14ac:dyDescent="0.25"/>
  <cols>
    <col min="1" max="1" width="11.28515625" bestFit="1" customWidth="1"/>
    <col min="2" max="2" width="11.140625" bestFit="1" customWidth="1"/>
    <col min="3" max="3" width="12" bestFit="1" customWidth="1"/>
    <col min="4" max="4" width="10.140625" bestFit="1" customWidth="1"/>
    <col min="5" max="5" width="7.42578125" bestFit="1" customWidth="1"/>
    <col min="6" max="6" width="12" bestFit="1" customWidth="1"/>
    <col min="8" max="9" width="12.28515625" bestFit="1" customWidth="1"/>
  </cols>
  <sheetData>
    <row r="2" spans="1:6" x14ac:dyDescent="0.25">
      <c r="A2" s="77">
        <v>42156</v>
      </c>
      <c r="B2" s="78" t="s">
        <v>0</v>
      </c>
      <c r="C2" s="78" t="s">
        <v>1</v>
      </c>
      <c r="D2" s="78" t="s">
        <v>2</v>
      </c>
      <c r="E2" s="78" t="s">
        <v>3</v>
      </c>
      <c r="F2" s="79" t="s">
        <v>4</v>
      </c>
    </row>
    <row r="3" spans="1:6" x14ac:dyDescent="0.25">
      <c r="A3" s="75">
        <v>42156</v>
      </c>
      <c r="B3" s="73">
        <v>1058</v>
      </c>
      <c r="C3" s="46">
        <f>AVERAGE(B$3:B$32)</f>
        <v>527.70000000000005</v>
      </c>
      <c r="D3" s="80">
        <f t="shared" ref="D3:D32" si="0">AVERAGE(B$3:B$32)+3*STDEV(B$3:B$32)</f>
        <v>1082.8625018391244</v>
      </c>
      <c r="E3" s="82">
        <f>AVERAGE(B$3:B$32)-3*STDEV(B$3:B$32)</f>
        <v>-27.462501839124343</v>
      </c>
      <c r="F3" s="83">
        <v>0</v>
      </c>
    </row>
    <row r="4" spans="1:6" x14ac:dyDescent="0.25">
      <c r="A4" s="75">
        <v>42157</v>
      </c>
      <c r="B4" s="73">
        <v>848</v>
      </c>
      <c r="C4" s="47">
        <f t="shared" ref="C4:C32" si="1">AVERAGE(B$3:B$32)</f>
        <v>527.70000000000005</v>
      </c>
      <c r="D4" s="80">
        <f t="shared" si="0"/>
        <v>1082.8625018391244</v>
      </c>
      <c r="E4" s="80">
        <f t="shared" ref="E4:E32" si="2">AVERAGE(B$3:B$32)-3*STDEV(B$3:B$32)</f>
        <v>-27.462501839124343</v>
      </c>
      <c r="F4" s="84">
        <v>200</v>
      </c>
    </row>
    <row r="5" spans="1:6" x14ac:dyDescent="0.25">
      <c r="A5" s="75">
        <v>42158</v>
      </c>
      <c r="B5" s="73">
        <v>832</v>
      </c>
      <c r="C5" s="47">
        <f t="shared" si="1"/>
        <v>527.70000000000005</v>
      </c>
      <c r="D5" s="80">
        <f t="shared" si="0"/>
        <v>1082.8625018391244</v>
      </c>
      <c r="E5" s="80">
        <f t="shared" si="2"/>
        <v>-27.462501839124343</v>
      </c>
      <c r="F5" s="84">
        <v>400</v>
      </c>
    </row>
    <row r="6" spans="1:6" x14ac:dyDescent="0.25">
      <c r="A6" s="75">
        <v>42159</v>
      </c>
      <c r="B6" s="73">
        <v>672</v>
      </c>
      <c r="C6" s="47">
        <f t="shared" si="1"/>
        <v>527.70000000000005</v>
      </c>
      <c r="D6" s="80">
        <f t="shared" si="0"/>
        <v>1082.8625018391244</v>
      </c>
      <c r="E6" s="80">
        <f t="shared" si="2"/>
        <v>-27.462501839124343</v>
      </c>
      <c r="F6" s="84">
        <v>600</v>
      </c>
    </row>
    <row r="7" spans="1:6" x14ac:dyDescent="0.25">
      <c r="A7" s="75">
        <v>42160</v>
      </c>
      <c r="B7" s="73">
        <v>512</v>
      </c>
      <c r="C7" s="47">
        <f t="shared" si="1"/>
        <v>527.70000000000005</v>
      </c>
      <c r="D7" s="80">
        <f t="shared" si="0"/>
        <v>1082.8625018391244</v>
      </c>
      <c r="E7" s="80">
        <f t="shared" si="2"/>
        <v>-27.462501839124343</v>
      </c>
      <c r="F7" s="84">
        <v>800</v>
      </c>
    </row>
    <row r="8" spans="1:6" x14ac:dyDescent="0.25">
      <c r="A8" s="75">
        <v>42161</v>
      </c>
      <c r="B8" s="73">
        <v>405</v>
      </c>
      <c r="C8" s="47">
        <f t="shared" si="1"/>
        <v>527.70000000000005</v>
      </c>
      <c r="D8" s="80">
        <f t="shared" si="0"/>
        <v>1082.8625018391244</v>
      </c>
      <c r="E8" s="80">
        <f t="shared" si="2"/>
        <v>-27.462501839124343</v>
      </c>
      <c r="F8" s="84">
        <v>1000</v>
      </c>
    </row>
    <row r="9" spans="1:6" x14ac:dyDescent="0.25">
      <c r="A9" s="75">
        <v>42162</v>
      </c>
      <c r="B9" s="73">
        <v>441</v>
      </c>
      <c r="C9" s="47">
        <f t="shared" si="1"/>
        <v>527.70000000000005</v>
      </c>
      <c r="D9" s="80">
        <f t="shared" si="0"/>
        <v>1082.8625018391244</v>
      </c>
      <c r="E9" s="80">
        <f t="shared" si="2"/>
        <v>-27.462501839124343</v>
      </c>
      <c r="F9" s="85">
        <v>1200</v>
      </c>
    </row>
    <row r="10" spans="1:6" x14ac:dyDescent="0.25">
      <c r="A10" s="75">
        <v>42163</v>
      </c>
      <c r="B10" s="73">
        <v>723</v>
      </c>
      <c r="C10" s="47">
        <f t="shared" si="1"/>
        <v>527.70000000000005</v>
      </c>
      <c r="D10" s="80">
        <f t="shared" si="0"/>
        <v>1082.8625018391244</v>
      </c>
      <c r="E10" s="80">
        <f t="shared" si="2"/>
        <v>-27.462501839124343</v>
      </c>
    </row>
    <row r="11" spans="1:6" x14ac:dyDescent="0.25">
      <c r="A11" s="75">
        <v>42164</v>
      </c>
      <c r="B11" s="73">
        <v>632</v>
      </c>
      <c r="C11" s="47">
        <f t="shared" si="1"/>
        <v>527.70000000000005</v>
      </c>
      <c r="D11" s="80">
        <f t="shared" si="0"/>
        <v>1082.8625018391244</v>
      </c>
      <c r="E11" s="80">
        <f t="shared" si="2"/>
        <v>-27.462501839124343</v>
      </c>
    </row>
    <row r="12" spans="1:6" x14ac:dyDescent="0.25">
      <c r="A12" s="75">
        <v>42165</v>
      </c>
      <c r="B12" s="73">
        <v>656</v>
      </c>
      <c r="C12" s="47">
        <f t="shared" si="1"/>
        <v>527.70000000000005</v>
      </c>
      <c r="D12" s="80">
        <f t="shared" si="0"/>
        <v>1082.8625018391244</v>
      </c>
      <c r="E12" s="80">
        <f t="shared" si="2"/>
        <v>-27.462501839124343</v>
      </c>
    </row>
    <row r="13" spans="1:6" x14ac:dyDescent="0.25">
      <c r="A13" s="75">
        <v>42166</v>
      </c>
      <c r="B13" s="73">
        <v>552</v>
      </c>
      <c r="C13" s="47">
        <f t="shared" si="1"/>
        <v>527.70000000000005</v>
      </c>
      <c r="D13" s="80">
        <f t="shared" si="0"/>
        <v>1082.8625018391244</v>
      </c>
      <c r="E13" s="80">
        <f t="shared" si="2"/>
        <v>-27.462501839124343</v>
      </c>
    </row>
    <row r="14" spans="1:6" x14ac:dyDescent="0.25">
      <c r="A14" s="75">
        <v>42167</v>
      </c>
      <c r="B14" s="73">
        <v>529</v>
      </c>
      <c r="C14" s="47">
        <f t="shared" si="1"/>
        <v>527.70000000000005</v>
      </c>
      <c r="D14" s="80">
        <f t="shared" si="0"/>
        <v>1082.8625018391244</v>
      </c>
      <c r="E14" s="80">
        <f t="shared" si="2"/>
        <v>-27.462501839124343</v>
      </c>
    </row>
    <row r="15" spans="1:6" x14ac:dyDescent="0.25">
      <c r="A15" s="75">
        <v>42168</v>
      </c>
      <c r="B15" s="73">
        <v>502</v>
      </c>
      <c r="C15" s="47">
        <f t="shared" si="1"/>
        <v>527.70000000000005</v>
      </c>
      <c r="D15" s="80">
        <f t="shared" si="0"/>
        <v>1082.8625018391244</v>
      </c>
      <c r="E15" s="80">
        <f t="shared" si="2"/>
        <v>-27.462501839124343</v>
      </c>
    </row>
    <row r="16" spans="1:6" x14ac:dyDescent="0.25">
      <c r="A16" s="75">
        <v>42169</v>
      </c>
      <c r="B16" s="73">
        <v>467</v>
      </c>
      <c r="C16" s="47">
        <f t="shared" si="1"/>
        <v>527.70000000000005</v>
      </c>
      <c r="D16" s="80">
        <f t="shared" si="0"/>
        <v>1082.8625018391244</v>
      </c>
      <c r="E16" s="80">
        <f t="shared" si="2"/>
        <v>-27.462501839124343</v>
      </c>
    </row>
    <row r="17" spans="1:9" x14ac:dyDescent="0.25">
      <c r="A17" s="75">
        <v>42170</v>
      </c>
      <c r="B17" s="73">
        <v>610</v>
      </c>
      <c r="C17" s="47">
        <f t="shared" si="1"/>
        <v>527.70000000000005</v>
      </c>
      <c r="D17" s="80">
        <f t="shared" si="0"/>
        <v>1082.8625018391244</v>
      </c>
      <c r="E17" s="80">
        <f t="shared" si="2"/>
        <v>-27.462501839124343</v>
      </c>
    </row>
    <row r="18" spans="1:9" x14ac:dyDescent="0.25">
      <c r="A18" s="75">
        <v>42171</v>
      </c>
      <c r="B18" s="73">
        <v>651</v>
      </c>
      <c r="C18" s="47">
        <f t="shared" si="1"/>
        <v>527.70000000000005</v>
      </c>
      <c r="D18" s="80">
        <f t="shared" si="0"/>
        <v>1082.8625018391244</v>
      </c>
      <c r="E18" s="80">
        <f t="shared" si="2"/>
        <v>-27.462501839124343</v>
      </c>
    </row>
    <row r="19" spans="1:9" x14ac:dyDescent="0.25">
      <c r="A19" s="75">
        <v>42172</v>
      </c>
      <c r="B19" s="73">
        <v>631</v>
      </c>
      <c r="C19" s="47">
        <f t="shared" si="1"/>
        <v>527.70000000000005</v>
      </c>
      <c r="D19" s="80">
        <f t="shared" si="0"/>
        <v>1082.8625018391244</v>
      </c>
      <c r="E19" s="80">
        <f t="shared" si="2"/>
        <v>-27.462501839124343</v>
      </c>
    </row>
    <row r="20" spans="1:9" x14ac:dyDescent="0.25">
      <c r="A20" s="75">
        <v>42173</v>
      </c>
      <c r="B20" s="73">
        <v>484</v>
      </c>
      <c r="C20" s="47">
        <f t="shared" si="1"/>
        <v>527.70000000000005</v>
      </c>
      <c r="D20" s="80">
        <f t="shared" si="0"/>
        <v>1082.8625018391244</v>
      </c>
      <c r="E20" s="80">
        <f t="shared" si="2"/>
        <v>-27.462501839124343</v>
      </c>
      <c r="H20" s="50" t="s">
        <v>4</v>
      </c>
      <c r="I20" s="49" t="s">
        <v>5</v>
      </c>
    </row>
    <row r="21" spans="1:9" x14ac:dyDescent="0.25">
      <c r="A21" s="75">
        <v>42174</v>
      </c>
      <c r="B21" s="73">
        <v>416</v>
      </c>
      <c r="C21" s="47">
        <f t="shared" si="1"/>
        <v>527.70000000000005</v>
      </c>
      <c r="D21" s="80">
        <f t="shared" si="0"/>
        <v>1082.8625018391244</v>
      </c>
      <c r="E21" s="80">
        <f t="shared" si="2"/>
        <v>-27.462501839124343</v>
      </c>
      <c r="H21" s="113">
        <v>200</v>
      </c>
      <c r="I21" s="111">
        <v>1</v>
      </c>
    </row>
    <row r="22" spans="1:9" x14ac:dyDescent="0.25">
      <c r="A22" s="75">
        <v>42175</v>
      </c>
      <c r="B22" s="73">
        <v>434</v>
      </c>
      <c r="C22" s="47">
        <f t="shared" si="1"/>
        <v>527.70000000000005</v>
      </c>
      <c r="D22" s="80">
        <f t="shared" si="0"/>
        <v>1082.8625018391244</v>
      </c>
      <c r="E22" s="80">
        <f t="shared" si="2"/>
        <v>-27.462501839124343</v>
      </c>
      <c r="H22" s="113">
        <v>400</v>
      </c>
      <c r="I22" s="111">
        <v>4</v>
      </c>
    </row>
    <row r="23" spans="1:9" x14ac:dyDescent="0.25">
      <c r="A23" s="75">
        <v>42176</v>
      </c>
      <c r="B23" s="73">
        <v>408</v>
      </c>
      <c r="C23" s="47">
        <f t="shared" si="1"/>
        <v>527.70000000000005</v>
      </c>
      <c r="D23" s="80">
        <f t="shared" si="0"/>
        <v>1082.8625018391244</v>
      </c>
      <c r="E23" s="80">
        <f t="shared" si="2"/>
        <v>-27.462501839124343</v>
      </c>
      <c r="H23" s="113">
        <v>600</v>
      </c>
      <c r="I23" s="111">
        <v>15</v>
      </c>
    </row>
    <row r="24" spans="1:9" x14ac:dyDescent="0.25">
      <c r="A24" s="75">
        <v>42177</v>
      </c>
      <c r="B24" s="73">
        <v>487</v>
      </c>
      <c r="C24" s="47">
        <f t="shared" si="1"/>
        <v>527.70000000000005</v>
      </c>
      <c r="D24" s="80">
        <f t="shared" si="0"/>
        <v>1082.8625018391244</v>
      </c>
      <c r="E24" s="80">
        <f t="shared" si="2"/>
        <v>-27.462501839124343</v>
      </c>
      <c r="H24" s="113">
        <v>800</v>
      </c>
      <c r="I24" s="111">
        <v>7</v>
      </c>
    </row>
    <row r="25" spans="1:9" x14ac:dyDescent="0.25">
      <c r="A25" s="75">
        <v>42178</v>
      </c>
      <c r="B25" s="73">
        <v>492</v>
      </c>
      <c r="C25" s="47">
        <f t="shared" si="1"/>
        <v>527.70000000000005</v>
      </c>
      <c r="D25" s="80">
        <f t="shared" si="0"/>
        <v>1082.8625018391244</v>
      </c>
      <c r="E25" s="80">
        <f t="shared" si="2"/>
        <v>-27.462501839124343</v>
      </c>
      <c r="H25" s="113">
        <v>1000</v>
      </c>
      <c r="I25" s="111">
        <v>2</v>
      </c>
    </row>
    <row r="26" spans="1:9" x14ac:dyDescent="0.25">
      <c r="A26" s="75">
        <v>42179</v>
      </c>
      <c r="B26" s="73">
        <v>559</v>
      </c>
      <c r="C26" s="47">
        <f t="shared" si="1"/>
        <v>527.70000000000005</v>
      </c>
      <c r="D26" s="80">
        <f t="shared" si="0"/>
        <v>1082.8625018391244</v>
      </c>
      <c r="E26" s="80">
        <f t="shared" si="2"/>
        <v>-27.462501839124343</v>
      </c>
      <c r="H26" s="114">
        <v>1200</v>
      </c>
      <c r="I26" s="112">
        <v>1</v>
      </c>
    </row>
    <row r="27" spans="1:9" x14ac:dyDescent="0.25">
      <c r="A27" s="75">
        <v>42180</v>
      </c>
      <c r="B27" s="73">
        <v>325</v>
      </c>
      <c r="C27" s="47">
        <f t="shared" si="1"/>
        <v>527.70000000000005</v>
      </c>
      <c r="D27" s="80">
        <f t="shared" si="0"/>
        <v>1082.8625018391244</v>
      </c>
      <c r="E27" s="80">
        <f t="shared" si="2"/>
        <v>-27.462501839124343</v>
      </c>
    </row>
    <row r="28" spans="1:9" x14ac:dyDescent="0.25">
      <c r="A28" s="75">
        <v>42181</v>
      </c>
      <c r="B28" s="73">
        <v>299</v>
      </c>
      <c r="C28" s="47">
        <f t="shared" si="1"/>
        <v>527.70000000000005</v>
      </c>
      <c r="D28" s="80">
        <f t="shared" si="0"/>
        <v>1082.8625018391244</v>
      </c>
      <c r="E28" s="80">
        <f t="shared" si="2"/>
        <v>-27.462501839124343</v>
      </c>
    </row>
    <row r="29" spans="1:9" x14ac:dyDescent="0.25">
      <c r="A29" s="75">
        <v>42182</v>
      </c>
      <c r="B29" s="73">
        <v>172</v>
      </c>
      <c r="C29" s="47">
        <f t="shared" si="1"/>
        <v>527.70000000000005</v>
      </c>
      <c r="D29" s="80">
        <f t="shared" si="0"/>
        <v>1082.8625018391244</v>
      </c>
      <c r="E29" s="80">
        <f t="shared" si="2"/>
        <v>-27.462501839124343</v>
      </c>
    </row>
    <row r="30" spans="1:9" x14ac:dyDescent="0.25">
      <c r="A30" s="75">
        <v>42183</v>
      </c>
      <c r="B30" s="73">
        <v>277</v>
      </c>
      <c r="C30" s="47">
        <f t="shared" si="1"/>
        <v>527.70000000000005</v>
      </c>
      <c r="D30" s="80">
        <f t="shared" si="0"/>
        <v>1082.8625018391244</v>
      </c>
      <c r="E30" s="80">
        <f t="shared" si="2"/>
        <v>-27.462501839124343</v>
      </c>
    </row>
    <row r="31" spans="1:9" x14ac:dyDescent="0.25">
      <c r="A31" s="75">
        <v>42184</v>
      </c>
      <c r="B31" s="73">
        <v>353</v>
      </c>
      <c r="C31" s="47">
        <f t="shared" si="1"/>
        <v>527.70000000000005</v>
      </c>
      <c r="D31" s="80">
        <f t="shared" si="0"/>
        <v>1082.8625018391244</v>
      </c>
      <c r="E31" s="80">
        <f t="shared" si="2"/>
        <v>-27.462501839124343</v>
      </c>
    </row>
    <row r="32" spans="1:9" x14ac:dyDescent="0.25">
      <c r="A32" s="76">
        <v>42185</v>
      </c>
      <c r="B32" s="74">
        <v>404</v>
      </c>
      <c r="C32" s="48">
        <f t="shared" si="1"/>
        <v>527.70000000000005</v>
      </c>
      <c r="D32" s="81">
        <f t="shared" si="0"/>
        <v>1082.8625018391244</v>
      </c>
      <c r="E32" s="81">
        <f t="shared" si="2"/>
        <v>-27.462501839124343</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zoomScale="80" zoomScaleNormal="80" workbookViewId="0"/>
  </sheetViews>
  <sheetFormatPr defaultRowHeight="15" x14ac:dyDescent="0.25"/>
  <cols>
    <col min="1" max="1" width="11.28515625" style="43" bestFit="1" customWidth="1"/>
    <col min="2" max="2" width="11.140625" style="43" bestFit="1" customWidth="1"/>
    <col min="3" max="3" width="12" style="43" bestFit="1" customWidth="1"/>
    <col min="4" max="4" width="13" style="43" bestFit="1" customWidth="1"/>
    <col min="5" max="5" width="9.140625" style="43"/>
    <col min="6" max="6" width="12" style="43" bestFit="1" customWidth="1"/>
    <col min="7" max="7" width="9.140625" style="43"/>
    <col min="8" max="9" width="12.28515625" style="43" bestFit="1" customWidth="1"/>
    <col min="10" max="16384" width="9.140625" style="43"/>
  </cols>
  <sheetData>
    <row r="2" spans="1:6" x14ac:dyDescent="0.25">
      <c r="A2" s="77">
        <v>42186</v>
      </c>
      <c r="B2" s="78" t="s">
        <v>0</v>
      </c>
      <c r="C2" s="78" t="s">
        <v>1</v>
      </c>
      <c r="D2" s="78" t="s">
        <v>2</v>
      </c>
      <c r="E2" s="78" t="s">
        <v>3</v>
      </c>
      <c r="F2" s="79" t="s">
        <v>4</v>
      </c>
    </row>
    <row r="3" spans="1:6" x14ac:dyDescent="0.25">
      <c r="A3" s="116">
        <v>42186</v>
      </c>
      <c r="B3" s="117">
        <v>375</v>
      </c>
      <c r="C3" s="119">
        <f>AVERAGE(B$3:B$33)</f>
        <v>303.22580645161293</v>
      </c>
      <c r="D3" s="88">
        <f>AVERAGE(B$2:B$33)+3*STDEV(B$2:B$33)</f>
        <v>522.54025149901884</v>
      </c>
      <c r="E3" s="120">
        <f>AVERAGE(B$2:B$33)-3*STDEV(B$2:B$33)</f>
        <v>83.911361404207014</v>
      </c>
      <c r="F3" s="83">
        <v>0</v>
      </c>
    </row>
    <row r="4" spans="1:6" x14ac:dyDescent="0.25">
      <c r="A4" s="75">
        <v>42187</v>
      </c>
      <c r="B4" s="115">
        <v>333</v>
      </c>
      <c r="C4" s="121">
        <f t="shared" ref="C4:C33" si="0">AVERAGE(B$3:B$33)</f>
        <v>303.22580645161293</v>
      </c>
      <c r="D4" s="89">
        <f t="shared" ref="D4:D33" si="1">AVERAGE(B$2:B$33)+3*STDEV(B$2:B$33)</f>
        <v>522.54025149901884</v>
      </c>
      <c r="E4" s="122">
        <f t="shared" ref="E4:E33" si="2">AVERAGE(B$2:B$33)-3*STDEV(B$2:B$33)</f>
        <v>83.911361404207014</v>
      </c>
      <c r="F4" s="84">
        <v>100</v>
      </c>
    </row>
    <row r="5" spans="1:6" x14ac:dyDescent="0.25">
      <c r="A5" s="75">
        <v>42188</v>
      </c>
      <c r="B5" s="115">
        <v>237</v>
      </c>
      <c r="C5" s="121">
        <f t="shared" si="0"/>
        <v>303.22580645161293</v>
      </c>
      <c r="D5" s="89">
        <f t="shared" si="1"/>
        <v>522.54025149901884</v>
      </c>
      <c r="E5" s="122">
        <f t="shared" si="2"/>
        <v>83.911361404207014</v>
      </c>
      <c r="F5" s="84">
        <v>200</v>
      </c>
    </row>
    <row r="6" spans="1:6" x14ac:dyDescent="0.25">
      <c r="A6" s="75">
        <v>42189</v>
      </c>
      <c r="B6" s="115">
        <v>291</v>
      </c>
      <c r="C6" s="121">
        <f t="shared" si="0"/>
        <v>303.22580645161293</v>
      </c>
      <c r="D6" s="89">
        <f t="shared" si="1"/>
        <v>522.54025149901884</v>
      </c>
      <c r="E6" s="122">
        <f t="shared" si="2"/>
        <v>83.911361404207014</v>
      </c>
      <c r="F6" s="84">
        <v>300</v>
      </c>
    </row>
    <row r="7" spans="1:6" x14ac:dyDescent="0.25">
      <c r="A7" s="75">
        <v>42190</v>
      </c>
      <c r="B7" s="115">
        <v>248</v>
      </c>
      <c r="C7" s="121">
        <f t="shared" si="0"/>
        <v>303.22580645161293</v>
      </c>
      <c r="D7" s="89">
        <f t="shared" si="1"/>
        <v>522.54025149901884</v>
      </c>
      <c r="E7" s="122">
        <f t="shared" si="2"/>
        <v>83.911361404207014</v>
      </c>
      <c r="F7" s="84">
        <v>400</v>
      </c>
    </row>
    <row r="8" spans="1:6" x14ac:dyDescent="0.25">
      <c r="A8" s="75">
        <v>42191</v>
      </c>
      <c r="B8" s="115">
        <v>306</v>
      </c>
      <c r="C8" s="121">
        <f t="shared" si="0"/>
        <v>303.22580645161293</v>
      </c>
      <c r="D8" s="89">
        <f t="shared" si="1"/>
        <v>522.54025149901884</v>
      </c>
      <c r="E8" s="122">
        <f t="shared" si="2"/>
        <v>83.911361404207014</v>
      </c>
      <c r="F8" s="85">
        <v>500</v>
      </c>
    </row>
    <row r="9" spans="1:6" x14ac:dyDescent="0.25">
      <c r="A9" s="75">
        <v>42192</v>
      </c>
      <c r="B9" s="115">
        <v>345</v>
      </c>
      <c r="C9" s="121">
        <f t="shared" si="0"/>
        <v>303.22580645161293</v>
      </c>
      <c r="D9" s="89">
        <f t="shared" si="1"/>
        <v>522.54025149901884</v>
      </c>
      <c r="E9" s="122">
        <f t="shared" si="2"/>
        <v>83.911361404207014</v>
      </c>
    </row>
    <row r="10" spans="1:6" x14ac:dyDescent="0.25">
      <c r="A10" s="75">
        <v>42193</v>
      </c>
      <c r="B10" s="115">
        <v>291</v>
      </c>
      <c r="C10" s="121">
        <f t="shared" si="0"/>
        <v>303.22580645161293</v>
      </c>
      <c r="D10" s="89">
        <f t="shared" si="1"/>
        <v>522.54025149901884</v>
      </c>
      <c r="E10" s="122">
        <f t="shared" si="2"/>
        <v>83.911361404207014</v>
      </c>
    </row>
    <row r="11" spans="1:6" x14ac:dyDescent="0.25">
      <c r="A11" s="75">
        <v>42194</v>
      </c>
      <c r="B11" s="115">
        <v>301</v>
      </c>
      <c r="C11" s="121">
        <f t="shared" si="0"/>
        <v>303.22580645161293</v>
      </c>
      <c r="D11" s="89">
        <f t="shared" si="1"/>
        <v>522.54025149901884</v>
      </c>
      <c r="E11" s="122">
        <f t="shared" si="2"/>
        <v>83.911361404207014</v>
      </c>
    </row>
    <row r="12" spans="1:6" x14ac:dyDescent="0.25">
      <c r="A12" s="75">
        <v>42195</v>
      </c>
      <c r="B12" s="115">
        <v>323</v>
      </c>
      <c r="C12" s="121">
        <f t="shared" si="0"/>
        <v>303.22580645161293</v>
      </c>
      <c r="D12" s="89">
        <f t="shared" si="1"/>
        <v>522.54025149901884</v>
      </c>
      <c r="E12" s="122">
        <f t="shared" si="2"/>
        <v>83.911361404207014</v>
      </c>
    </row>
    <row r="13" spans="1:6" x14ac:dyDescent="0.25">
      <c r="A13" s="75">
        <v>42196</v>
      </c>
      <c r="B13" s="115">
        <v>331</v>
      </c>
      <c r="C13" s="121">
        <f t="shared" si="0"/>
        <v>303.22580645161293</v>
      </c>
      <c r="D13" s="89">
        <f t="shared" si="1"/>
        <v>522.54025149901884</v>
      </c>
      <c r="E13" s="122">
        <f t="shared" si="2"/>
        <v>83.911361404207014</v>
      </c>
    </row>
    <row r="14" spans="1:6" x14ac:dyDescent="0.25">
      <c r="A14" s="75">
        <v>42197</v>
      </c>
      <c r="B14" s="115">
        <v>194</v>
      </c>
      <c r="C14" s="121">
        <f t="shared" si="0"/>
        <v>303.22580645161293</v>
      </c>
      <c r="D14" s="89">
        <f t="shared" si="1"/>
        <v>522.54025149901884</v>
      </c>
      <c r="E14" s="122">
        <f t="shared" si="2"/>
        <v>83.911361404207014</v>
      </c>
    </row>
    <row r="15" spans="1:6" x14ac:dyDescent="0.25">
      <c r="A15" s="75">
        <v>42198</v>
      </c>
      <c r="B15" s="115">
        <v>340</v>
      </c>
      <c r="C15" s="121">
        <f t="shared" si="0"/>
        <v>303.22580645161293</v>
      </c>
      <c r="D15" s="89">
        <f t="shared" si="1"/>
        <v>522.54025149901884</v>
      </c>
      <c r="E15" s="122">
        <f t="shared" si="2"/>
        <v>83.911361404207014</v>
      </c>
    </row>
    <row r="16" spans="1:6" x14ac:dyDescent="0.25">
      <c r="A16" s="75">
        <v>42199</v>
      </c>
      <c r="B16" s="115">
        <v>313</v>
      </c>
      <c r="C16" s="121">
        <f t="shared" si="0"/>
        <v>303.22580645161293</v>
      </c>
      <c r="D16" s="89">
        <f t="shared" si="1"/>
        <v>522.54025149901884</v>
      </c>
      <c r="E16" s="122">
        <f t="shared" si="2"/>
        <v>83.911361404207014</v>
      </c>
    </row>
    <row r="17" spans="1:9" x14ac:dyDescent="0.25">
      <c r="A17" s="75">
        <v>42200</v>
      </c>
      <c r="B17" s="115">
        <v>444</v>
      </c>
      <c r="C17" s="121">
        <f t="shared" si="0"/>
        <v>303.22580645161293</v>
      </c>
      <c r="D17" s="89">
        <f t="shared" si="1"/>
        <v>522.54025149901884</v>
      </c>
      <c r="E17" s="122">
        <f t="shared" si="2"/>
        <v>83.911361404207014</v>
      </c>
    </row>
    <row r="18" spans="1:9" x14ac:dyDescent="0.25">
      <c r="A18" s="75">
        <v>42201</v>
      </c>
      <c r="B18" s="115">
        <v>261</v>
      </c>
      <c r="C18" s="121">
        <f t="shared" si="0"/>
        <v>303.22580645161293</v>
      </c>
      <c r="D18" s="89">
        <f t="shared" si="1"/>
        <v>522.54025149901884</v>
      </c>
      <c r="E18" s="122">
        <f t="shared" si="2"/>
        <v>83.911361404207014</v>
      </c>
    </row>
    <row r="19" spans="1:9" x14ac:dyDescent="0.25">
      <c r="A19" s="75">
        <v>42202</v>
      </c>
      <c r="B19" s="115">
        <v>280</v>
      </c>
      <c r="C19" s="121">
        <f t="shared" si="0"/>
        <v>303.22580645161293</v>
      </c>
      <c r="D19" s="89">
        <f t="shared" si="1"/>
        <v>522.54025149901884</v>
      </c>
      <c r="E19" s="122">
        <f t="shared" si="2"/>
        <v>83.911361404207014</v>
      </c>
      <c r="H19" s="50" t="s">
        <v>4</v>
      </c>
      <c r="I19" s="49" t="s">
        <v>5</v>
      </c>
    </row>
    <row r="20" spans="1:9" x14ac:dyDescent="0.25">
      <c r="A20" s="75">
        <v>42203</v>
      </c>
      <c r="B20" s="115">
        <v>209</v>
      </c>
      <c r="C20" s="121">
        <f t="shared" si="0"/>
        <v>303.22580645161293</v>
      </c>
      <c r="D20" s="89">
        <f t="shared" si="1"/>
        <v>522.54025149901884</v>
      </c>
      <c r="E20" s="122">
        <f t="shared" si="2"/>
        <v>83.911361404207014</v>
      </c>
      <c r="H20" s="51">
        <v>200</v>
      </c>
      <c r="I20" s="53">
        <v>4</v>
      </c>
    </row>
    <row r="21" spans="1:9" x14ac:dyDescent="0.25">
      <c r="A21" s="75">
        <v>42204</v>
      </c>
      <c r="B21" s="115">
        <v>228</v>
      </c>
      <c r="C21" s="121">
        <f t="shared" si="0"/>
        <v>303.22580645161293</v>
      </c>
      <c r="D21" s="89">
        <f t="shared" si="1"/>
        <v>522.54025149901884</v>
      </c>
      <c r="E21" s="122">
        <f t="shared" si="2"/>
        <v>83.911361404207014</v>
      </c>
      <c r="H21" s="51">
        <v>300</v>
      </c>
      <c r="I21" s="53">
        <v>9</v>
      </c>
    </row>
    <row r="22" spans="1:9" x14ac:dyDescent="0.25">
      <c r="A22" s="75">
        <v>42205</v>
      </c>
      <c r="B22" s="115">
        <v>263</v>
      </c>
      <c r="C22" s="121">
        <f t="shared" si="0"/>
        <v>303.22580645161293</v>
      </c>
      <c r="D22" s="89">
        <f t="shared" si="1"/>
        <v>522.54025149901884</v>
      </c>
      <c r="E22" s="122">
        <f t="shared" si="2"/>
        <v>83.911361404207014</v>
      </c>
      <c r="H22" s="51">
        <v>400</v>
      </c>
      <c r="I22" s="53">
        <v>16</v>
      </c>
    </row>
    <row r="23" spans="1:9" x14ac:dyDescent="0.25">
      <c r="A23" s="75">
        <v>42206</v>
      </c>
      <c r="B23" s="115">
        <v>369</v>
      </c>
      <c r="C23" s="121">
        <f t="shared" si="0"/>
        <v>303.22580645161293</v>
      </c>
      <c r="D23" s="89">
        <f t="shared" si="1"/>
        <v>522.54025149901884</v>
      </c>
      <c r="E23" s="122">
        <f t="shared" si="2"/>
        <v>83.911361404207014</v>
      </c>
      <c r="H23" s="52">
        <v>500</v>
      </c>
      <c r="I23" s="54">
        <v>2</v>
      </c>
    </row>
    <row r="24" spans="1:9" x14ac:dyDescent="0.25">
      <c r="A24" s="75">
        <v>42207</v>
      </c>
      <c r="B24" s="115">
        <v>362</v>
      </c>
      <c r="C24" s="121">
        <f t="shared" si="0"/>
        <v>303.22580645161293</v>
      </c>
      <c r="D24" s="89">
        <f t="shared" si="1"/>
        <v>522.54025149901884</v>
      </c>
      <c r="E24" s="122">
        <f t="shared" si="2"/>
        <v>83.911361404207014</v>
      </c>
    </row>
    <row r="25" spans="1:9" x14ac:dyDescent="0.25">
      <c r="A25" s="75">
        <v>42208</v>
      </c>
      <c r="B25" s="115">
        <v>314</v>
      </c>
      <c r="C25" s="121">
        <f t="shared" si="0"/>
        <v>303.22580645161293</v>
      </c>
      <c r="D25" s="89">
        <f t="shared" si="1"/>
        <v>522.54025149901884</v>
      </c>
      <c r="E25" s="122">
        <f t="shared" si="2"/>
        <v>83.911361404207014</v>
      </c>
    </row>
    <row r="26" spans="1:9" x14ac:dyDescent="0.25">
      <c r="A26" s="75">
        <v>42209</v>
      </c>
      <c r="B26" s="115">
        <v>334</v>
      </c>
      <c r="C26" s="121">
        <f t="shared" si="0"/>
        <v>303.22580645161293</v>
      </c>
      <c r="D26" s="89">
        <f t="shared" si="1"/>
        <v>522.54025149901884</v>
      </c>
      <c r="E26" s="122">
        <f t="shared" si="2"/>
        <v>83.911361404207014</v>
      </c>
    </row>
    <row r="27" spans="1:9" x14ac:dyDescent="0.25">
      <c r="A27" s="75">
        <v>42210</v>
      </c>
      <c r="B27" s="115">
        <v>310</v>
      </c>
      <c r="C27" s="121">
        <f t="shared" si="0"/>
        <v>303.22580645161293</v>
      </c>
      <c r="D27" s="89">
        <f t="shared" si="1"/>
        <v>522.54025149901884</v>
      </c>
      <c r="E27" s="122">
        <f t="shared" si="2"/>
        <v>83.911361404207014</v>
      </c>
    </row>
    <row r="28" spans="1:9" x14ac:dyDescent="0.25">
      <c r="A28" s="75">
        <v>42211</v>
      </c>
      <c r="B28" s="115">
        <v>191</v>
      </c>
      <c r="C28" s="121">
        <f t="shared" si="0"/>
        <v>303.22580645161293</v>
      </c>
      <c r="D28" s="89">
        <f t="shared" si="1"/>
        <v>522.54025149901884</v>
      </c>
      <c r="E28" s="122">
        <f t="shared" si="2"/>
        <v>83.911361404207014</v>
      </c>
    </row>
    <row r="29" spans="1:9" x14ac:dyDescent="0.25">
      <c r="A29" s="75">
        <v>42212</v>
      </c>
      <c r="B29" s="115">
        <v>370</v>
      </c>
      <c r="C29" s="121">
        <f t="shared" si="0"/>
        <v>303.22580645161293</v>
      </c>
      <c r="D29" s="89">
        <f t="shared" si="1"/>
        <v>522.54025149901884</v>
      </c>
      <c r="E29" s="122">
        <f t="shared" si="2"/>
        <v>83.911361404207014</v>
      </c>
    </row>
    <row r="30" spans="1:9" x14ac:dyDescent="0.25">
      <c r="A30" s="75">
        <v>42213</v>
      </c>
      <c r="B30" s="115">
        <v>374</v>
      </c>
      <c r="C30" s="121">
        <f t="shared" si="0"/>
        <v>303.22580645161293</v>
      </c>
      <c r="D30" s="89">
        <f t="shared" si="1"/>
        <v>522.54025149901884</v>
      </c>
      <c r="E30" s="122">
        <f t="shared" si="2"/>
        <v>83.911361404207014</v>
      </c>
    </row>
    <row r="31" spans="1:9" x14ac:dyDescent="0.25">
      <c r="A31" s="75">
        <v>42214</v>
      </c>
      <c r="B31" s="115">
        <v>488</v>
      </c>
      <c r="C31" s="121">
        <f t="shared" si="0"/>
        <v>303.22580645161293</v>
      </c>
      <c r="D31" s="89">
        <f t="shared" si="1"/>
        <v>522.54025149901884</v>
      </c>
      <c r="E31" s="122">
        <f t="shared" si="2"/>
        <v>83.911361404207014</v>
      </c>
    </row>
    <row r="32" spans="1:9" x14ac:dyDescent="0.25">
      <c r="A32" s="75">
        <v>42215</v>
      </c>
      <c r="B32" s="115">
        <v>194</v>
      </c>
      <c r="C32" s="121">
        <f t="shared" si="0"/>
        <v>303.22580645161293</v>
      </c>
      <c r="D32" s="89">
        <f t="shared" si="1"/>
        <v>522.54025149901884</v>
      </c>
      <c r="E32" s="122">
        <f t="shared" si="2"/>
        <v>83.911361404207014</v>
      </c>
    </row>
    <row r="33" spans="1:5" x14ac:dyDescent="0.25">
      <c r="A33" s="76">
        <v>42216</v>
      </c>
      <c r="B33" s="118">
        <v>181</v>
      </c>
      <c r="C33" s="123">
        <f t="shared" si="0"/>
        <v>303.22580645161293</v>
      </c>
      <c r="D33" s="90">
        <f t="shared" si="1"/>
        <v>522.54025149901884</v>
      </c>
      <c r="E33" s="124">
        <f t="shared" si="2"/>
        <v>83.911361404207014</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3"/>
  <sheetViews>
    <sheetView tabSelected="1" zoomScale="80" zoomScaleNormal="80" workbookViewId="0"/>
  </sheetViews>
  <sheetFormatPr defaultRowHeight="15" x14ac:dyDescent="0.25"/>
  <cols>
    <col min="1" max="1" width="5.85546875" style="153" customWidth="1"/>
    <col min="2" max="16384" width="9.140625" style="35"/>
  </cols>
  <sheetData>
    <row r="1" spans="1:27" s="153" customFormat="1" ht="15.75" thickBot="1" x14ac:dyDescent="0.3">
      <c r="B1" s="158">
        <v>41426</v>
      </c>
      <c r="C1" s="159">
        <v>41456</v>
      </c>
      <c r="D1" s="159">
        <v>41487</v>
      </c>
      <c r="E1" s="159">
        <v>41518</v>
      </c>
      <c r="F1" s="159">
        <v>41548</v>
      </c>
      <c r="G1" s="159">
        <v>41579</v>
      </c>
      <c r="H1" s="159">
        <v>41609</v>
      </c>
      <c r="I1" s="159">
        <v>41640</v>
      </c>
      <c r="J1" s="159">
        <v>41671</v>
      </c>
      <c r="K1" s="159">
        <v>41699</v>
      </c>
      <c r="L1" s="159">
        <v>41730</v>
      </c>
      <c r="M1" s="159">
        <v>41760</v>
      </c>
      <c r="N1" s="159">
        <v>41791</v>
      </c>
      <c r="O1" s="159">
        <v>41821</v>
      </c>
      <c r="P1" s="159">
        <v>41852</v>
      </c>
      <c r="Q1" s="159">
        <v>41883</v>
      </c>
      <c r="R1" s="159">
        <v>41913</v>
      </c>
      <c r="S1" s="159">
        <v>41944</v>
      </c>
      <c r="T1" s="159">
        <v>41974</v>
      </c>
      <c r="U1" s="159">
        <v>42005</v>
      </c>
      <c r="V1" s="159">
        <v>42036</v>
      </c>
      <c r="W1" s="159">
        <v>42064</v>
      </c>
      <c r="X1" s="159">
        <v>42095</v>
      </c>
      <c r="Y1" s="159">
        <v>42125</v>
      </c>
      <c r="Z1" s="160">
        <v>42156</v>
      </c>
    </row>
    <row r="2" spans="1:27" x14ac:dyDescent="0.25">
      <c r="A2" s="161">
        <v>1</v>
      </c>
      <c r="B2" s="133"/>
      <c r="C2" s="38">
        <v>72</v>
      </c>
      <c r="D2" s="73">
        <v>79</v>
      </c>
      <c r="E2" s="73">
        <v>90</v>
      </c>
      <c r="F2" s="73">
        <v>416</v>
      </c>
      <c r="G2" s="73">
        <v>679</v>
      </c>
      <c r="H2" s="73">
        <v>845</v>
      </c>
      <c r="I2" s="132">
        <f>'[1]Method of data replacement'!B8</f>
        <v>227.83332999999999</v>
      </c>
      <c r="J2" s="3">
        <v>365</v>
      </c>
      <c r="K2" s="73">
        <v>541</v>
      </c>
      <c r="L2" s="73">
        <v>724</v>
      </c>
      <c r="M2" s="73">
        <v>617</v>
      </c>
      <c r="N2" s="73">
        <v>286</v>
      </c>
      <c r="O2" s="73">
        <v>276</v>
      </c>
      <c r="P2" s="73">
        <v>431</v>
      </c>
      <c r="Q2" s="73">
        <v>298</v>
      </c>
      <c r="R2" s="73">
        <v>741</v>
      </c>
      <c r="S2" s="73">
        <v>512</v>
      </c>
      <c r="T2" s="73">
        <v>2178</v>
      </c>
      <c r="U2" s="73">
        <v>221</v>
      </c>
      <c r="V2" s="73">
        <v>587</v>
      </c>
      <c r="W2" s="73">
        <v>642</v>
      </c>
      <c r="X2" s="73">
        <v>1087</v>
      </c>
      <c r="Y2" s="73">
        <v>867</v>
      </c>
      <c r="Z2" s="73">
        <v>1058</v>
      </c>
      <c r="AA2" s="117">
        <v>375</v>
      </c>
    </row>
    <row r="3" spans="1:27" x14ac:dyDescent="0.25">
      <c r="A3" s="161">
        <v>2</v>
      </c>
      <c r="B3" s="133"/>
      <c r="C3" s="38">
        <v>42</v>
      </c>
      <c r="D3" s="73">
        <v>51</v>
      </c>
      <c r="E3" s="73">
        <v>58</v>
      </c>
      <c r="F3" s="73">
        <v>452</v>
      </c>
      <c r="G3" s="73">
        <v>364</v>
      </c>
      <c r="H3" s="73">
        <v>1526</v>
      </c>
      <c r="I3" s="132">
        <f>'[1]Method of data replacement'!B9</f>
        <v>367.66669999999999</v>
      </c>
      <c r="J3" s="3">
        <v>429</v>
      </c>
      <c r="K3" s="73">
        <v>715</v>
      </c>
      <c r="L3" s="73">
        <v>819</v>
      </c>
      <c r="M3" s="73">
        <v>838</v>
      </c>
      <c r="N3" s="73">
        <v>504</v>
      </c>
      <c r="O3" s="73">
        <v>312</v>
      </c>
      <c r="P3" s="73">
        <v>168</v>
      </c>
      <c r="Q3" s="73">
        <v>533</v>
      </c>
      <c r="R3" s="73">
        <v>742</v>
      </c>
      <c r="S3" s="73">
        <v>612</v>
      </c>
      <c r="T3" s="73">
        <v>2081</v>
      </c>
      <c r="U3" s="73">
        <v>379</v>
      </c>
      <c r="V3" s="73">
        <v>1095</v>
      </c>
      <c r="W3" s="73">
        <v>1805</v>
      </c>
      <c r="X3" s="73">
        <v>1209</v>
      </c>
      <c r="Y3" s="73">
        <v>503</v>
      </c>
      <c r="Z3" s="73">
        <v>848</v>
      </c>
      <c r="AA3" s="115">
        <v>333</v>
      </c>
    </row>
    <row r="4" spans="1:27" x14ac:dyDescent="0.25">
      <c r="A4" s="161">
        <v>3</v>
      </c>
      <c r="B4" s="133"/>
      <c r="C4" s="38">
        <v>45</v>
      </c>
      <c r="D4" s="73">
        <v>71</v>
      </c>
      <c r="E4" s="73">
        <v>74</v>
      </c>
      <c r="F4" s="73">
        <v>447</v>
      </c>
      <c r="G4" s="73">
        <v>561</v>
      </c>
      <c r="H4" s="73">
        <v>1228</v>
      </c>
      <c r="I4" s="73">
        <v>256</v>
      </c>
      <c r="J4" s="3">
        <v>513</v>
      </c>
      <c r="K4" s="73">
        <v>730</v>
      </c>
      <c r="L4" s="73">
        <v>1131</v>
      </c>
      <c r="M4" s="73">
        <v>486</v>
      </c>
      <c r="N4" s="73">
        <v>642</v>
      </c>
      <c r="O4" s="73">
        <v>311</v>
      </c>
      <c r="P4" s="73">
        <v>229</v>
      </c>
      <c r="Q4" s="73">
        <v>377</v>
      </c>
      <c r="R4" s="73">
        <v>515</v>
      </c>
      <c r="S4" s="73">
        <v>1428</v>
      </c>
      <c r="T4" s="73">
        <v>2212</v>
      </c>
      <c r="U4" s="73">
        <v>307</v>
      </c>
      <c r="V4" s="73">
        <v>1325</v>
      </c>
      <c r="W4" s="73">
        <v>1340</v>
      </c>
      <c r="X4" s="73">
        <v>890</v>
      </c>
      <c r="Y4" s="73">
        <v>519</v>
      </c>
      <c r="Z4" s="73">
        <v>832</v>
      </c>
      <c r="AA4" s="115">
        <v>237</v>
      </c>
    </row>
    <row r="5" spans="1:27" x14ac:dyDescent="0.25">
      <c r="A5" s="161">
        <v>4</v>
      </c>
      <c r="B5" s="133"/>
      <c r="C5" s="38">
        <v>49</v>
      </c>
      <c r="D5" s="73">
        <v>100</v>
      </c>
      <c r="E5" s="73">
        <v>67</v>
      </c>
      <c r="F5" s="73">
        <v>382</v>
      </c>
      <c r="G5" s="73">
        <v>1059</v>
      </c>
      <c r="H5" s="73">
        <v>1469</v>
      </c>
      <c r="I5" s="73">
        <v>482</v>
      </c>
      <c r="J5" s="3">
        <v>711</v>
      </c>
      <c r="K5" s="73">
        <v>786</v>
      </c>
      <c r="L5" s="73">
        <v>758</v>
      </c>
      <c r="M5" s="73">
        <v>640</v>
      </c>
      <c r="N5" s="73">
        <v>747</v>
      </c>
      <c r="O5" s="73">
        <v>205</v>
      </c>
      <c r="P5" s="73">
        <v>239</v>
      </c>
      <c r="Q5" s="73">
        <v>461</v>
      </c>
      <c r="R5" s="73">
        <v>284</v>
      </c>
      <c r="S5" s="73">
        <v>1565</v>
      </c>
      <c r="T5" s="73">
        <v>1838</v>
      </c>
      <c r="U5" s="73">
        <v>603</v>
      </c>
      <c r="V5" s="73">
        <v>1402</v>
      </c>
      <c r="W5" s="73">
        <v>1448</v>
      </c>
      <c r="X5" s="73">
        <v>442</v>
      </c>
      <c r="Y5" s="73">
        <v>1034</v>
      </c>
      <c r="Z5" s="73">
        <v>672</v>
      </c>
      <c r="AA5" s="115">
        <v>291</v>
      </c>
    </row>
    <row r="6" spans="1:27" x14ac:dyDescent="0.25">
      <c r="A6" s="161">
        <v>5</v>
      </c>
      <c r="B6" s="133"/>
      <c r="C6" s="38">
        <v>28</v>
      </c>
      <c r="D6" s="73">
        <v>73</v>
      </c>
      <c r="E6" s="73">
        <v>72</v>
      </c>
      <c r="F6" s="73">
        <v>215</v>
      </c>
      <c r="G6" s="73">
        <v>981</v>
      </c>
      <c r="H6" s="73">
        <v>1161</v>
      </c>
      <c r="I6" s="73">
        <v>474</v>
      </c>
      <c r="J6" s="3">
        <v>933</v>
      </c>
      <c r="K6" s="73">
        <v>854</v>
      </c>
      <c r="L6" s="73">
        <v>403</v>
      </c>
      <c r="M6" s="73">
        <v>863</v>
      </c>
      <c r="N6" s="73">
        <v>587</v>
      </c>
      <c r="O6" s="73">
        <v>135</v>
      </c>
      <c r="P6" s="73">
        <v>290</v>
      </c>
      <c r="Q6" s="73">
        <v>355</v>
      </c>
      <c r="R6" s="73">
        <v>396</v>
      </c>
      <c r="S6" s="73">
        <v>1657</v>
      </c>
      <c r="T6" s="73">
        <v>1792</v>
      </c>
      <c r="U6" s="73">
        <v>1064</v>
      </c>
      <c r="V6" s="73">
        <v>1426</v>
      </c>
      <c r="W6" s="73">
        <v>1466</v>
      </c>
      <c r="X6" s="73">
        <v>638</v>
      </c>
      <c r="Y6" s="73">
        <v>1022</v>
      </c>
      <c r="Z6" s="73">
        <v>512</v>
      </c>
      <c r="AA6" s="115">
        <v>248</v>
      </c>
    </row>
    <row r="7" spans="1:27" x14ac:dyDescent="0.25">
      <c r="A7" s="161">
        <v>6</v>
      </c>
      <c r="B7" s="133"/>
      <c r="C7" s="38">
        <v>36</v>
      </c>
      <c r="D7" s="73">
        <v>63</v>
      </c>
      <c r="E7" s="73">
        <v>125</v>
      </c>
      <c r="F7" s="73">
        <v>373</v>
      </c>
      <c r="G7" s="73">
        <v>1137</v>
      </c>
      <c r="H7" s="73">
        <v>1128</v>
      </c>
      <c r="I7" s="73">
        <v>713</v>
      </c>
      <c r="J7" s="3">
        <v>826</v>
      </c>
      <c r="K7" s="73">
        <v>833</v>
      </c>
      <c r="L7" s="73">
        <v>726</v>
      </c>
      <c r="M7" s="73">
        <v>642</v>
      </c>
      <c r="N7" s="73">
        <v>587</v>
      </c>
      <c r="O7" s="73">
        <v>219</v>
      </c>
      <c r="P7" s="73">
        <v>185</v>
      </c>
      <c r="Q7" s="73">
        <v>232</v>
      </c>
      <c r="R7" s="73">
        <v>684</v>
      </c>
      <c r="S7" s="73">
        <v>1795</v>
      </c>
      <c r="T7" s="73">
        <v>945</v>
      </c>
      <c r="U7" s="73">
        <v>1381</v>
      </c>
      <c r="V7" s="73">
        <v>1146</v>
      </c>
      <c r="W7" s="73">
        <v>1460</v>
      </c>
      <c r="X7" s="73">
        <v>928</v>
      </c>
      <c r="Y7" s="73">
        <v>1196</v>
      </c>
      <c r="Z7" s="73">
        <v>405</v>
      </c>
      <c r="AA7" s="115">
        <v>306</v>
      </c>
    </row>
    <row r="8" spans="1:27" x14ac:dyDescent="0.25">
      <c r="A8" s="161">
        <v>7</v>
      </c>
      <c r="B8" s="133"/>
      <c r="C8" s="38">
        <v>80</v>
      </c>
      <c r="D8" s="73">
        <v>81</v>
      </c>
      <c r="E8" s="73">
        <v>65</v>
      </c>
      <c r="F8" s="73">
        <v>390</v>
      </c>
      <c r="G8" s="73">
        <v>1121</v>
      </c>
      <c r="H8" s="73">
        <v>625</v>
      </c>
      <c r="I8" s="73">
        <v>751</v>
      </c>
      <c r="J8" s="3">
        <v>770</v>
      </c>
      <c r="K8" s="73">
        <v>798</v>
      </c>
      <c r="L8" s="73">
        <v>1061</v>
      </c>
      <c r="M8" s="73">
        <v>808</v>
      </c>
      <c r="N8" s="73">
        <v>270</v>
      </c>
      <c r="O8" s="73">
        <v>307</v>
      </c>
      <c r="P8" s="73">
        <v>395</v>
      </c>
      <c r="Q8" s="73">
        <v>284</v>
      </c>
      <c r="R8" s="73">
        <v>771</v>
      </c>
      <c r="S8" s="73">
        <v>1391</v>
      </c>
      <c r="T8" s="73">
        <v>1011</v>
      </c>
      <c r="U8" s="73">
        <v>1596</v>
      </c>
      <c r="V8" s="73">
        <v>567</v>
      </c>
      <c r="W8" s="73">
        <v>563</v>
      </c>
      <c r="X8" s="73">
        <v>1215</v>
      </c>
      <c r="Y8" s="73">
        <v>1241</v>
      </c>
      <c r="Z8" s="73">
        <v>441</v>
      </c>
      <c r="AA8" s="115">
        <v>345</v>
      </c>
    </row>
    <row r="9" spans="1:27" x14ac:dyDescent="0.25">
      <c r="A9" s="161">
        <v>8</v>
      </c>
      <c r="B9" s="133"/>
      <c r="C9" s="38">
        <v>36</v>
      </c>
      <c r="D9" s="73">
        <v>26</v>
      </c>
      <c r="E9" s="73">
        <v>53</v>
      </c>
      <c r="F9" s="73">
        <v>411</v>
      </c>
      <c r="G9" s="73">
        <v>804</v>
      </c>
      <c r="H9" s="73">
        <v>1029</v>
      </c>
      <c r="I9" s="73">
        <v>1024</v>
      </c>
      <c r="J9" s="3">
        <v>481</v>
      </c>
      <c r="K9" s="73">
        <v>387</v>
      </c>
      <c r="L9" s="73">
        <v>980</v>
      </c>
      <c r="M9" s="73">
        <v>818</v>
      </c>
      <c r="N9" s="73">
        <v>288</v>
      </c>
      <c r="O9" s="73">
        <v>209</v>
      </c>
      <c r="P9" s="73">
        <v>250</v>
      </c>
      <c r="Q9" s="73">
        <v>410</v>
      </c>
      <c r="R9" s="73">
        <v>917</v>
      </c>
      <c r="S9" s="73">
        <v>728</v>
      </c>
      <c r="T9" s="73">
        <v>1929</v>
      </c>
      <c r="U9" s="73">
        <v>1506</v>
      </c>
      <c r="V9" s="73">
        <v>628</v>
      </c>
      <c r="W9" s="73">
        <v>683</v>
      </c>
      <c r="X9" s="73">
        <v>1244</v>
      </c>
      <c r="Y9" s="73">
        <v>940</v>
      </c>
      <c r="Z9" s="73">
        <v>723</v>
      </c>
      <c r="AA9" s="115">
        <v>291</v>
      </c>
    </row>
    <row r="10" spans="1:27" x14ac:dyDescent="0.25">
      <c r="A10" s="161">
        <v>9</v>
      </c>
      <c r="B10" s="133"/>
      <c r="C10" s="38">
        <v>77</v>
      </c>
      <c r="D10" s="73">
        <v>89</v>
      </c>
      <c r="E10" s="73">
        <v>70</v>
      </c>
      <c r="F10" s="73">
        <v>537</v>
      </c>
      <c r="G10" s="73">
        <v>535</v>
      </c>
      <c r="H10" s="73">
        <v>1414</v>
      </c>
      <c r="I10" s="73">
        <v>787</v>
      </c>
      <c r="J10" s="3">
        <v>595</v>
      </c>
      <c r="K10" s="73">
        <v>644</v>
      </c>
      <c r="L10" s="73">
        <v>1030</v>
      </c>
      <c r="M10" s="73">
        <v>607</v>
      </c>
      <c r="N10" s="73">
        <v>455</v>
      </c>
      <c r="O10" s="73">
        <v>242</v>
      </c>
      <c r="P10" s="73">
        <v>287</v>
      </c>
      <c r="Q10" s="73">
        <v>634</v>
      </c>
      <c r="R10" s="73">
        <v>1064</v>
      </c>
      <c r="S10" s="73">
        <v>1135</v>
      </c>
      <c r="T10" s="73">
        <v>2096</v>
      </c>
      <c r="U10" s="73">
        <v>1263</v>
      </c>
      <c r="V10" s="73">
        <v>1269</v>
      </c>
      <c r="W10" s="73">
        <v>1451</v>
      </c>
      <c r="X10" s="73">
        <v>1488</v>
      </c>
      <c r="Y10" s="73">
        <v>525</v>
      </c>
      <c r="Z10" s="73">
        <v>632</v>
      </c>
      <c r="AA10" s="115">
        <v>301</v>
      </c>
    </row>
    <row r="11" spans="1:27" x14ac:dyDescent="0.25">
      <c r="A11" s="161">
        <v>10</v>
      </c>
      <c r="B11" s="133"/>
      <c r="C11" s="38">
        <v>32</v>
      </c>
      <c r="D11" s="73">
        <v>67</v>
      </c>
      <c r="E11" s="73">
        <v>38</v>
      </c>
      <c r="F11" s="73">
        <v>468</v>
      </c>
      <c r="G11" s="73">
        <v>628</v>
      </c>
      <c r="H11" s="73">
        <v>1301</v>
      </c>
      <c r="I11" s="73">
        <v>938</v>
      </c>
      <c r="J11" s="3">
        <v>841</v>
      </c>
      <c r="K11" s="73">
        <v>849</v>
      </c>
      <c r="L11" s="73">
        <v>974</v>
      </c>
      <c r="M11" s="73">
        <v>361</v>
      </c>
      <c r="N11" s="73">
        <v>474</v>
      </c>
      <c r="O11" s="73">
        <v>264</v>
      </c>
      <c r="P11" s="73">
        <v>209</v>
      </c>
      <c r="Q11" s="73">
        <v>661</v>
      </c>
      <c r="R11" s="73">
        <v>697</v>
      </c>
      <c r="S11" s="73">
        <v>1644</v>
      </c>
      <c r="T11" s="73">
        <v>2063</v>
      </c>
      <c r="U11" s="73">
        <v>549</v>
      </c>
      <c r="V11" s="73">
        <v>1599</v>
      </c>
      <c r="W11" s="73">
        <v>1616</v>
      </c>
      <c r="X11" s="73">
        <v>1058</v>
      </c>
      <c r="Y11" s="73">
        <v>581</v>
      </c>
      <c r="Z11" s="73">
        <v>656</v>
      </c>
      <c r="AA11" s="115">
        <v>323</v>
      </c>
    </row>
    <row r="12" spans="1:27" x14ac:dyDescent="0.25">
      <c r="A12" s="161">
        <v>11</v>
      </c>
      <c r="B12" s="73">
        <v>12</v>
      </c>
      <c r="C12" s="38">
        <v>54</v>
      </c>
      <c r="D12" s="73">
        <v>36</v>
      </c>
      <c r="E12" s="73">
        <v>64</v>
      </c>
      <c r="F12" s="73">
        <v>370</v>
      </c>
      <c r="G12" s="73">
        <v>813</v>
      </c>
      <c r="H12" s="73">
        <v>1240</v>
      </c>
      <c r="I12" s="73">
        <v>542</v>
      </c>
      <c r="J12" s="3">
        <v>803</v>
      </c>
      <c r="K12" s="73">
        <v>793</v>
      </c>
      <c r="L12" s="73">
        <v>603</v>
      </c>
      <c r="M12" s="73">
        <v>522</v>
      </c>
      <c r="N12" s="73">
        <v>414</v>
      </c>
      <c r="O12" s="73">
        <v>188</v>
      </c>
      <c r="P12" s="73">
        <v>248</v>
      </c>
      <c r="Q12" s="73">
        <v>594</v>
      </c>
      <c r="R12" s="73">
        <v>358</v>
      </c>
      <c r="S12" s="73">
        <v>1857</v>
      </c>
      <c r="T12" s="73">
        <v>1943</v>
      </c>
      <c r="U12" s="73">
        <v>768</v>
      </c>
      <c r="V12" s="73">
        <v>1549</v>
      </c>
      <c r="W12" s="73">
        <v>1532</v>
      </c>
      <c r="X12" s="73">
        <v>677</v>
      </c>
      <c r="Y12" s="73">
        <v>1013</v>
      </c>
      <c r="Z12" s="73">
        <v>552</v>
      </c>
      <c r="AA12" s="115">
        <v>331</v>
      </c>
    </row>
    <row r="13" spans="1:27" x14ac:dyDescent="0.25">
      <c r="A13" s="161">
        <v>12</v>
      </c>
      <c r="B13" s="73">
        <v>13</v>
      </c>
      <c r="C13" s="38">
        <v>59</v>
      </c>
      <c r="D13" s="73">
        <v>56</v>
      </c>
      <c r="E13" s="73">
        <v>63</v>
      </c>
      <c r="F13" s="73">
        <v>401</v>
      </c>
      <c r="G13" s="73">
        <v>1795</v>
      </c>
      <c r="H13" s="73">
        <v>1335</v>
      </c>
      <c r="I13" s="73">
        <v>652</v>
      </c>
      <c r="J13" s="3">
        <v>889</v>
      </c>
      <c r="K13" s="73">
        <v>1199</v>
      </c>
      <c r="L13" s="73">
        <v>384</v>
      </c>
      <c r="M13" s="73">
        <v>574</v>
      </c>
      <c r="N13" s="73">
        <v>320</v>
      </c>
      <c r="O13" s="73">
        <v>206</v>
      </c>
      <c r="P13" s="73">
        <v>242</v>
      </c>
      <c r="Q13" s="73">
        <v>545</v>
      </c>
      <c r="R13" s="73">
        <v>478</v>
      </c>
      <c r="S13" s="73">
        <v>1573</v>
      </c>
      <c r="T13" s="73">
        <v>1614</v>
      </c>
      <c r="U13" s="73">
        <v>1153</v>
      </c>
      <c r="V13" s="73">
        <v>1569</v>
      </c>
      <c r="W13" s="73">
        <v>1600</v>
      </c>
      <c r="X13" s="73">
        <v>877</v>
      </c>
      <c r="Y13" s="73">
        <v>1031</v>
      </c>
      <c r="Z13" s="73">
        <v>529</v>
      </c>
      <c r="AA13" s="115">
        <v>194</v>
      </c>
    </row>
    <row r="14" spans="1:27" x14ac:dyDescent="0.25">
      <c r="A14" s="161">
        <v>13</v>
      </c>
      <c r="B14" s="73">
        <v>27</v>
      </c>
      <c r="C14" s="38">
        <v>27</v>
      </c>
      <c r="D14" s="73">
        <v>104</v>
      </c>
      <c r="E14" s="73">
        <v>41</v>
      </c>
      <c r="F14" s="73">
        <v>411</v>
      </c>
      <c r="G14" s="73">
        <v>948</v>
      </c>
      <c r="H14" s="73">
        <v>928</v>
      </c>
      <c r="I14" s="73">
        <v>891</v>
      </c>
      <c r="J14" s="3">
        <v>856</v>
      </c>
      <c r="K14" s="73">
        <v>983</v>
      </c>
      <c r="L14" s="73">
        <v>549</v>
      </c>
      <c r="M14" s="73">
        <v>501</v>
      </c>
      <c r="N14" s="73">
        <v>292</v>
      </c>
      <c r="O14" s="73">
        <v>208</v>
      </c>
      <c r="P14" s="73">
        <v>235</v>
      </c>
      <c r="Q14" s="73">
        <v>440</v>
      </c>
      <c r="R14" s="73">
        <v>946</v>
      </c>
      <c r="S14" s="73">
        <v>1814</v>
      </c>
      <c r="T14" s="73">
        <v>890</v>
      </c>
      <c r="U14" s="73">
        <v>1333</v>
      </c>
      <c r="V14" s="73">
        <v>1193</v>
      </c>
      <c r="W14" s="73">
        <v>1172</v>
      </c>
      <c r="X14" s="73">
        <v>1414</v>
      </c>
      <c r="Y14" s="73">
        <v>854</v>
      </c>
      <c r="Z14" s="73">
        <v>502</v>
      </c>
      <c r="AA14" s="115">
        <v>340</v>
      </c>
    </row>
    <row r="15" spans="1:27" x14ac:dyDescent="0.25">
      <c r="A15" s="161">
        <v>14</v>
      </c>
      <c r="B15" s="73">
        <v>48</v>
      </c>
      <c r="C15" s="38">
        <v>46</v>
      </c>
      <c r="D15" s="73">
        <v>100</v>
      </c>
      <c r="E15" s="73">
        <v>85</v>
      </c>
      <c r="F15" s="73">
        <v>501</v>
      </c>
      <c r="G15" s="73">
        <v>1176</v>
      </c>
      <c r="H15" s="73">
        <v>803</v>
      </c>
      <c r="I15" s="73">
        <v>834</v>
      </c>
      <c r="J15" s="3">
        <v>877</v>
      </c>
      <c r="K15" s="73">
        <v>780</v>
      </c>
      <c r="L15" s="73">
        <v>664</v>
      </c>
      <c r="M15" s="73">
        <v>621</v>
      </c>
      <c r="N15" s="73">
        <v>256</v>
      </c>
      <c r="O15" s="73">
        <v>184</v>
      </c>
      <c r="P15" s="73">
        <v>291</v>
      </c>
      <c r="Q15" s="73">
        <v>645</v>
      </c>
      <c r="R15" s="73">
        <v>981</v>
      </c>
      <c r="S15" s="73">
        <v>1365</v>
      </c>
      <c r="T15" s="73">
        <v>1096</v>
      </c>
      <c r="U15" s="73">
        <v>1423</v>
      </c>
      <c r="V15" s="73">
        <v>772</v>
      </c>
      <c r="W15" s="73">
        <v>447</v>
      </c>
      <c r="X15" s="73">
        <v>1479</v>
      </c>
      <c r="Y15" s="73">
        <v>841</v>
      </c>
      <c r="Z15" s="73">
        <v>467</v>
      </c>
      <c r="AA15" s="115">
        <v>313</v>
      </c>
    </row>
    <row r="16" spans="1:27" x14ac:dyDescent="0.25">
      <c r="A16" s="161">
        <v>15</v>
      </c>
      <c r="B16" s="73">
        <v>22</v>
      </c>
      <c r="C16" s="38">
        <v>55</v>
      </c>
      <c r="D16" s="73">
        <v>144</v>
      </c>
      <c r="E16" s="73">
        <v>69</v>
      </c>
      <c r="F16" s="73">
        <v>643</v>
      </c>
      <c r="G16" s="73">
        <v>1197</v>
      </c>
      <c r="H16" s="73">
        <v>837</v>
      </c>
      <c r="I16" s="73">
        <v>755</v>
      </c>
      <c r="J16" s="3">
        <v>483</v>
      </c>
      <c r="K16" s="73">
        <v>446</v>
      </c>
      <c r="L16" s="73">
        <v>1049</v>
      </c>
      <c r="M16" s="73">
        <v>519</v>
      </c>
      <c r="N16" s="73">
        <v>305</v>
      </c>
      <c r="O16" s="73">
        <v>146</v>
      </c>
      <c r="P16" s="73">
        <v>202</v>
      </c>
      <c r="Q16" s="73">
        <v>583</v>
      </c>
      <c r="R16" s="73">
        <v>1079</v>
      </c>
      <c r="S16" s="73">
        <v>609</v>
      </c>
      <c r="T16" s="73">
        <v>1825</v>
      </c>
      <c r="U16" s="73">
        <v>1262</v>
      </c>
      <c r="V16" s="73">
        <v>1332</v>
      </c>
      <c r="W16" s="73">
        <v>654</v>
      </c>
      <c r="X16" s="73">
        <v>1458</v>
      </c>
      <c r="Y16" s="73">
        <v>779</v>
      </c>
      <c r="Z16" s="73">
        <v>610</v>
      </c>
      <c r="AA16" s="115">
        <v>444</v>
      </c>
    </row>
    <row r="17" spans="1:27" x14ac:dyDescent="0.25">
      <c r="A17" s="161">
        <v>16</v>
      </c>
      <c r="B17" s="73">
        <v>9</v>
      </c>
      <c r="C17" s="38">
        <v>38</v>
      </c>
      <c r="D17" s="73">
        <v>93</v>
      </c>
      <c r="E17" s="73">
        <v>58</v>
      </c>
      <c r="F17" s="73">
        <v>669</v>
      </c>
      <c r="G17" s="73">
        <v>601</v>
      </c>
      <c r="H17" s="73">
        <v>1026</v>
      </c>
      <c r="I17" s="73">
        <v>707</v>
      </c>
      <c r="J17" s="3">
        <v>654</v>
      </c>
      <c r="K17" s="73">
        <v>448</v>
      </c>
      <c r="L17" s="73">
        <v>846</v>
      </c>
      <c r="M17" s="73">
        <v>522</v>
      </c>
      <c r="N17" s="73">
        <v>345</v>
      </c>
      <c r="O17" s="73">
        <v>281</v>
      </c>
      <c r="P17" s="73">
        <v>212</v>
      </c>
      <c r="Q17" s="73">
        <v>802</v>
      </c>
      <c r="R17" s="73">
        <v>949</v>
      </c>
      <c r="S17" s="73">
        <v>863</v>
      </c>
      <c r="T17" s="73">
        <v>1533</v>
      </c>
      <c r="U17" s="73">
        <v>1167</v>
      </c>
      <c r="V17" s="73">
        <v>756</v>
      </c>
      <c r="W17" s="73">
        <v>1504</v>
      </c>
      <c r="X17" s="73">
        <v>1522</v>
      </c>
      <c r="Y17" s="73">
        <v>561</v>
      </c>
      <c r="Z17" s="73">
        <v>651</v>
      </c>
      <c r="AA17" s="115">
        <v>261</v>
      </c>
    </row>
    <row r="18" spans="1:27" x14ac:dyDescent="0.25">
      <c r="A18" s="161">
        <v>17</v>
      </c>
      <c r="B18" s="73">
        <v>7</v>
      </c>
      <c r="C18" s="38">
        <v>44</v>
      </c>
      <c r="D18" s="73">
        <v>89</v>
      </c>
      <c r="E18" s="73">
        <v>224</v>
      </c>
      <c r="F18" s="73">
        <v>689</v>
      </c>
      <c r="G18" s="73">
        <v>824</v>
      </c>
      <c r="H18" s="73">
        <v>635</v>
      </c>
      <c r="I18" s="73">
        <v>762</v>
      </c>
      <c r="J18" s="3">
        <v>743</v>
      </c>
      <c r="K18" s="73">
        <v>811</v>
      </c>
      <c r="L18" s="73">
        <v>722</v>
      </c>
      <c r="M18" s="73">
        <v>378</v>
      </c>
      <c r="N18" s="73">
        <v>212</v>
      </c>
      <c r="O18" s="73">
        <v>183</v>
      </c>
      <c r="P18" s="73">
        <v>241</v>
      </c>
      <c r="Q18" s="73">
        <v>1107</v>
      </c>
      <c r="R18" s="73">
        <v>787</v>
      </c>
      <c r="S18" s="73">
        <v>1790</v>
      </c>
      <c r="T18" s="73">
        <v>1451</v>
      </c>
      <c r="U18" s="73">
        <v>628</v>
      </c>
      <c r="V18" s="73">
        <v>1081</v>
      </c>
      <c r="W18" s="73">
        <v>1516</v>
      </c>
      <c r="X18" s="73">
        <v>1135</v>
      </c>
      <c r="Y18" s="73">
        <v>633</v>
      </c>
      <c r="Z18" s="73">
        <v>631</v>
      </c>
      <c r="AA18" s="115">
        <v>280</v>
      </c>
    </row>
    <row r="19" spans="1:27" x14ac:dyDescent="0.25">
      <c r="A19" s="161">
        <v>18</v>
      </c>
      <c r="B19" s="73">
        <v>12</v>
      </c>
      <c r="C19" s="38">
        <v>109</v>
      </c>
      <c r="D19" s="73">
        <v>124</v>
      </c>
      <c r="E19" s="73">
        <v>336</v>
      </c>
      <c r="F19" s="73">
        <v>634</v>
      </c>
      <c r="G19" s="73">
        <v>1040</v>
      </c>
      <c r="H19" s="73">
        <v>813</v>
      </c>
      <c r="I19" s="73">
        <v>505</v>
      </c>
      <c r="J19" s="3">
        <v>1043</v>
      </c>
      <c r="K19" s="73">
        <v>839</v>
      </c>
      <c r="L19" s="73">
        <v>825</v>
      </c>
      <c r="M19" s="73">
        <v>442</v>
      </c>
      <c r="N19" s="73">
        <v>345</v>
      </c>
      <c r="O19" s="73">
        <v>208</v>
      </c>
      <c r="P19" s="73">
        <v>248</v>
      </c>
      <c r="Q19" s="73">
        <v>847</v>
      </c>
      <c r="R19" s="73">
        <v>526</v>
      </c>
      <c r="S19" s="73">
        <v>2116</v>
      </c>
      <c r="T19" s="73">
        <v>1516</v>
      </c>
      <c r="U19" s="73">
        <v>637</v>
      </c>
      <c r="V19" s="73">
        <v>1284</v>
      </c>
      <c r="W19" s="73">
        <v>1481</v>
      </c>
      <c r="X19" s="73">
        <v>704</v>
      </c>
      <c r="Y19" s="73">
        <v>964</v>
      </c>
      <c r="Z19" s="73">
        <v>484</v>
      </c>
      <c r="AA19" s="115">
        <v>209</v>
      </c>
    </row>
    <row r="20" spans="1:27" x14ac:dyDescent="0.25">
      <c r="A20" s="161">
        <v>19</v>
      </c>
      <c r="B20" s="73">
        <v>22</v>
      </c>
      <c r="C20" s="38">
        <v>61</v>
      </c>
      <c r="D20" s="73">
        <v>78</v>
      </c>
      <c r="E20" s="73">
        <v>504</v>
      </c>
      <c r="F20" s="73">
        <v>267</v>
      </c>
      <c r="G20" s="73">
        <v>1479</v>
      </c>
      <c r="H20" s="73">
        <v>717</v>
      </c>
      <c r="I20" s="73">
        <v>507</v>
      </c>
      <c r="J20" s="3">
        <v>1224</v>
      </c>
      <c r="K20" s="73">
        <v>870</v>
      </c>
      <c r="L20" s="73">
        <v>566</v>
      </c>
      <c r="M20" s="73">
        <v>598</v>
      </c>
      <c r="N20" s="73">
        <v>346</v>
      </c>
      <c r="O20" s="73">
        <v>149</v>
      </c>
      <c r="P20" s="73">
        <v>479</v>
      </c>
      <c r="Q20" s="73">
        <v>801</v>
      </c>
      <c r="R20" s="73">
        <v>574</v>
      </c>
      <c r="S20" s="73">
        <v>2083</v>
      </c>
      <c r="T20" s="73">
        <v>987</v>
      </c>
      <c r="U20" s="73">
        <v>1044</v>
      </c>
      <c r="V20" s="73">
        <v>1361</v>
      </c>
      <c r="W20" s="73">
        <v>1822</v>
      </c>
      <c r="X20" s="73">
        <v>776</v>
      </c>
      <c r="Y20" s="73">
        <v>978</v>
      </c>
      <c r="Z20" s="73">
        <v>416</v>
      </c>
      <c r="AA20" s="115">
        <v>228</v>
      </c>
    </row>
    <row r="21" spans="1:27" x14ac:dyDescent="0.25">
      <c r="A21" s="161">
        <v>20</v>
      </c>
      <c r="B21" s="73">
        <v>10</v>
      </c>
      <c r="C21" s="38">
        <v>33</v>
      </c>
      <c r="D21" s="73">
        <v>71</v>
      </c>
      <c r="E21" s="73">
        <v>532</v>
      </c>
      <c r="F21" s="73">
        <v>450</v>
      </c>
      <c r="G21" s="73">
        <v>1364</v>
      </c>
      <c r="H21" s="73">
        <v>588</v>
      </c>
      <c r="I21" s="73">
        <v>532</v>
      </c>
      <c r="J21" s="3">
        <v>775</v>
      </c>
      <c r="K21" s="73">
        <v>765</v>
      </c>
      <c r="L21" s="73">
        <v>633</v>
      </c>
      <c r="M21" s="73">
        <v>634</v>
      </c>
      <c r="N21" s="73">
        <v>225</v>
      </c>
      <c r="O21" s="73">
        <v>135</v>
      </c>
      <c r="P21" s="73">
        <v>376</v>
      </c>
      <c r="Q21" s="73">
        <v>206</v>
      </c>
      <c r="R21" s="73">
        <v>1054</v>
      </c>
      <c r="S21" s="73">
        <v>1843</v>
      </c>
      <c r="T21" s="73">
        <v>821</v>
      </c>
      <c r="U21" s="73">
        <v>1397</v>
      </c>
      <c r="V21" s="73">
        <v>1239</v>
      </c>
      <c r="W21" s="73">
        <v>1249</v>
      </c>
      <c r="X21" s="73">
        <v>1377</v>
      </c>
      <c r="Y21" s="73">
        <v>1149</v>
      </c>
      <c r="Z21" s="73">
        <v>434</v>
      </c>
      <c r="AA21" s="115">
        <v>263</v>
      </c>
    </row>
    <row r="22" spans="1:27" x14ac:dyDescent="0.25">
      <c r="A22" s="161">
        <v>21</v>
      </c>
      <c r="B22" s="73">
        <v>15</v>
      </c>
      <c r="C22" s="38">
        <v>81</v>
      </c>
      <c r="D22" s="73">
        <v>109</v>
      </c>
      <c r="E22" s="73">
        <v>248</v>
      </c>
      <c r="F22" s="73">
        <v>818</v>
      </c>
      <c r="G22" s="73">
        <v>1415</v>
      </c>
      <c r="H22" s="73">
        <v>237</v>
      </c>
      <c r="I22" s="73">
        <v>648</v>
      </c>
      <c r="J22" s="3">
        <v>563</v>
      </c>
      <c r="K22" s="73">
        <v>637</v>
      </c>
      <c r="L22" s="73">
        <v>865</v>
      </c>
      <c r="M22" s="73">
        <v>605</v>
      </c>
      <c r="N22" s="73">
        <v>186</v>
      </c>
      <c r="O22" s="73">
        <v>205</v>
      </c>
      <c r="P22" s="73">
        <v>426</v>
      </c>
      <c r="Q22" s="73">
        <v>573</v>
      </c>
      <c r="R22" s="73">
        <v>1315</v>
      </c>
      <c r="S22" s="73">
        <v>1830</v>
      </c>
      <c r="T22" s="73">
        <v>499</v>
      </c>
      <c r="U22" s="73">
        <v>1547</v>
      </c>
      <c r="V22" s="73">
        <v>577</v>
      </c>
      <c r="W22" s="73">
        <v>472</v>
      </c>
      <c r="X22" s="73">
        <v>1784</v>
      </c>
      <c r="Y22" s="73">
        <v>836</v>
      </c>
      <c r="Z22" s="73">
        <v>408</v>
      </c>
      <c r="AA22" s="115">
        <v>369</v>
      </c>
    </row>
    <row r="23" spans="1:27" x14ac:dyDescent="0.25">
      <c r="A23" s="161">
        <v>22</v>
      </c>
      <c r="B23" s="73">
        <v>10</v>
      </c>
      <c r="C23" s="38">
        <v>110</v>
      </c>
      <c r="D23" s="73">
        <v>92</v>
      </c>
      <c r="E23" s="73">
        <v>227</v>
      </c>
      <c r="F23" s="73">
        <v>824</v>
      </c>
      <c r="G23" s="73">
        <v>1285</v>
      </c>
      <c r="H23" s="73">
        <v>208</v>
      </c>
      <c r="I23" s="73">
        <v>735</v>
      </c>
      <c r="J23" s="3">
        <v>391</v>
      </c>
      <c r="K23" s="73">
        <v>499</v>
      </c>
      <c r="L23" s="73">
        <v>894</v>
      </c>
      <c r="M23" s="73">
        <v>775</v>
      </c>
      <c r="N23" s="73">
        <v>230</v>
      </c>
      <c r="O23" s="73">
        <v>259</v>
      </c>
      <c r="P23" s="73">
        <v>331</v>
      </c>
      <c r="Q23" s="73">
        <v>650</v>
      </c>
      <c r="R23" s="73">
        <v>1348</v>
      </c>
      <c r="S23" s="73">
        <v>852</v>
      </c>
      <c r="T23" s="73">
        <v>497</v>
      </c>
      <c r="U23" s="73">
        <v>1602</v>
      </c>
      <c r="V23" s="73">
        <v>704</v>
      </c>
      <c r="W23" s="73">
        <v>627</v>
      </c>
      <c r="X23" s="73">
        <v>2243</v>
      </c>
      <c r="Y23" s="73">
        <v>830</v>
      </c>
      <c r="Z23" s="73">
        <v>487</v>
      </c>
      <c r="AA23" s="115">
        <v>362</v>
      </c>
    </row>
    <row r="24" spans="1:27" x14ac:dyDescent="0.25">
      <c r="A24" s="161">
        <v>23</v>
      </c>
      <c r="B24" s="73">
        <v>28</v>
      </c>
      <c r="C24" s="38">
        <v>59</v>
      </c>
      <c r="D24" s="73">
        <v>121</v>
      </c>
      <c r="E24" s="73">
        <v>377</v>
      </c>
      <c r="F24" s="73">
        <v>872</v>
      </c>
      <c r="G24" s="73">
        <v>643</v>
      </c>
      <c r="H24" s="73">
        <v>196</v>
      </c>
      <c r="I24" s="73">
        <v>713</v>
      </c>
      <c r="J24" s="3">
        <v>524</v>
      </c>
      <c r="K24" s="73">
        <v>460</v>
      </c>
      <c r="L24" s="73">
        <v>823</v>
      </c>
      <c r="M24" s="73">
        <v>567</v>
      </c>
      <c r="N24" s="73">
        <v>311</v>
      </c>
      <c r="O24" s="73">
        <v>242</v>
      </c>
      <c r="P24" s="73">
        <v>212</v>
      </c>
      <c r="Q24" s="73">
        <v>582</v>
      </c>
      <c r="R24" s="73">
        <v>1432</v>
      </c>
      <c r="S24" s="73">
        <v>904</v>
      </c>
      <c r="T24" s="73">
        <v>639</v>
      </c>
      <c r="U24" s="73">
        <v>1330</v>
      </c>
      <c r="V24" s="73">
        <v>1767</v>
      </c>
      <c r="W24" s="73">
        <v>1261</v>
      </c>
      <c r="X24" s="73">
        <v>1426</v>
      </c>
      <c r="Y24" s="73">
        <v>487</v>
      </c>
      <c r="Z24" s="73">
        <v>492</v>
      </c>
      <c r="AA24" s="115">
        <v>314</v>
      </c>
    </row>
    <row r="25" spans="1:27" x14ac:dyDescent="0.25">
      <c r="A25" s="161">
        <v>24</v>
      </c>
      <c r="B25" s="73">
        <v>46</v>
      </c>
      <c r="C25" s="38">
        <v>144</v>
      </c>
      <c r="D25" s="73">
        <v>131</v>
      </c>
      <c r="E25" s="73">
        <v>349</v>
      </c>
      <c r="F25" s="73">
        <v>836</v>
      </c>
      <c r="G25" s="73">
        <v>621</v>
      </c>
      <c r="H25" s="73">
        <v>172</v>
      </c>
      <c r="I25" s="73">
        <v>569</v>
      </c>
      <c r="J25" s="3">
        <v>738</v>
      </c>
      <c r="K25" s="73">
        <v>713</v>
      </c>
      <c r="L25" s="73">
        <v>844</v>
      </c>
      <c r="M25" s="73">
        <v>468</v>
      </c>
      <c r="N25" s="73">
        <v>317</v>
      </c>
      <c r="O25" s="73">
        <v>263</v>
      </c>
      <c r="P25" s="73">
        <v>443</v>
      </c>
      <c r="Q25" s="73">
        <v>636</v>
      </c>
      <c r="R25" s="73">
        <v>831</v>
      </c>
      <c r="S25" s="73">
        <v>1378</v>
      </c>
      <c r="T25" s="73">
        <v>256</v>
      </c>
      <c r="U25" s="73">
        <v>490</v>
      </c>
      <c r="V25" s="73">
        <v>2049</v>
      </c>
      <c r="W25" s="73">
        <v>1696</v>
      </c>
      <c r="X25" s="73">
        <v>1238</v>
      </c>
      <c r="Y25" s="73">
        <v>568</v>
      </c>
      <c r="Z25" s="73">
        <v>559</v>
      </c>
      <c r="AA25" s="115">
        <v>334</v>
      </c>
    </row>
    <row r="26" spans="1:27" x14ac:dyDescent="0.25">
      <c r="A26" s="161">
        <v>25</v>
      </c>
      <c r="B26" s="73">
        <v>49</v>
      </c>
      <c r="C26" s="38">
        <v>120</v>
      </c>
      <c r="D26" s="73">
        <v>79</v>
      </c>
      <c r="E26" s="73">
        <v>394</v>
      </c>
      <c r="F26" s="73">
        <v>631</v>
      </c>
      <c r="G26" s="73">
        <v>833</v>
      </c>
      <c r="H26" s="73">
        <v>193</v>
      </c>
      <c r="I26" s="73">
        <v>352</v>
      </c>
      <c r="J26" s="3">
        <v>986</v>
      </c>
      <c r="K26" s="73">
        <v>718</v>
      </c>
      <c r="L26" s="73">
        <v>852</v>
      </c>
      <c r="M26" s="73">
        <v>490</v>
      </c>
      <c r="N26" s="73">
        <v>328</v>
      </c>
      <c r="O26" s="73">
        <v>204</v>
      </c>
      <c r="P26" s="73">
        <v>466</v>
      </c>
      <c r="Q26" s="73">
        <v>604</v>
      </c>
      <c r="R26" s="73">
        <v>598</v>
      </c>
      <c r="S26" s="73">
        <v>1862</v>
      </c>
      <c r="T26" s="73">
        <v>299</v>
      </c>
      <c r="U26" s="73">
        <v>773</v>
      </c>
      <c r="V26" s="73">
        <v>1792</v>
      </c>
      <c r="W26" s="73">
        <v>1478</v>
      </c>
      <c r="X26" s="73">
        <v>549</v>
      </c>
      <c r="Y26" s="73">
        <v>596</v>
      </c>
      <c r="Z26" s="73">
        <v>325</v>
      </c>
      <c r="AA26" s="115">
        <v>310</v>
      </c>
    </row>
    <row r="27" spans="1:27" x14ac:dyDescent="0.25">
      <c r="A27" s="161">
        <v>26</v>
      </c>
      <c r="B27" s="73">
        <v>42</v>
      </c>
      <c r="C27" s="38">
        <v>73</v>
      </c>
      <c r="D27" s="73">
        <v>85</v>
      </c>
      <c r="E27" s="73">
        <v>383</v>
      </c>
      <c r="F27" s="73">
        <v>390</v>
      </c>
      <c r="G27" s="73">
        <v>1154</v>
      </c>
      <c r="H27" s="73">
        <v>229</v>
      </c>
      <c r="I27" s="73">
        <v>416</v>
      </c>
      <c r="J27" s="3">
        <v>923</v>
      </c>
      <c r="K27" s="73">
        <v>967</v>
      </c>
      <c r="L27" s="73">
        <v>541</v>
      </c>
      <c r="M27" s="73">
        <v>455</v>
      </c>
      <c r="N27" s="73">
        <v>288</v>
      </c>
      <c r="O27" s="73">
        <v>188</v>
      </c>
      <c r="P27" s="73">
        <v>387</v>
      </c>
      <c r="Q27" s="73">
        <v>530</v>
      </c>
      <c r="R27" s="73">
        <v>574</v>
      </c>
      <c r="S27" s="73">
        <v>1234</v>
      </c>
      <c r="T27" s="73">
        <v>262</v>
      </c>
      <c r="U27" s="73">
        <v>1119</v>
      </c>
      <c r="V27" s="73">
        <v>1936</v>
      </c>
      <c r="W27" s="73">
        <v>1483</v>
      </c>
      <c r="X27" s="73">
        <v>722</v>
      </c>
      <c r="Y27" s="73">
        <v>936</v>
      </c>
      <c r="Z27" s="73">
        <v>299</v>
      </c>
      <c r="AA27" s="115">
        <v>191</v>
      </c>
    </row>
    <row r="28" spans="1:27" x14ac:dyDescent="0.25">
      <c r="A28" s="161">
        <v>27</v>
      </c>
      <c r="B28" s="73">
        <v>34</v>
      </c>
      <c r="C28" s="38">
        <v>57</v>
      </c>
      <c r="D28" s="73">
        <v>119</v>
      </c>
      <c r="E28" s="73">
        <v>264</v>
      </c>
      <c r="F28" s="73">
        <v>562</v>
      </c>
      <c r="G28" s="73">
        <v>798</v>
      </c>
      <c r="H28" s="73">
        <v>340</v>
      </c>
      <c r="I28" s="73">
        <v>642</v>
      </c>
      <c r="J28" s="3">
        <v>966</v>
      </c>
      <c r="K28" s="73">
        <v>889</v>
      </c>
      <c r="L28" s="73">
        <v>492</v>
      </c>
      <c r="M28" s="73">
        <v>602</v>
      </c>
      <c r="N28" s="73">
        <v>288</v>
      </c>
      <c r="O28" s="73">
        <v>194</v>
      </c>
      <c r="P28" s="73">
        <v>532</v>
      </c>
      <c r="Q28" s="73">
        <v>317</v>
      </c>
      <c r="R28" s="73">
        <v>1102</v>
      </c>
      <c r="S28" s="73">
        <v>1225</v>
      </c>
      <c r="T28" s="73">
        <v>315</v>
      </c>
      <c r="U28" s="73">
        <v>1289</v>
      </c>
      <c r="V28" s="73">
        <v>1433</v>
      </c>
      <c r="W28" s="73">
        <v>1198</v>
      </c>
      <c r="X28" s="73">
        <v>1137</v>
      </c>
      <c r="Y28" s="73">
        <v>1257</v>
      </c>
      <c r="Z28" s="73">
        <v>172</v>
      </c>
      <c r="AA28" s="115">
        <v>370</v>
      </c>
    </row>
    <row r="29" spans="1:27" x14ac:dyDescent="0.25">
      <c r="A29" s="161">
        <v>28</v>
      </c>
      <c r="B29" s="73">
        <v>54</v>
      </c>
      <c r="C29" s="38">
        <v>150</v>
      </c>
      <c r="D29" s="73">
        <v>161</v>
      </c>
      <c r="E29" s="73">
        <v>137</v>
      </c>
      <c r="F29" s="73">
        <v>853</v>
      </c>
      <c r="G29" s="73">
        <v>639</v>
      </c>
      <c r="H29" s="73">
        <v>286</v>
      </c>
      <c r="I29" s="73">
        <v>773</v>
      </c>
      <c r="J29" s="93">
        <v>757</v>
      </c>
      <c r="K29" s="73">
        <v>871</v>
      </c>
      <c r="L29" s="73">
        <v>742</v>
      </c>
      <c r="M29" s="73">
        <v>723</v>
      </c>
      <c r="N29" s="73">
        <v>155</v>
      </c>
      <c r="O29" s="73">
        <v>226</v>
      </c>
      <c r="P29" s="73">
        <v>402</v>
      </c>
      <c r="Q29" s="73">
        <v>362</v>
      </c>
      <c r="R29" s="73">
        <v>1301</v>
      </c>
      <c r="S29" s="73">
        <v>853</v>
      </c>
      <c r="T29" s="73">
        <v>284</v>
      </c>
      <c r="U29" s="73">
        <v>1300</v>
      </c>
      <c r="V29" s="74">
        <v>517</v>
      </c>
      <c r="W29" s="73">
        <v>517</v>
      </c>
      <c r="X29" s="73">
        <v>1432</v>
      </c>
      <c r="Y29" s="73">
        <v>1080</v>
      </c>
      <c r="Z29" s="73">
        <v>277</v>
      </c>
      <c r="AA29" s="115">
        <v>374</v>
      </c>
    </row>
    <row r="30" spans="1:27" x14ac:dyDescent="0.25">
      <c r="A30" s="161">
        <v>29</v>
      </c>
      <c r="B30" s="73">
        <v>35</v>
      </c>
      <c r="C30" s="38">
        <v>156</v>
      </c>
      <c r="D30" s="73">
        <v>79</v>
      </c>
      <c r="E30" s="73">
        <v>136</v>
      </c>
      <c r="F30" s="73">
        <v>919</v>
      </c>
      <c r="G30" s="73">
        <v>817</v>
      </c>
      <c r="H30" s="73">
        <v>317</v>
      </c>
      <c r="I30" s="73">
        <v>700</v>
      </c>
      <c r="J30" s="43"/>
      <c r="K30" s="73">
        <v>419</v>
      </c>
      <c r="L30" s="73">
        <v>874</v>
      </c>
      <c r="M30" s="73">
        <v>523</v>
      </c>
      <c r="N30" s="73">
        <v>194</v>
      </c>
      <c r="O30" s="73">
        <v>280</v>
      </c>
      <c r="P30" s="73">
        <v>358</v>
      </c>
      <c r="Q30" s="73">
        <v>641</v>
      </c>
      <c r="R30" s="73">
        <v>1571</v>
      </c>
      <c r="S30" s="73">
        <v>901</v>
      </c>
      <c r="T30" s="73">
        <v>332</v>
      </c>
      <c r="U30" s="73">
        <v>1364</v>
      </c>
      <c r="V30" s="43"/>
      <c r="W30" s="73">
        <v>661</v>
      </c>
      <c r="X30" s="73">
        <v>1362</v>
      </c>
      <c r="Y30" s="73">
        <v>985</v>
      </c>
      <c r="Z30" s="73">
        <v>353</v>
      </c>
      <c r="AA30" s="115">
        <v>488</v>
      </c>
    </row>
    <row r="31" spans="1:27" x14ac:dyDescent="0.25">
      <c r="A31" s="161">
        <v>30</v>
      </c>
      <c r="B31" s="74">
        <v>61</v>
      </c>
      <c r="C31" s="38">
        <v>122</v>
      </c>
      <c r="D31" s="73">
        <v>82</v>
      </c>
      <c r="E31" s="74">
        <v>292</v>
      </c>
      <c r="F31" s="73">
        <v>1096</v>
      </c>
      <c r="G31" s="74">
        <v>739</v>
      </c>
      <c r="H31" s="73">
        <v>273</v>
      </c>
      <c r="I31" s="73">
        <v>694</v>
      </c>
      <c r="J31" s="43"/>
      <c r="K31" s="73">
        <v>520</v>
      </c>
      <c r="L31" s="74">
        <v>880</v>
      </c>
      <c r="M31" s="73">
        <v>458</v>
      </c>
      <c r="N31" s="74">
        <v>226</v>
      </c>
      <c r="O31" s="73">
        <v>237</v>
      </c>
      <c r="P31" s="73">
        <v>362</v>
      </c>
      <c r="Q31" s="74">
        <v>731</v>
      </c>
      <c r="R31" s="73">
        <v>1476</v>
      </c>
      <c r="S31" s="74">
        <v>1017</v>
      </c>
      <c r="T31" s="73">
        <v>398</v>
      </c>
      <c r="U31" s="73">
        <v>1283</v>
      </c>
      <c r="V31" s="43"/>
      <c r="W31" s="73">
        <v>948</v>
      </c>
      <c r="X31" s="74">
        <v>1156</v>
      </c>
      <c r="Y31" s="73">
        <v>606</v>
      </c>
      <c r="Z31" s="74">
        <v>404</v>
      </c>
      <c r="AA31" s="115">
        <v>194</v>
      </c>
    </row>
    <row r="32" spans="1:27" x14ac:dyDescent="0.25">
      <c r="A32" s="161">
        <v>31</v>
      </c>
      <c r="B32" s="43"/>
      <c r="C32" s="40">
        <v>135</v>
      </c>
      <c r="D32" s="74">
        <v>80</v>
      </c>
      <c r="E32" s="43"/>
      <c r="F32" s="74">
        <v>715</v>
      </c>
      <c r="G32" s="43"/>
      <c r="H32" s="74">
        <v>168</v>
      </c>
      <c r="I32" s="74">
        <v>579</v>
      </c>
      <c r="J32" s="43"/>
      <c r="K32" s="74">
        <v>898</v>
      </c>
      <c r="L32" s="43"/>
      <c r="M32" s="74">
        <v>397</v>
      </c>
      <c r="N32" s="43"/>
      <c r="O32" s="74">
        <v>380</v>
      </c>
      <c r="P32" s="74">
        <v>283</v>
      </c>
      <c r="Q32" s="43"/>
      <c r="R32" s="74">
        <v>974</v>
      </c>
      <c r="S32" s="43"/>
      <c r="T32" s="74">
        <v>272</v>
      </c>
      <c r="U32" s="74">
        <v>490</v>
      </c>
      <c r="V32" s="43"/>
      <c r="W32" s="74">
        <v>989</v>
      </c>
      <c r="X32" s="43"/>
      <c r="Y32" s="74">
        <v>775</v>
      </c>
      <c r="Z32" s="43"/>
      <c r="AA32" s="118">
        <v>181</v>
      </c>
    </row>
    <row r="33" spans="1:29" s="153" customFormat="1" ht="32.25" customHeight="1" thickBot="1" x14ac:dyDescent="0.3">
      <c r="A33" s="149" t="s">
        <v>6</v>
      </c>
      <c r="B33" s="150">
        <f>SUM(B2:B32)</f>
        <v>556</v>
      </c>
      <c r="C33" s="150">
        <f t="shared" ref="C33:Y33" si="0">SUM(C2:C32)</f>
        <v>2230</v>
      </c>
      <c r="D33" s="150">
        <f t="shared" si="0"/>
        <v>2733</v>
      </c>
      <c r="E33" s="150">
        <f t="shared" si="0"/>
        <v>5495</v>
      </c>
      <c r="F33" s="150">
        <f t="shared" si="0"/>
        <v>17642</v>
      </c>
      <c r="G33" s="150">
        <f t="shared" si="0"/>
        <v>28050</v>
      </c>
      <c r="H33" s="150">
        <f t="shared" si="0"/>
        <v>23267</v>
      </c>
      <c r="I33" s="151">
        <f>SUM(I2:I32)</f>
        <v>19528.500029999999</v>
      </c>
      <c r="J33" s="150">
        <f t="shared" si="0"/>
        <v>20659</v>
      </c>
      <c r="K33" s="150">
        <f t="shared" si="0"/>
        <v>22662</v>
      </c>
      <c r="L33" s="150">
        <f t="shared" si="0"/>
        <v>23254</v>
      </c>
      <c r="M33" s="150">
        <f t="shared" si="0"/>
        <v>18054</v>
      </c>
      <c r="N33" s="150">
        <f t="shared" si="0"/>
        <v>10423</v>
      </c>
      <c r="O33" s="150">
        <f t="shared" si="0"/>
        <v>7046</v>
      </c>
      <c r="P33" s="150">
        <f t="shared" si="0"/>
        <v>9659</v>
      </c>
      <c r="Q33" s="150">
        <f t="shared" si="0"/>
        <v>16441</v>
      </c>
      <c r="R33" s="150">
        <f t="shared" si="0"/>
        <v>27065</v>
      </c>
      <c r="S33" s="150">
        <f t="shared" si="0"/>
        <v>40436</v>
      </c>
      <c r="T33" s="150">
        <f t="shared" si="0"/>
        <v>35874</v>
      </c>
      <c r="U33" s="152">
        <f t="shared" si="0"/>
        <v>32268</v>
      </c>
      <c r="V33" s="150">
        <f t="shared" si="0"/>
        <v>33955</v>
      </c>
      <c r="W33" s="150">
        <f t="shared" si="0"/>
        <v>36781</v>
      </c>
      <c r="X33" s="150">
        <f t="shared" si="0"/>
        <v>34667</v>
      </c>
      <c r="Y33" s="150">
        <f t="shared" si="0"/>
        <v>26187</v>
      </c>
      <c r="Z33" s="150">
        <f>SUM(Z2:Z32)</f>
        <v>15831</v>
      </c>
      <c r="AA33" s="150">
        <f>SUM(AA2:AA32)</f>
        <v>9400</v>
      </c>
    </row>
    <row r="34" spans="1:29" s="153" customFormat="1" ht="15.75" thickBot="1" x14ac:dyDescent="0.3">
      <c r="B34" s="154">
        <v>41426</v>
      </c>
      <c r="C34" s="155">
        <v>41456</v>
      </c>
      <c r="D34" s="155">
        <v>41487</v>
      </c>
      <c r="E34" s="155">
        <v>41518</v>
      </c>
      <c r="F34" s="155">
        <v>41548</v>
      </c>
      <c r="G34" s="155">
        <v>41579</v>
      </c>
      <c r="H34" s="155">
        <v>41609</v>
      </c>
      <c r="I34" s="155">
        <v>41640</v>
      </c>
      <c r="J34" s="155">
        <v>41671</v>
      </c>
      <c r="K34" s="155">
        <v>41699</v>
      </c>
      <c r="L34" s="155">
        <v>41730</v>
      </c>
      <c r="M34" s="155">
        <v>41760</v>
      </c>
      <c r="N34" s="155">
        <v>41791</v>
      </c>
      <c r="O34" s="155">
        <v>41821</v>
      </c>
      <c r="P34" s="155">
        <v>41852</v>
      </c>
      <c r="Q34" s="155">
        <v>41883</v>
      </c>
      <c r="R34" s="155">
        <v>41913</v>
      </c>
      <c r="S34" s="155">
        <v>41944</v>
      </c>
      <c r="T34" s="155">
        <v>41974</v>
      </c>
      <c r="U34" s="155">
        <v>42005</v>
      </c>
      <c r="V34" s="155">
        <v>42036</v>
      </c>
      <c r="W34" s="156">
        <v>42064</v>
      </c>
      <c r="X34" s="156">
        <v>42095</v>
      </c>
      <c r="Y34" s="156">
        <v>42125</v>
      </c>
      <c r="Z34" s="157">
        <v>42156</v>
      </c>
      <c r="AA34" s="157">
        <v>42186</v>
      </c>
    </row>
    <row r="35" spans="1:29" s="135" customFormat="1" ht="19.5" customHeight="1" x14ac:dyDescent="0.25">
      <c r="A35" s="162"/>
      <c r="I35" s="134">
        <f>I33/H33-1</f>
        <v>-0.16067821248979242</v>
      </c>
      <c r="U35" s="134">
        <f>U33/T33-1</f>
        <v>-0.10051848135139652</v>
      </c>
      <c r="W35" s="136" t="s">
        <v>8</v>
      </c>
      <c r="X35" s="137"/>
      <c r="Y35" s="137"/>
      <c r="Z35" s="137"/>
      <c r="AA35" s="137"/>
      <c r="AB35" s="137"/>
      <c r="AC35" s="138"/>
    </row>
    <row r="36" spans="1:29" s="135" customFormat="1" ht="19.5" customHeight="1" x14ac:dyDescent="0.25">
      <c r="A36" s="162"/>
      <c r="I36" s="134">
        <f>I33/J33-1</f>
        <v>-5.4721911515562272E-2</v>
      </c>
      <c r="U36" s="134">
        <f>U33/V33-1</f>
        <v>-4.9683404505963757E-2</v>
      </c>
      <c r="W36" s="139"/>
      <c r="X36" s="140"/>
      <c r="Y36" s="140"/>
      <c r="Z36" s="140"/>
      <c r="AA36" s="140"/>
      <c r="AB36" s="140"/>
      <c r="AC36" s="141"/>
    </row>
    <row r="37" spans="1:29" s="135" customFormat="1" ht="19.5" customHeight="1" x14ac:dyDescent="0.25">
      <c r="A37" s="162"/>
      <c r="H37" s="142"/>
      <c r="I37" s="142"/>
      <c r="J37" s="142"/>
      <c r="K37" s="142"/>
      <c r="L37" s="143"/>
      <c r="W37" s="139"/>
      <c r="X37" s="140"/>
      <c r="Y37" s="140"/>
      <c r="Z37" s="140"/>
      <c r="AA37" s="140"/>
      <c r="AB37" s="140"/>
      <c r="AC37" s="141"/>
    </row>
    <row r="38" spans="1:29" s="135" customFormat="1" ht="19.5" customHeight="1" x14ac:dyDescent="0.25">
      <c r="A38" s="162"/>
      <c r="I38" s="144"/>
      <c r="N38" s="145"/>
      <c r="W38" s="146"/>
      <c r="X38" s="147"/>
      <c r="Y38" s="147"/>
      <c r="Z38" s="147"/>
      <c r="AA38" s="147"/>
      <c r="AB38" s="147"/>
      <c r="AC38" s="148"/>
    </row>
    <row r="39" spans="1:29" ht="15.75" customHeight="1" x14ac:dyDescent="0.25"/>
    <row r="40" spans="1:29" s="135" customFormat="1" ht="19.5" customHeight="1" x14ac:dyDescent="0.25">
      <c r="A40" s="162"/>
      <c r="R40" s="136" t="s">
        <v>7</v>
      </c>
      <c r="S40" s="137"/>
      <c r="T40" s="137"/>
      <c r="U40" s="137"/>
      <c r="V40" s="137"/>
      <c r="W40" s="138"/>
    </row>
    <row r="41" spans="1:29" s="135" customFormat="1" ht="19.5" customHeight="1" x14ac:dyDescent="0.25">
      <c r="A41" s="162"/>
      <c r="R41" s="139"/>
      <c r="S41" s="140"/>
      <c r="T41" s="140"/>
      <c r="U41" s="140"/>
      <c r="V41" s="140"/>
      <c r="W41" s="141"/>
    </row>
    <row r="42" spans="1:29" s="135" customFormat="1" ht="19.5" customHeight="1" x14ac:dyDescent="0.25">
      <c r="A42" s="162"/>
      <c r="R42" s="139"/>
      <c r="S42" s="140"/>
      <c r="T42" s="140"/>
      <c r="U42" s="140"/>
      <c r="V42" s="140"/>
      <c r="W42" s="141"/>
    </row>
    <row r="43" spans="1:29" s="135" customFormat="1" ht="19.5" customHeight="1" x14ac:dyDescent="0.25">
      <c r="A43" s="162"/>
      <c r="R43" s="146"/>
      <c r="S43" s="147"/>
      <c r="T43" s="147"/>
      <c r="U43" s="147"/>
      <c r="V43" s="147"/>
      <c r="W43" s="148"/>
    </row>
  </sheetData>
  <mergeCells count="2">
    <mergeCell ref="W35:AC38"/>
    <mergeCell ref="R40:W4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zoomScale="80" zoomScaleNormal="80" workbookViewId="0"/>
  </sheetViews>
  <sheetFormatPr defaultRowHeight="15" x14ac:dyDescent="0.25"/>
  <cols>
    <col min="1" max="1" width="11.28515625" bestFit="1" customWidth="1"/>
    <col min="2" max="2" width="11.140625" bestFit="1" customWidth="1"/>
    <col min="3" max="3" width="12" bestFit="1" customWidth="1"/>
    <col min="4" max="4" width="8.5703125" bestFit="1" customWidth="1"/>
    <col min="5" max="5" width="6.42578125" bestFit="1" customWidth="1"/>
    <col min="6" max="6" width="12" bestFit="1" customWidth="1"/>
    <col min="8" max="9" width="12.28515625" bestFit="1" customWidth="1"/>
  </cols>
  <sheetData>
    <row r="2" spans="1:6" x14ac:dyDescent="0.25">
      <c r="A2" s="16">
        <v>41487</v>
      </c>
      <c r="B2" s="41" t="s">
        <v>0</v>
      </c>
      <c r="C2" s="42" t="s">
        <v>1</v>
      </c>
      <c r="D2" s="41" t="s">
        <v>2</v>
      </c>
      <c r="E2" s="42" t="s">
        <v>3</v>
      </c>
      <c r="F2" s="41" t="s">
        <v>4</v>
      </c>
    </row>
    <row r="3" spans="1:6" x14ac:dyDescent="0.25">
      <c r="A3" s="37">
        <v>41487</v>
      </c>
      <c r="B3" s="4">
        <v>79</v>
      </c>
      <c r="C3" s="55">
        <f>AVERAGE(B$3:B$33)</f>
        <v>88.161290322580641</v>
      </c>
      <c r="D3" s="57">
        <f>AVERAGE(B$3:B$33)+3*STDEV(B$3:B$33)</f>
        <v>176.47583082705322</v>
      </c>
      <c r="E3" s="59">
        <f>AVERAGE(B$3:B$33)-3*STDEV(B$3:B$33)</f>
        <v>-0.15325018189193429</v>
      </c>
      <c r="F3" s="60">
        <v>0</v>
      </c>
    </row>
    <row r="4" spans="1:6" x14ac:dyDescent="0.25">
      <c r="A4" s="37">
        <v>41488</v>
      </c>
      <c r="B4" s="4">
        <v>51</v>
      </c>
      <c r="C4" s="55">
        <f t="shared" ref="C4:C33" si="0">AVERAGE(B$3:B$33)</f>
        <v>88.161290322580641</v>
      </c>
      <c r="D4" s="57">
        <f t="shared" ref="D4:D33" si="1">AVERAGE(B$3:B$33)+3*STDEV(B$3:B$33)</f>
        <v>176.47583082705322</v>
      </c>
      <c r="E4" s="57">
        <f t="shared" ref="E4:E33" si="2">AVERAGE(B$3:B$33)-3*STDEV(B$3:B$33)</f>
        <v>-0.15325018189193429</v>
      </c>
      <c r="F4" s="61">
        <v>20</v>
      </c>
    </row>
    <row r="5" spans="1:6" x14ac:dyDescent="0.25">
      <c r="A5" s="37">
        <v>41489</v>
      </c>
      <c r="B5" s="4">
        <v>71</v>
      </c>
      <c r="C5" s="55">
        <f t="shared" si="0"/>
        <v>88.161290322580641</v>
      </c>
      <c r="D5" s="57">
        <f t="shared" si="1"/>
        <v>176.47583082705322</v>
      </c>
      <c r="E5" s="57">
        <f t="shared" si="2"/>
        <v>-0.15325018189193429</v>
      </c>
      <c r="F5" s="61">
        <v>40</v>
      </c>
    </row>
    <row r="6" spans="1:6" x14ac:dyDescent="0.25">
      <c r="A6" s="37">
        <v>41490</v>
      </c>
      <c r="B6" s="4">
        <v>100</v>
      </c>
      <c r="C6" s="55">
        <f t="shared" si="0"/>
        <v>88.161290322580641</v>
      </c>
      <c r="D6" s="57">
        <f t="shared" si="1"/>
        <v>176.47583082705322</v>
      </c>
      <c r="E6" s="57">
        <f t="shared" si="2"/>
        <v>-0.15325018189193429</v>
      </c>
      <c r="F6" s="61">
        <v>60</v>
      </c>
    </row>
    <row r="7" spans="1:6" x14ac:dyDescent="0.25">
      <c r="A7" s="37">
        <v>41491</v>
      </c>
      <c r="B7" s="4">
        <v>73</v>
      </c>
      <c r="C7" s="55">
        <f t="shared" si="0"/>
        <v>88.161290322580641</v>
      </c>
      <c r="D7" s="57">
        <f t="shared" si="1"/>
        <v>176.47583082705322</v>
      </c>
      <c r="E7" s="57">
        <f t="shared" si="2"/>
        <v>-0.15325018189193429</v>
      </c>
      <c r="F7" s="61">
        <v>80</v>
      </c>
    </row>
    <row r="8" spans="1:6" x14ac:dyDescent="0.25">
      <c r="A8" s="37">
        <v>41492</v>
      </c>
      <c r="B8" s="4">
        <v>63</v>
      </c>
      <c r="C8" s="55">
        <f t="shared" si="0"/>
        <v>88.161290322580641</v>
      </c>
      <c r="D8" s="57">
        <f t="shared" si="1"/>
        <v>176.47583082705322</v>
      </c>
      <c r="E8" s="57">
        <f t="shared" si="2"/>
        <v>-0.15325018189193429</v>
      </c>
      <c r="F8" s="61">
        <v>100</v>
      </c>
    </row>
    <row r="9" spans="1:6" x14ac:dyDescent="0.25">
      <c r="A9" s="37">
        <v>41493</v>
      </c>
      <c r="B9" s="4">
        <v>81</v>
      </c>
      <c r="C9" s="55">
        <f t="shared" si="0"/>
        <v>88.161290322580641</v>
      </c>
      <c r="D9" s="57">
        <f t="shared" si="1"/>
        <v>176.47583082705322</v>
      </c>
      <c r="E9" s="57">
        <f t="shared" si="2"/>
        <v>-0.15325018189193429</v>
      </c>
      <c r="F9" s="61">
        <v>120</v>
      </c>
    </row>
    <row r="10" spans="1:6" x14ac:dyDescent="0.25">
      <c r="A10" s="37">
        <v>41494</v>
      </c>
      <c r="B10" s="4">
        <v>26</v>
      </c>
      <c r="C10" s="55">
        <f t="shared" si="0"/>
        <v>88.161290322580641</v>
      </c>
      <c r="D10" s="57">
        <f t="shared" si="1"/>
        <v>176.47583082705322</v>
      </c>
      <c r="E10" s="57">
        <f t="shared" si="2"/>
        <v>-0.15325018189193429</v>
      </c>
      <c r="F10" s="61">
        <v>140</v>
      </c>
    </row>
    <row r="11" spans="1:6" x14ac:dyDescent="0.25">
      <c r="A11" s="37">
        <v>41495</v>
      </c>
      <c r="B11" s="4">
        <v>89</v>
      </c>
      <c r="C11" s="55">
        <f t="shared" si="0"/>
        <v>88.161290322580641</v>
      </c>
      <c r="D11" s="57">
        <f t="shared" si="1"/>
        <v>176.47583082705322</v>
      </c>
      <c r="E11" s="57">
        <f t="shared" si="2"/>
        <v>-0.15325018189193429</v>
      </c>
      <c r="F11" s="61">
        <v>160</v>
      </c>
    </row>
    <row r="12" spans="1:6" x14ac:dyDescent="0.25">
      <c r="A12" s="37">
        <v>41496</v>
      </c>
      <c r="B12" s="4">
        <v>67</v>
      </c>
      <c r="C12" s="55">
        <f t="shared" si="0"/>
        <v>88.161290322580641</v>
      </c>
      <c r="D12" s="57">
        <f t="shared" si="1"/>
        <v>176.47583082705322</v>
      </c>
      <c r="E12" s="57">
        <f t="shared" si="2"/>
        <v>-0.15325018189193429</v>
      </c>
      <c r="F12" s="62">
        <v>180</v>
      </c>
    </row>
    <row r="13" spans="1:6" x14ac:dyDescent="0.25">
      <c r="A13" s="37">
        <v>41497</v>
      </c>
      <c r="B13" s="4">
        <v>36</v>
      </c>
      <c r="C13" s="55">
        <f t="shared" si="0"/>
        <v>88.161290322580641</v>
      </c>
      <c r="D13" s="57">
        <f t="shared" si="1"/>
        <v>176.47583082705322</v>
      </c>
      <c r="E13" s="57">
        <f t="shared" si="2"/>
        <v>-0.15325018189193429</v>
      </c>
    </row>
    <row r="14" spans="1:6" x14ac:dyDescent="0.25">
      <c r="A14" s="37">
        <v>41498</v>
      </c>
      <c r="B14" s="4">
        <v>56</v>
      </c>
      <c r="C14" s="55">
        <f t="shared" si="0"/>
        <v>88.161290322580641</v>
      </c>
      <c r="D14" s="57">
        <f t="shared" si="1"/>
        <v>176.47583082705322</v>
      </c>
      <c r="E14" s="57">
        <f t="shared" si="2"/>
        <v>-0.15325018189193429</v>
      </c>
    </row>
    <row r="15" spans="1:6" x14ac:dyDescent="0.25">
      <c r="A15" s="37">
        <v>41499</v>
      </c>
      <c r="B15" s="4">
        <v>104</v>
      </c>
      <c r="C15" s="55">
        <f t="shared" si="0"/>
        <v>88.161290322580641</v>
      </c>
      <c r="D15" s="57">
        <f t="shared" si="1"/>
        <v>176.47583082705322</v>
      </c>
      <c r="E15" s="57">
        <f t="shared" si="2"/>
        <v>-0.15325018189193429</v>
      </c>
    </row>
    <row r="16" spans="1:6" x14ac:dyDescent="0.25">
      <c r="A16" s="37">
        <v>41500</v>
      </c>
      <c r="B16" s="4">
        <v>100</v>
      </c>
      <c r="C16" s="55">
        <f t="shared" si="0"/>
        <v>88.161290322580641</v>
      </c>
      <c r="D16" s="57">
        <f t="shared" si="1"/>
        <v>176.47583082705322</v>
      </c>
      <c r="E16" s="57">
        <f t="shared" si="2"/>
        <v>-0.15325018189193429</v>
      </c>
    </row>
    <row r="17" spans="1:9" x14ac:dyDescent="0.25">
      <c r="A17" s="37">
        <v>41501</v>
      </c>
      <c r="B17" s="4">
        <v>144</v>
      </c>
      <c r="C17" s="55">
        <f t="shared" si="0"/>
        <v>88.161290322580641</v>
      </c>
      <c r="D17" s="57">
        <f t="shared" si="1"/>
        <v>176.47583082705322</v>
      </c>
      <c r="E17" s="57">
        <f t="shared" si="2"/>
        <v>-0.15325018189193429</v>
      </c>
    </row>
    <row r="18" spans="1:9" x14ac:dyDescent="0.25">
      <c r="A18" s="37">
        <v>41502</v>
      </c>
      <c r="B18" s="4">
        <v>93</v>
      </c>
      <c r="C18" s="55">
        <f t="shared" si="0"/>
        <v>88.161290322580641</v>
      </c>
      <c r="D18" s="57">
        <f t="shared" si="1"/>
        <v>176.47583082705322</v>
      </c>
      <c r="E18" s="57">
        <f t="shared" si="2"/>
        <v>-0.15325018189193429</v>
      </c>
    </row>
    <row r="19" spans="1:9" x14ac:dyDescent="0.25">
      <c r="A19" s="37">
        <v>41503</v>
      </c>
      <c r="B19" s="4">
        <v>89</v>
      </c>
      <c r="C19" s="55">
        <f t="shared" si="0"/>
        <v>88.161290322580641</v>
      </c>
      <c r="D19" s="57">
        <f t="shared" si="1"/>
        <v>176.47583082705322</v>
      </c>
      <c r="E19" s="57">
        <f t="shared" si="2"/>
        <v>-0.15325018189193429</v>
      </c>
    </row>
    <row r="20" spans="1:9" x14ac:dyDescent="0.25">
      <c r="A20" s="37">
        <v>41504</v>
      </c>
      <c r="B20" s="4">
        <v>124</v>
      </c>
      <c r="C20" s="55">
        <f t="shared" si="0"/>
        <v>88.161290322580641</v>
      </c>
      <c r="D20" s="57">
        <f t="shared" si="1"/>
        <v>176.47583082705322</v>
      </c>
      <c r="E20" s="57">
        <f t="shared" si="2"/>
        <v>-0.15325018189193429</v>
      </c>
    </row>
    <row r="21" spans="1:9" x14ac:dyDescent="0.25">
      <c r="A21" s="37">
        <v>41505</v>
      </c>
      <c r="B21" s="4">
        <v>78</v>
      </c>
      <c r="C21" s="55">
        <f t="shared" si="0"/>
        <v>88.161290322580641</v>
      </c>
      <c r="D21" s="57">
        <f t="shared" si="1"/>
        <v>176.47583082705322</v>
      </c>
      <c r="E21" s="57">
        <f t="shared" si="2"/>
        <v>-0.15325018189193429</v>
      </c>
    </row>
    <row r="22" spans="1:9" x14ac:dyDescent="0.25">
      <c r="A22" s="37">
        <v>41506</v>
      </c>
      <c r="B22" s="4">
        <v>71</v>
      </c>
      <c r="C22" s="55">
        <f t="shared" si="0"/>
        <v>88.161290322580641</v>
      </c>
      <c r="D22" s="57">
        <f t="shared" si="1"/>
        <v>176.47583082705322</v>
      </c>
      <c r="E22" s="57">
        <f t="shared" si="2"/>
        <v>-0.15325018189193429</v>
      </c>
      <c r="H22" s="67" t="s">
        <v>4</v>
      </c>
      <c r="I22" s="68" t="s">
        <v>5</v>
      </c>
    </row>
    <row r="23" spans="1:9" x14ac:dyDescent="0.25">
      <c r="A23" s="37">
        <v>41507</v>
      </c>
      <c r="B23" s="4">
        <v>109</v>
      </c>
      <c r="C23" s="55">
        <f t="shared" si="0"/>
        <v>88.161290322580641</v>
      </c>
      <c r="D23" s="57">
        <f t="shared" si="1"/>
        <v>176.47583082705322</v>
      </c>
      <c r="E23" s="57">
        <f t="shared" si="2"/>
        <v>-0.15325018189193429</v>
      </c>
      <c r="H23" s="63">
        <v>40</v>
      </c>
      <c r="I23" s="64">
        <v>2</v>
      </c>
    </row>
    <row r="24" spans="1:9" x14ac:dyDescent="0.25">
      <c r="A24" s="37">
        <v>41508</v>
      </c>
      <c r="B24" s="4">
        <v>92</v>
      </c>
      <c r="C24" s="55">
        <f t="shared" si="0"/>
        <v>88.161290322580641</v>
      </c>
      <c r="D24" s="57">
        <f t="shared" si="1"/>
        <v>176.47583082705322</v>
      </c>
      <c r="E24" s="57">
        <f t="shared" si="2"/>
        <v>-0.15325018189193429</v>
      </c>
      <c r="H24" s="63">
        <v>60</v>
      </c>
      <c r="I24" s="64">
        <v>2</v>
      </c>
    </row>
    <row r="25" spans="1:9" x14ac:dyDescent="0.25">
      <c r="A25" s="37">
        <v>41509</v>
      </c>
      <c r="B25" s="4">
        <v>121</v>
      </c>
      <c r="C25" s="55">
        <f t="shared" si="0"/>
        <v>88.161290322580641</v>
      </c>
      <c r="D25" s="57">
        <f t="shared" si="1"/>
        <v>176.47583082705322</v>
      </c>
      <c r="E25" s="57">
        <f t="shared" si="2"/>
        <v>-0.15325018189193429</v>
      </c>
      <c r="H25" s="63">
        <v>80</v>
      </c>
      <c r="I25" s="64">
        <v>10</v>
      </c>
    </row>
    <row r="26" spans="1:9" x14ac:dyDescent="0.25">
      <c r="A26" s="37">
        <v>41510</v>
      </c>
      <c r="B26" s="4">
        <v>131</v>
      </c>
      <c r="C26" s="55">
        <f t="shared" si="0"/>
        <v>88.161290322580641</v>
      </c>
      <c r="D26" s="57">
        <f t="shared" si="1"/>
        <v>176.47583082705322</v>
      </c>
      <c r="E26" s="57">
        <f t="shared" si="2"/>
        <v>-0.15325018189193429</v>
      </c>
      <c r="H26" s="63">
        <v>100</v>
      </c>
      <c r="I26" s="64">
        <v>9</v>
      </c>
    </row>
    <row r="27" spans="1:9" x14ac:dyDescent="0.25">
      <c r="A27" s="37">
        <v>41511</v>
      </c>
      <c r="B27" s="4">
        <v>79</v>
      </c>
      <c r="C27" s="55">
        <f t="shared" si="0"/>
        <v>88.161290322580641</v>
      </c>
      <c r="D27" s="57">
        <f t="shared" si="1"/>
        <v>176.47583082705322</v>
      </c>
      <c r="E27" s="57">
        <f t="shared" si="2"/>
        <v>-0.15325018189193429</v>
      </c>
      <c r="H27" s="63">
        <v>120</v>
      </c>
      <c r="I27" s="64">
        <v>3</v>
      </c>
    </row>
    <row r="28" spans="1:9" x14ac:dyDescent="0.25">
      <c r="A28" s="37">
        <v>41512</v>
      </c>
      <c r="B28" s="4">
        <v>85</v>
      </c>
      <c r="C28" s="55">
        <f t="shared" si="0"/>
        <v>88.161290322580641</v>
      </c>
      <c r="D28" s="57">
        <f t="shared" si="1"/>
        <v>176.47583082705322</v>
      </c>
      <c r="E28" s="57">
        <f t="shared" si="2"/>
        <v>-0.15325018189193429</v>
      </c>
      <c r="H28" s="63">
        <v>140</v>
      </c>
      <c r="I28" s="64">
        <v>3</v>
      </c>
    </row>
    <row r="29" spans="1:9" x14ac:dyDescent="0.25">
      <c r="A29" s="37">
        <v>41513</v>
      </c>
      <c r="B29" s="4">
        <v>119</v>
      </c>
      <c r="C29" s="55">
        <f t="shared" si="0"/>
        <v>88.161290322580641</v>
      </c>
      <c r="D29" s="57">
        <f t="shared" si="1"/>
        <v>176.47583082705322</v>
      </c>
      <c r="E29" s="57">
        <f t="shared" si="2"/>
        <v>-0.15325018189193429</v>
      </c>
      <c r="H29" s="63">
        <v>160</v>
      </c>
      <c r="I29" s="64">
        <v>1</v>
      </c>
    </row>
    <row r="30" spans="1:9" x14ac:dyDescent="0.25">
      <c r="A30" s="37">
        <v>41514</v>
      </c>
      <c r="B30" s="4">
        <v>161</v>
      </c>
      <c r="C30" s="55">
        <f t="shared" si="0"/>
        <v>88.161290322580641</v>
      </c>
      <c r="D30" s="57">
        <f t="shared" si="1"/>
        <v>176.47583082705322</v>
      </c>
      <c r="E30" s="57">
        <f t="shared" si="2"/>
        <v>-0.15325018189193429</v>
      </c>
      <c r="H30" s="65">
        <v>180</v>
      </c>
      <c r="I30" s="66">
        <v>1</v>
      </c>
    </row>
    <row r="31" spans="1:9" x14ac:dyDescent="0.25">
      <c r="A31" s="37">
        <v>41515</v>
      </c>
      <c r="B31" s="4">
        <v>79</v>
      </c>
      <c r="C31" s="55">
        <f t="shared" si="0"/>
        <v>88.161290322580641</v>
      </c>
      <c r="D31" s="57">
        <f t="shared" si="1"/>
        <v>176.47583082705322</v>
      </c>
      <c r="E31" s="57">
        <f t="shared" si="2"/>
        <v>-0.15325018189193429</v>
      </c>
    </row>
    <row r="32" spans="1:9" x14ac:dyDescent="0.25">
      <c r="A32" s="37">
        <v>41516</v>
      </c>
      <c r="B32" s="4">
        <v>82</v>
      </c>
      <c r="C32" s="55">
        <f t="shared" si="0"/>
        <v>88.161290322580641</v>
      </c>
      <c r="D32" s="57">
        <f t="shared" si="1"/>
        <v>176.47583082705322</v>
      </c>
      <c r="E32" s="57">
        <f t="shared" si="2"/>
        <v>-0.15325018189193429</v>
      </c>
    </row>
    <row r="33" spans="1:5" x14ac:dyDescent="0.25">
      <c r="A33" s="39">
        <v>41517</v>
      </c>
      <c r="B33" s="6">
        <v>80</v>
      </c>
      <c r="C33" s="56">
        <f t="shared" si="0"/>
        <v>88.161290322580641</v>
      </c>
      <c r="D33" s="58">
        <f t="shared" si="1"/>
        <v>176.47583082705322</v>
      </c>
      <c r="E33" s="58">
        <f t="shared" si="2"/>
        <v>-0.15325018189193429</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zoomScale="80" zoomScaleNormal="80" workbookViewId="0"/>
  </sheetViews>
  <sheetFormatPr defaultRowHeight="15" x14ac:dyDescent="0.25"/>
  <cols>
    <col min="1" max="1" width="11.28515625" bestFit="1" customWidth="1"/>
    <col min="2" max="2" width="11.140625" bestFit="1" customWidth="1"/>
    <col min="3" max="3" width="12" bestFit="1" customWidth="1"/>
    <col min="4" max="5" width="8.5703125" bestFit="1" customWidth="1"/>
    <col min="6" max="6" width="12" bestFit="1" customWidth="1"/>
    <col min="8" max="9" width="12.28515625" bestFit="1" customWidth="1"/>
  </cols>
  <sheetData>
    <row r="2" spans="1:6" x14ac:dyDescent="0.25">
      <c r="A2" s="16">
        <v>41518</v>
      </c>
      <c r="B2" s="41" t="s">
        <v>0</v>
      </c>
      <c r="C2" s="42" t="s">
        <v>1</v>
      </c>
      <c r="D2" s="41" t="s">
        <v>2</v>
      </c>
      <c r="E2" s="42" t="s">
        <v>3</v>
      </c>
      <c r="F2" s="41" t="s">
        <v>4</v>
      </c>
    </row>
    <row r="3" spans="1:6" x14ac:dyDescent="0.25">
      <c r="A3" s="37">
        <v>41518</v>
      </c>
      <c r="B3" s="4">
        <v>90</v>
      </c>
      <c r="C3" s="59">
        <f>AVERAGE(B$3:B$32)</f>
        <v>183.16666666666666</v>
      </c>
      <c r="D3" s="59">
        <f>AVERAGE(B$3:B$32)+3*STDEV(B$3:B$32)</f>
        <v>630.72423375951439</v>
      </c>
      <c r="E3" s="59">
        <f>AVERAGE(B$3:B$32)-3*STDEV(B$3:B$32)</f>
        <v>-264.39090042618113</v>
      </c>
      <c r="F3" s="60">
        <v>0</v>
      </c>
    </row>
    <row r="4" spans="1:6" x14ac:dyDescent="0.25">
      <c r="A4" s="37">
        <v>41519</v>
      </c>
      <c r="B4" s="4">
        <v>58</v>
      </c>
      <c r="C4" s="57">
        <f t="shared" ref="C4:C32" si="0">AVERAGE(B$3:B$32)</f>
        <v>183.16666666666666</v>
      </c>
      <c r="D4" s="57">
        <f t="shared" ref="D4:D32" si="1">AVERAGE(B$3:B$32)+3*STDEV(B$3:B$32)</f>
        <v>630.72423375951439</v>
      </c>
      <c r="E4" s="57">
        <f t="shared" ref="E4:E32" si="2">AVERAGE(B$3:B$32)-3*STDEV(B$3:B$32)</f>
        <v>-264.39090042618113</v>
      </c>
      <c r="F4" s="61">
        <v>100</v>
      </c>
    </row>
    <row r="5" spans="1:6" x14ac:dyDescent="0.25">
      <c r="A5" s="37">
        <v>41520</v>
      </c>
      <c r="B5" s="4">
        <v>74</v>
      </c>
      <c r="C5" s="57">
        <f t="shared" si="0"/>
        <v>183.16666666666666</v>
      </c>
      <c r="D5" s="57">
        <f t="shared" si="1"/>
        <v>630.72423375951439</v>
      </c>
      <c r="E5" s="57">
        <f t="shared" si="2"/>
        <v>-264.39090042618113</v>
      </c>
      <c r="F5" s="61">
        <v>200</v>
      </c>
    </row>
    <row r="6" spans="1:6" x14ac:dyDescent="0.25">
      <c r="A6" s="37">
        <v>41521</v>
      </c>
      <c r="B6" s="4">
        <v>67</v>
      </c>
      <c r="C6" s="57">
        <f t="shared" si="0"/>
        <v>183.16666666666666</v>
      </c>
      <c r="D6" s="57">
        <f t="shared" si="1"/>
        <v>630.72423375951439</v>
      </c>
      <c r="E6" s="57">
        <f t="shared" si="2"/>
        <v>-264.39090042618113</v>
      </c>
      <c r="F6" s="61">
        <v>300</v>
      </c>
    </row>
    <row r="7" spans="1:6" x14ac:dyDescent="0.25">
      <c r="A7" s="37">
        <v>41522</v>
      </c>
      <c r="B7" s="4">
        <v>72</v>
      </c>
      <c r="C7" s="57">
        <f t="shared" si="0"/>
        <v>183.16666666666666</v>
      </c>
      <c r="D7" s="57">
        <f t="shared" si="1"/>
        <v>630.72423375951439</v>
      </c>
      <c r="E7" s="57">
        <f t="shared" si="2"/>
        <v>-264.39090042618113</v>
      </c>
      <c r="F7" s="61">
        <v>400</v>
      </c>
    </row>
    <row r="8" spans="1:6" x14ac:dyDescent="0.25">
      <c r="A8" s="37">
        <v>41523</v>
      </c>
      <c r="B8" s="4">
        <v>125</v>
      </c>
      <c r="C8" s="57">
        <f t="shared" si="0"/>
        <v>183.16666666666666</v>
      </c>
      <c r="D8" s="57">
        <f t="shared" si="1"/>
        <v>630.72423375951439</v>
      </c>
      <c r="E8" s="57">
        <f t="shared" si="2"/>
        <v>-264.39090042618113</v>
      </c>
      <c r="F8" s="61">
        <v>500</v>
      </c>
    </row>
    <row r="9" spans="1:6" x14ac:dyDescent="0.25">
      <c r="A9" s="37">
        <v>41524</v>
      </c>
      <c r="B9" s="4">
        <v>65</v>
      </c>
      <c r="C9" s="57">
        <f t="shared" si="0"/>
        <v>183.16666666666666</v>
      </c>
      <c r="D9" s="57">
        <f t="shared" si="1"/>
        <v>630.72423375951439</v>
      </c>
      <c r="E9" s="57">
        <f t="shared" si="2"/>
        <v>-264.39090042618113</v>
      </c>
      <c r="F9" s="62">
        <v>600</v>
      </c>
    </row>
    <row r="10" spans="1:6" x14ac:dyDescent="0.25">
      <c r="A10" s="37">
        <v>41525</v>
      </c>
      <c r="B10" s="4">
        <v>53</v>
      </c>
      <c r="C10" s="57">
        <f t="shared" si="0"/>
        <v>183.16666666666666</v>
      </c>
      <c r="D10" s="57">
        <f t="shared" si="1"/>
        <v>630.72423375951439</v>
      </c>
      <c r="E10" s="57">
        <f t="shared" si="2"/>
        <v>-264.39090042618113</v>
      </c>
    </row>
    <row r="11" spans="1:6" x14ac:dyDescent="0.25">
      <c r="A11" s="37">
        <v>41526</v>
      </c>
      <c r="B11" s="4">
        <v>70</v>
      </c>
      <c r="C11" s="57">
        <f t="shared" si="0"/>
        <v>183.16666666666666</v>
      </c>
      <c r="D11" s="57">
        <f t="shared" si="1"/>
        <v>630.72423375951439</v>
      </c>
      <c r="E11" s="57">
        <f t="shared" si="2"/>
        <v>-264.39090042618113</v>
      </c>
    </row>
    <row r="12" spans="1:6" x14ac:dyDescent="0.25">
      <c r="A12" s="37">
        <v>41527</v>
      </c>
      <c r="B12" s="4">
        <v>38</v>
      </c>
      <c r="C12" s="57">
        <f t="shared" si="0"/>
        <v>183.16666666666666</v>
      </c>
      <c r="D12" s="57">
        <f t="shared" si="1"/>
        <v>630.72423375951439</v>
      </c>
      <c r="E12" s="57">
        <f t="shared" si="2"/>
        <v>-264.39090042618113</v>
      </c>
    </row>
    <row r="13" spans="1:6" x14ac:dyDescent="0.25">
      <c r="A13" s="37">
        <v>41528</v>
      </c>
      <c r="B13" s="4">
        <v>64</v>
      </c>
      <c r="C13" s="57">
        <f t="shared" si="0"/>
        <v>183.16666666666666</v>
      </c>
      <c r="D13" s="57">
        <f t="shared" si="1"/>
        <v>630.72423375951439</v>
      </c>
      <c r="E13" s="57">
        <f t="shared" si="2"/>
        <v>-264.39090042618113</v>
      </c>
    </row>
    <row r="14" spans="1:6" x14ac:dyDescent="0.25">
      <c r="A14" s="37">
        <v>41529</v>
      </c>
      <c r="B14" s="4">
        <v>63</v>
      </c>
      <c r="C14" s="57">
        <f t="shared" si="0"/>
        <v>183.16666666666666</v>
      </c>
      <c r="D14" s="57">
        <f t="shared" si="1"/>
        <v>630.72423375951439</v>
      </c>
      <c r="E14" s="57">
        <f t="shared" si="2"/>
        <v>-264.39090042618113</v>
      </c>
    </row>
    <row r="15" spans="1:6" x14ac:dyDescent="0.25">
      <c r="A15" s="37">
        <v>41530</v>
      </c>
      <c r="B15" s="4">
        <v>41</v>
      </c>
      <c r="C15" s="57">
        <f t="shared" si="0"/>
        <v>183.16666666666666</v>
      </c>
      <c r="D15" s="57">
        <f t="shared" si="1"/>
        <v>630.72423375951439</v>
      </c>
      <c r="E15" s="57">
        <f t="shared" si="2"/>
        <v>-264.39090042618113</v>
      </c>
    </row>
    <row r="16" spans="1:6" x14ac:dyDescent="0.25">
      <c r="A16" s="37">
        <v>41531</v>
      </c>
      <c r="B16" s="4">
        <v>85</v>
      </c>
      <c r="C16" s="57">
        <f t="shared" si="0"/>
        <v>183.16666666666666</v>
      </c>
      <c r="D16" s="57">
        <f t="shared" si="1"/>
        <v>630.72423375951439</v>
      </c>
      <c r="E16" s="57">
        <f t="shared" si="2"/>
        <v>-264.39090042618113</v>
      </c>
    </row>
    <row r="17" spans="1:9" x14ac:dyDescent="0.25">
      <c r="A17" s="37">
        <v>41532</v>
      </c>
      <c r="B17" s="4">
        <v>69</v>
      </c>
      <c r="C17" s="57">
        <f t="shared" si="0"/>
        <v>183.16666666666666</v>
      </c>
      <c r="D17" s="57">
        <f t="shared" si="1"/>
        <v>630.72423375951439</v>
      </c>
      <c r="E17" s="57">
        <f t="shared" si="2"/>
        <v>-264.39090042618113</v>
      </c>
    </row>
    <row r="18" spans="1:9" x14ac:dyDescent="0.25">
      <c r="A18" s="37">
        <v>41533</v>
      </c>
      <c r="B18" s="4">
        <v>58</v>
      </c>
      <c r="C18" s="57">
        <f t="shared" si="0"/>
        <v>183.16666666666666</v>
      </c>
      <c r="D18" s="57">
        <f t="shared" si="1"/>
        <v>630.72423375951439</v>
      </c>
      <c r="E18" s="57">
        <f t="shared" si="2"/>
        <v>-264.39090042618113</v>
      </c>
    </row>
    <row r="19" spans="1:9" x14ac:dyDescent="0.25">
      <c r="A19" s="37">
        <v>41534</v>
      </c>
      <c r="B19" s="4">
        <v>224</v>
      </c>
      <c r="C19" s="57">
        <f t="shared" si="0"/>
        <v>183.16666666666666</v>
      </c>
      <c r="D19" s="57">
        <f t="shared" si="1"/>
        <v>630.72423375951439</v>
      </c>
      <c r="E19" s="57">
        <f t="shared" si="2"/>
        <v>-264.39090042618113</v>
      </c>
    </row>
    <row r="20" spans="1:9" x14ac:dyDescent="0.25">
      <c r="A20" s="37">
        <v>41535</v>
      </c>
      <c r="B20" s="4">
        <v>336</v>
      </c>
      <c r="C20" s="57">
        <f t="shared" si="0"/>
        <v>183.16666666666666</v>
      </c>
      <c r="D20" s="57">
        <f t="shared" si="1"/>
        <v>630.72423375951439</v>
      </c>
      <c r="E20" s="57">
        <f t="shared" si="2"/>
        <v>-264.39090042618113</v>
      </c>
    </row>
    <row r="21" spans="1:9" x14ac:dyDescent="0.25">
      <c r="A21" s="37">
        <v>41536</v>
      </c>
      <c r="B21" s="4">
        <v>504</v>
      </c>
      <c r="C21" s="57">
        <f t="shared" si="0"/>
        <v>183.16666666666666</v>
      </c>
      <c r="D21" s="57">
        <f t="shared" si="1"/>
        <v>630.72423375951439</v>
      </c>
      <c r="E21" s="57">
        <f t="shared" si="2"/>
        <v>-264.39090042618113</v>
      </c>
    </row>
    <row r="22" spans="1:9" x14ac:dyDescent="0.25">
      <c r="A22" s="37">
        <v>41537</v>
      </c>
      <c r="B22" s="4">
        <v>532</v>
      </c>
      <c r="C22" s="57">
        <f t="shared" si="0"/>
        <v>183.16666666666666</v>
      </c>
      <c r="D22" s="57">
        <f t="shared" si="1"/>
        <v>630.72423375951439</v>
      </c>
      <c r="E22" s="57">
        <f t="shared" si="2"/>
        <v>-264.39090042618113</v>
      </c>
      <c r="H22" s="50" t="s">
        <v>4</v>
      </c>
      <c r="I22" s="49" t="s">
        <v>5</v>
      </c>
    </row>
    <row r="23" spans="1:9" x14ac:dyDescent="0.25">
      <c r="A23" s="37">
        <v>41538</v>
      </c>
      <c r="B23" s="4">
        <v>248</v>
      </c>
      <c r="C23" s="57">
        <f t="shared" si="0"/>
        <v>183.16666666666666</v>
      </c>
      <c r="D23" s="57">
        <f t="shared" si="1"/>
        <v>630.72423375951439</v>
      </c>
      <c r="E23" s="57">
        <f t="shared" si="2"/>
        <v>-264.39090042618113</v>
      </c>
      <c r="H23" s="51">
        <v>100</v>
      </c>
      <c r="I23" s="53">
        <v>15</v>
      </c>
    </row>
    <row r="24" spans="1:9" x14ac:dyDescent="0.25">
      <c r="A24" s="37">
        <v>41539</v>
      </c>
      <c r="B24" s="4">
        <v>227</v>
      </c>
      <c r="C24" s="57">
        <f t="shared" si="0"/>
        <v>183.16666666666666</v>
      </c>
      <c r="D24" s="57">
        <f t="shared" si="1"/>
        <v>630.72423375951439</v>
      </c>
      <c r="E24" s="57">
        <f t="shared" si="2"/>
        <v>-264.39090042618113</v>
      </c>
      <c r="H24" s="51">
        <v>200</v>
      </c>
      <c r="I24" s="53">
        <v>3</v>
      </c>
    </row>
    <row r="25" spans="1:9" x14ac:dyDescent="0.25">
      <c r="A25" s="37">
        <v>41540</v>
      </c>
      <c r="B25" s="4">
        <v>377</v>
      </c>
      <c r="C25" s="57">
        <f t="shared" si="0"/>
        <v>183.16666666666666</v>
      </c>
      <c r="D25" s="57">
        <f t="shared" si="1"/>
        <v>630.72423375951439</v>
      </c>
      <c r="E25" s="57">
        <f t="shared" si="2"/>
        <v>-264.39090042618113</v>
      </c>
      <c r="H25" s="51">
        <v>300</v>
      </c>
      <c r="I25" s="53">
        <v>5</v>
      </c>
    </row>
    <row r="26" spans="1:9" x14ac:dyDescent="0.25">
      <c r="A26" s="37">
        <v>41541</v>
      </c>
      <c r="B26" s="4">
        <v>349</v>
      </c>
      <c r="C26" s="57">
        <f t="shared" si="0"/>
        <v>183.16666666666666</v>
      </c>
      <c r="D26" s="57">
        <f t="shared" si="1"/>
        <v>630.72423375951439</v>
      </c>
      <c r="E26" s="57">
        <f t="shared" si="2"/>
        <v>-264.39090042618113</v>
      </c>
      <c r="H26" s="51">
        <v>400</v>
      </c>
      <c r="I26" s="53">
        <v>5</v>
      </c>
    </row>
    <row r="27" spans="1:9" x14ac:dyDescent="0.25">
      <c r="A27" s="37">
        <v>41542</v>
      </c>
      <c r="B27" s="4">
        <v>394</v>
      </c>
      <c r="C27" s="57">
        <f t="shared" si="0"/>
        <v>183.16666666666666</v>
      </c>
      <c r="D27" s="57">
        <f t="shared" si="1"/>
        <v>630.72423375951439</v>
      </c>
      <c r="E27" s="57">
        <f t="shared" si="2"/>
        <v>-264.39090042618113</v>
      </c>
      <c r="H27" s="51">
        <v>500</v>
      </c>
      <c r="I27" s="53">
        <v>0</v>
      </c>
    </row>
    <row r="28" spans="1:9" x14ac:dyDescent="0.25">
      <c r="A28" s="37">
        <v>41543</v>
      </c>
      <c r="B28" s="4">
        <v>383</v>
      </c>
      <c r="C28" s="57">
        <f t="shared" si="0"/>
        <v>183.16666666666666</v>
      </c>
      <c r="D28" s="57">
        <f t="shared" si="1"/>
        <v>630.72423375951439</v>
      </c>
      <c r="E28" s="57">
        <f t="shared" si="2"/>
        <v>-264.39090042618113</v>
      </c>
      <c r="H28" s="52">
        <v>600</v>
      </c>
      <c r="I28" s="54">
        <v>2</v>
      </c>
    </row>
    <row r="29" spans="1:9" x14ac:dyDescent="0.25">
      <c r="A29" s="37">
        <v>41544</v>
      </c>
      <c r="B29" s="4">
        <v>264</v>
      </c>
      <c r="C29" s="57">
        <f t="shared" si="0"/>
        <v>183.16666666666666</v>
      </c>
      <c r="D29" s="57">
        <f t="shared" si="1"/>
        <v>630.72423375951439</v>
      </c>
      <c r="E29" s="57">
        <f t="shared" si="2"/>
        <v>-264.39090042618113</v>
      </c>
    </row>
    <row r="30" spans="1:9" x14ac:dyDescent="0.25">
      <c r="A30" s="37">
        <v>41545</v>
      </c>
      <c r="B30" s="4">
        <v>137</v>
      </c>
      <c r="C30" s="57">
        <f t="shared" si="0"/>
        <v>183.16666666666666</v>
      </c>
      <c r="D30" s="57">
        <f t="shared" si="1"/>
        <v>630.72423375951439</v>
      </c>
      <c r="E30" s="57">
        <f t="shared" si="2"/>
        <v>-264.39090042618113</v>
      </c>
    </row>
    <row r="31" spans="1:9" x14ac:dyDescent="0.25">
      <c r="A31" s="37">
        <v>41546</v>
      </c>
      <c r="B31" s="4">
        <v>136</v>
      </c>
      <c r="C31" s="57">
        <f t="shared" si="0"/>
        <v>183.16666666666666</v>
      </c>
      <c r="D31" s="57">
        <f t="shared" si="1"/>
        <v>630.72423375951439</v>
      </c>
      <c r="E31" s="57">
        <f t="shared" si="2"/>
        <v>-264.39090042618113</v>
      </c>
    </row>
    <row r="32" spans="1:9" x14ac:dyDescent="0.25">
      <c r="A32" s="39">
        <v>41547</v>
      </c>
      <c r="B32" s="6">
        <v>292</v>
      </c>
      <c r="C32" s="58">
        <f t="shared" si="0"/>
        <v>183.16666666666666</v>
      </c>
      <c r="D32" s="58">
        <f t="shared" si="1"/>
        <v>630.72423375951439</v>
      </c>
      <c r="E32" s="58">
        <f t="shared" si="2"/>
        <v>-264.39090042618113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zoomScale="80" zoomScaleNormal="80" workbookViewId="0"/>
  </sheetViews>
  <sheetFormatPr defaultRowHeight="15" x14ac:dyDescent="0.25"/>
  <cols>
    <col min="1" max="1" width="11.28515625" bestFit="1" customWidth="1"/>
    <col min="2" max="2" width="11.140625" bestFit="1" customWidth="1"/>
    <col min="3" max="3" width="12" bestFit="1" customWidth="1"/>
    <col min="4" max="4" width="10.140625" bestFit="1" customWidth="1"/>
    <col min="5" max="5" width="7.42578125" bestFit="1" customWidth="1"/>
    <col min="6" max="6" width="12" bestFit="1" customWidth="1"/>
    <col min="8" max="9" width="12.28515625" bestFit="1" customWidth="1"/>
  </cols>
  <sheetData>
    <row r="2" spans="1:6" x14ac:dyDescent="0.25">
      <c r="A2" s="16">
        <v>41548</v>
      </c>
      <c r="B2" s="41" t="s">
        <v>0</v>
      </c>
      <c r="C2" s="42" t="s">
        <v>1</v>
      </c>
      <c r="D2" s="41" t="s">
        <v>2</v>
      </c>
      <c r="E2" s="41" t="s">
        <v>3</v>
      </c>
      <c r="F2" s="42" t="s">
        <v>4</v>
      </c>
    </row>
    <row r="3" spans="1:6" x14ac:dyDescent="0.25">
      <c r="A3" s="37">
        <v>41548</v>
      </c>
      <c r="B3" s="4">
        <v>416</v>
      </c>
      <c r="C3" s="59">
        <f>AVERAGE(B$3:B$33)</f>
        <v>569.09677419354841</v>
      </c>
      <c r="D3" s="57">
        <f>AVERAGE(B$3:B$33)+3*STDEV(B$3:B$33)</f>
        <v>1213.4687264875829</v>
      </c>
      <c r="E3" s="57">
        <f>AVERAGE(B$3:B$33)-3*STDEV(B$3:B$33)</f>
        <v>-75.275178100486187</v>
      </c>
      <c r="F3" s="60">
        <v>0</v>
      </c>
    </row>
    <row r="4" spans="1:6" x14ac:dyDescent="0.25">
      <c r="A4" s="37">
        <v>41549</v>
      </c>
      <c r="B4" s="4">
        <v>452</v>
      </c>
      <c r="C4" s="57">
        <f t="shared" ref="C4:C33" si="0">AVERAGE(B$3:B$33)</f>
        <v>569.09677419354841</v>
      </c>
      <c r="D4" s="57">
        <f t="shared" ref="D4:D33" si="1">AVERAGE(B$3:B$33)+3*STDEV(B$3:B$33)</f>
        <v>1213.4687264875829</v>
      </c>
      <c r="E4" s="57">
        <f t="shared" ref="E4:E33" si="2">AVERAGE(B$3:B$33)-3*STDEV(B$3:B$33)</f>
        <v>-75.275178100486187</v>
      </c>
      <c r="F4" s="61">
        <v>200</v>
      </c>
    </row>
    <row r="5" spans="1:6" x14ac:dyDescent="0.25">
      <c r="A5" s="37">
        <v>41550</v>
      </c>
      <c r="B5" s="4">
        <v>447</v>
      </c>
      <c r="C5" s="57">
        <f t="shared" si="0"/>
        <v>569.09677419354841</v>
      </c>
      <c r="D5" s="57">
        <f t="shared" si="1"/>
        <v>1213.4687264875829</v>
      </c>
      <c r="E5" s="57">
        <f t="shared" si="2"/>
        <v>-75.275178100486187</v>
      </c>
      <c r="F5" s="61">
        <v>400</v>
      </c>
    </row>
    <row r="6" spans="1:6" x14ac:dyDescent="0.25">
      <c r="A6" s="37">
        <v>41551</v>
      </c>
      <c r="B6" s="4">
        <v>382</v>
      </c>
      <c r="C6" s="57">
        <f t="shared" si="0"/>
        <v>569.09677419354841</v>
      </c>
      <c r="D6" s="57">
        <f t="shared" si="1"/>
        <v>1213.4687264875829</v>
      </c>
      <c r="E6" s="57">
        <f t="shared" si="2"/>
        <v>-75.275178100486187</v>
      </c>
      <c r="F6" s="61">
        <v>600</v>
      </c>
    </row>
    <row r="7" spans="1:6" x14ac:dyDescent="0.25">
      <c r="A7" s="37">
        <v>41552</v>
      </c>
      <c r="B7" s="4">
        <v>215</v>
      </c>
      <c r="C7" s="57">
        <f t="shared" si="0"/>
        <v>569.09677419354841</v>
      </c>
      <c r="D7" s="57">
        <f t="shared" si="1"/>
        <v>1213.4687264875829</v>
      </c>
      <c r="E7" s="57">
        <f t="shared" si="2"/>
        <v>-75.275178100486187</v>
      </c>
      <c r="F7" s="61">
        <v>800</v>
      </c>
    </row>
    <row r="8" spans="1:6" x14ac:dyDescent="0.25">
      <c r="A8" s="37">
        <v>41553</v>
      </c>
      <c r="B8" s="4">
        <v>373</v>
      </c>
      <c r="C8" s="57">
        <f t="shared" si="0"/>
        <v>569.09677419354841</v>
      </c>
      <c r="D8" s="57">
        <f t="shared" si="1"/>
        <v>1213.4687264875829</v>
      </c>
      <c r="E8" s="57">
        <f t="shared" si="2"/>
        <v>-75.275178100486187</v>
      </c>
      <c r="F8" s="61">
        <v>1000</v>
      </c>
    </row>
    <row r="9" spans="1:6" x14ac:dyDescent="0.25">
      <c r="A9" s="37">
        <v>41554</v>
      </c>
      <c r="B9" s="4">
        <v>390</v>
      </c>
      <c r="C9" s="57">
        <f t="shared" si="0"/>
        <v>569.09677419354841</v>
      </c>
      <c r="D9" s="57">
        <f t="shared" si="1"/>
        <v>1213.4687264875829</v>
      </c>
      <c r="E9" s="57">
        <f t="shared" si="2"/>
        <v>-75.275178100486187</v>
      </c>
      <c r="F9" s="62">
        <v>1200</v>
      </c>
    </row>
    <row r="10" spans="1:6" x14ac:dyDescent="0.25">
      <c r="A10" s="37">
        <v>41555</v>
      </c>
      <c r="B10" s="4">
        <v>411</v>
      </c>
      <c r="C10" s="57">
        <f t="shared" si="0"/>
        <v>569.09677419354841</v>
      </c>
      <c r="D10" s="57">
        <f t="shared" si="1"/>
        <v>1213.4687264875829</v>
      </c>
      <c r="E10" s="57">
        <f t="shared" si="2"/>
        <v>-75.275178100486187</v>
      </c>
    </row>
    <row r="11" spans="1:6" x14ac:dyDescent="0.25">
      <c r="A11" s="37">
        <v>41556</v>
      </c>
      <c r="B11" s="4">
        <v>537</v>
      </c>
      <c r="C11" s="57">
        <f t="shared" si="0"/>
        <v>569.09677419354841</v>
      </c>
      <c r="D11" s="57">
        <f t="shared" si="1"/>
        <v>1213.4687264875829</v>
      </c>
      <c r="E11" s="57">
        <f t="shared" si="2"/>
        <v>-75.275178100486187</v>
      </c>
    </row>
    <row r="12" spans="1:6" x14ac:dyDescent="0.25">
      <c r="A12" s="37">
        <v>41557</v>
      </c>
      <c r="B12" s="4">
        <v>468</v>
      </c>
      <c r="C12" s="57">
        <f t="shared" si="0"/>
        <v>569.09677419354841</v>
      </c>
      <c r="D12" s="57">
        <f t="shared" si="1"/>
        <v>1213.4687264875829</v>
      </c>
      <c r="E12" s="57">
        <f t="shared" si="2"/>
        <v>-75.275178100486187</v>
      </c>
    </row>
    <row r="13" spans="1:6" x14ac:dyDescent="0.25">
      <c r="A13" s="37">
        <v>41558</v>
      </c>
      <c r="B13" s="4">
        <v>370</v>
      </c>
      <c r="C13" s="57">
        <f t="shared" si="0"/>
        <v>569.09677419354841</v>
      </c>
      <c r="D13" s="57">
        <f t="shared" si="1"/>
        <v>1213.4687264875829</v>
      </c>
      <c r="E13" s="57">
        <f t="shared" si="2"/>
        <v>-75.275178100486187</v>
      </c>
    </row>
    <row r="14" spans="1:6" x14ac:dyDescent="0.25">
      <c r="A14" s="37">
        <v>41559</v>
      </c>
      <c r="B14" s="4">
        <v>401</v>
      </c>
      <c r="C14" s="57">
        <f t="shared" si="0"/>
        <v>569.09677419354841</v>
      </c>
      <c r="D14" s="57">
        <f t="shared" si="1"/>
        <v>1213.4687264875829</v>
      </c>
      <c r="E14" s="57">
        <f t="shared" si="2"/>
        <v>-75.275178100486187</v>
      </c>
    </row>
    <row r="15" spans="1:6" x14ac:dyDescent="0.25">
      <c r="A15" s="37">
        <v>41560</v>
      </c>
      <c r="B15" s="4">
        <v>411</v>
      </c>
      <c r="C15" s="57">
        <f t="shared" si="0"/>
        <v>569.09677419354841</v>
      </c>
      <c r="D15" s="57">
        <f t="shared" si="1"/>
        <v>1213.4687264875829</v>
      </c>
      <c r="E15" s="57">
        <f t="shared" si="2"/>
        <v>-75.275178100486187</v>
      </c>
    </row>
    <row r="16" spans="1:6" x14ac:dyDescent="0.25">
      <c r="A16" s="37">
        <v>41561</v>
      </c>
      <c r="B16" s="4">
        <v>501</v>
      </c>
      <c r="C16" s="57">
        <f t="shared" si="0"/>
        <v>569.09677419354841</v>
      </c>
      <c r="D16" s="57">
        <f t="shared" si="1"/>
        <v>1213.4687264875829</v>
      </c>
      <c r="E16" s="57">
        <f t="shared" si="2"/>
        <v>-75.275178100486187</v>
      </c>
    </row>
    <row r="17" spans="1:9" x14ac:dyDescent="0.25">
      <c r="A17" s="37">
        <v>41562</v>
      </c>
      <c r="B17" s="4">
        <v>643</v>
      </c>
      <c r="C17" s="57">
        <f t="shared" si="0"/>
        <v>569.09677419354841</v>
      </c>
      <c r="D17" s="57">
        <f t="shared" si="1"/>
        <v>1213.4687264875829</v>
      </c>
      <c r="E17" s="57">
        <f t="shared" si="2"/>
        <v>-75.275178100486187</v>
      </c>
    </row>
    <row r="18" spans="1:9" x14ac:dyDescent="0.25">
      <c r="A18" s="37">
        <v>41563</v>
      </c>
      <c r="B18" s="4">
        <v>669</v>
      </c>
      <c r="C18" s="57">
        <f t="shared" si="0"/>
        <v>569.09677419354841</v>
      </c>
      <c r="D18" s="57">
        <f t="shared" si="1"/>
        <v>1213.4687264875829</v>
      </c>
      <c r="E18" s="57">
        <f t="shared" si="2"/>
        <v>-75.275178100486187</v>
      </c>
    </row>
    <row r="19" spans="1:9" x14ac:dyDescent="0.25">
      <c r="A19" s="37">
        <v>41564</v>
      </c>
      <c r="B19" s="4">
        <v>689</v>
      </c>
      <c r="C19" s="57">
        <f t="shared" si="0"/>
        <v>569.09677419354841</v>
      </c>
      <c r="D19" s="57">
        <f t="shared" si="1"/>
        <v>1213.4687264875829</v>
      </c>
      <c r="E19" s="57">
        <f t="shared" si="2"/>
        <v>-75.275178100486187</v>
      </c>
    </row>
    <row r="20" spans="1:9" x14ac:dyDescent="0.25">
      <c r="A20" s="37">
        <v>41565</v>
      </c>
      <c r="B20" s="4">
        <v>634</v>
      </c>
      <c r="C20" s="57">
        <f t="shared" si="0"/>
        <v>569.09677419354841</v>
      </c>
      <c r="D20" s="57">
        <f t="shared" si="1"/>
        <v>1213.4687264875829</v>
      </c>
      <c r="E20" s="57">
        <f t="shared" si="2"/>
        <v>-75.275178100486187</v>
      </c>
    </row>
    <row r="21" spans="1:9" x14ac:dyDescent="0.25">
      <c r="A21" s="37">
        <v>41566</v>
      </c>
      <c r="B21" s="4">
        <v>267</v>
      </c>
      <c r="C21" s="57">
        <f t="shared" si="0"/>
        <v>569.09677419354841</v>
      </c>
      <c r="D21" s="57">
        <f t="shared" si="1"/>
        <v>1213.4687264875829</v>
      </c>
      <c r="E21" s="57">
        <f t="shared" si="2"/>
        <v>-75.275178100486187</v>
      </c>
    </row>
    <row r="22" spans="1:9" x14ac:dyDescent="0.25">
      <c r="A22" s="37">
        <v>41567</v>
      </c>
      <c r="B22" s="4">
        <v>450</v>
      </c>
      <c r="C22" s="57">
        <f t="shared" si="0"/>
        <v>569.09677419354841</v>
      </c>
      <c r="D22" s="57">
        <f t="shared" si="1"/>
        <v>1213.4687264875829</v>
      </c>
      <c r="E22" s="57">
        <f t="shared" si="2"/>
        <v>-75.275178100486187</v>
      </c>
      <c r="H22" s="72" t="s">
        <v>4</v>
      </c>
      <c r="I22" s="49" t="s">
        <v>5</v>
      </c>
    </row>
    <row r="23" spans="1:9" x14ac:dyDescent="0.25">
      <c r="A23" s="37">
        <v>41568</v>
      </c>
      <c r="B23" s="4">
        <v>818</v>
      </c>
      <c r="C23" s="57">
        <f t="shared" si="0"/>
        <v>569.09677419354841</v>
      </c>
      <c r="D23" s="57">
        <f t="shared" si="1"/>
        <v>1213.4687264875829</v>
      </c>
      <c r="E23" s="57">
        <f t="shared" si="2"/>
        <v>-75.275178100486187</v>
      </c>
      <c r="H23" s="69">
        <v>400</v>
      </c>
      <c r="I23" s="53">
        <v>7</v>
      </c>
    </row>
    <row r="24" spans="1:9" x14ac:dyDescent="0.25">
      <c r="A24" s="37">
        <v>41569</v>
      </c>
      <c r="B24" s="4">
        <v>824</v>
      </c>
      <c r="C24" s="57">
        <f t="shared" si="0"/>
        <v>569.09677419354841</v>
      </c>
      <c r="D24" s="57">
        <f t="shared" si="1"/>
        <v>1213.4687264875829</v>
      </c>
      <c r="E24" s="57">
        <f t="shared" si="2"/>
        <v>-75.275178100486187</v>
      </c>
      <c r="H24" s="69">
        <v>600</v>
      </c>
      <c r="I24" s="53">
        <v>11</v>
      </c>
    </row>
    <row r="25" spans="1:9" x14ac:dyDescent="0.25">
      <c r="A25" s="37">
        <v>41570</v>
      </c>
      <c r="B25" s="4">
        <v>872</v>
      </c>
      <c r="C25" s="57">
        <f t="shared" si="0"/>
        <v>569.09677419354841</v>
      </c>
      <c r="D25" s="57">
        <f t="shared" si="1"/>
        <v>1213.4687264875829</v>
      </c>
      <c r="E25" s="57">
        <f t="shared" si="2"/>
        <v>-75.275178100486187</v>
      </c>
      <c r="H25" s="69">
        <v>800</v>
      </c>
      <c r="I25" s="53">
        <v>6</v>
      </c>
    </row>
    <row r="26" spans="1:9" x14ac:dyDescent="0.25">
      <c r="A26" s="37">
        <v>41571</v>
      </c>
      <c r="B26" s="4">
        <v>836</v>
      </c>
      <c r="C26" s="57">
        <f t="shared" si="0"/>
        <v>569.09677419354841</v>
      </c>
      <c r="D26" s="57">
        <f t="shared" si="1"/>
        <v>1213.4687264875829</v>
      </c>
      <c r="E26" s="57">
        <f t="shared" si="2"/>
        <v>-75.275178100486187</v>
      </c>
      <c r="H26" s="69">
        <v>1000</v>
      </c>
      <c r="I26" s="53">
        <v>6</v>
      </c>
    </row>
    <row r="27" spans="1:9" x14ac:dyDescent="0.25">
      <c r="A27" s="37">
        <v>41572</v>
      </c>
      <c r="B27" s="4">
        <v>631</v>
      </c>
      <c r="C27" s="57">
        <f t="shared" si="0"/>
        <v>569.09677419354841</v>
      </c>
      <c r="D27" s="57">
        <f t="shared" si="1"/>
        <v>1213.4687264875829</v>
      </c>
      <c r="E27" s="57">
        <f t="shared" si="2"/>
        <v>-75.275178100486187</v>
      </c>
      <c r="H27" s="70">
        <v>1200</v>
      </c>
      <c r="I27" s="54">
        <v>1</v>
      </c>
    </row>
    <row r="28" spans="1:9" x14ac:dyDescent="0.25">
      <c r="A28" s="37">
        <v>41573</v>
      </c>
      <c r="B28" s="4">
        <v>390</v>
      </c>
      <c r="C28" s="57">
        <f t="shared" si="0"/>
        <v>569.09677419354841</v>
      </c>
      <c r="D28" s="57">
        <f t="shared" si="1"/>
        <v>1213.4687264875829</v>
      </c>
      <c r="E28" s="57">
        <f t="shared" si="2"/>
        <v>-75.275178100486187</v>
      </c>
    </row>
    <row r="29" spans="1:9" x14ac:dyDescent="0.25">
      <c r="A29" s="37">
        <v>41574</v>
      </c>
      <c r="B29" s="4">
        <v>562</v>
      </c>
      <c r="C29" s="57">
        <f t="shared" si="0"/>
        <v>569.09677419354841</v>
      </c>
      <c r="D29" s="57">
        <f t="shared" si="1"/>
        <v>1213.4687264875829</v>
      </c>
      <c r="E29" s="57">
        <f t="shared" si="2"/>
        <v>-75.275178100486187</v>
      </c>
    </row>
    <row r="30" spans="1:9" x14ac:dyDescent="0.25">
      <c r="A30" s="37">
        <v>41575</v>
      </c>
      <c r="B30" s="4">
        <v>853</v>
      </c>
      <c r="C30" s="57">
        <f t="shared" si="0"/>
        <v>569.09677419354841</v>
      </c>
      <c r="D30" s="57">
        <f t="shared" si="1"/>
        <v>1213.4687264875829</v>
      </c>
      <c r="E30" s="57">
        <f t="shared" si="2"/>
        <v>-75.275178100486187</v>
      </c>
    </row>
    <row r="31" spans="1:9" x14ac:dyDescent="0.25">
      <c r="A31" s="37">
        <v>41576</v>
      </c>
      <c r="B31" s="4">
        <v>919</v>
      </c>
      <c r="C31" s="57">
        <f t="shared" si="0"/>
        <v>569.09677419354841</v>
      </c>
      <c r="D31" s="57">
        <f t="shared" si="1"/>
        <v>1213.4687264875829</v>
      </c>
      <c r="E31" s="57">
        <f t="shared" si="2"/>
        <v>-75.275178100486187</v>
      </c>
    </row>
    <row r="32" spans="1:9" x14ac:dyDescent="0.25">
      <c r="A32" s="37">
        <v>41577</v>
      </c>
      <c r="B32" s="4">
        <v>1096</v>
      </c>
      <c r="C32" s="57">
        <f t="shared" si="0"/>
        <v>569.09677419354841</v>
      </c>
      <c r="D32" s="57">
        <f t="shared" si="1"/>
        <v>1213.4687264875829</v>
      </c>
      <c r="E32" s="57">
        <f t="shared" si="2"/>
        <v>-75.275178100486187</v>
      </c>
    </row>
    <row r="33" spans="1:5" x14ac:dyDescent="0.25">
      <c r="A33" s="39">
        <v>41578</v>
      </c>
      <c r="B33" s="6">
        <v>715</v>
      </c>
      <c r="C33" s="58">
        <f t="shared" si="0"/>
        <v>569.09677419354841</v>
      </c>
      <c r="D33" s="58">
        <f t="shared" si="1"/>
        <v>1213.4687264875829</v>
      </c>
      <c r="E33" s="58">
        <f t="shared" si="2"/>
        <v>-75.275178100486187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zoomScale="80" zoomScaleNormal="80" workbookViewId="0"/>
  </sheetViews>
  <sheetFormatPr defaultRowHeight="15" x14ac:dyDescent="0.25"/>
  <cols>
    <col min="1" max="1" width="11.28515625" bestFit="1" customWidth="1"/>
    <col min="2" max="2" width="11.140625" bestFit="1" customWidth="1"/>
    <col min="3" max="3" width="12" bestFit="1" customWidth="1"/>
    <col min="4" max="4" width="10.140625" bestFit="1" customWidth="1"/>
    <col min="5" max="5" width="7.42578125" bestFit="1" customWidth="1"/>
    <col min="6" max="6" width="12" bestFit="1" customWidth="1"/>
    <col min="8" max="9" width="12.28515625" bestFit="1" customWidth="1"/>
  </cols>
  <sheetData>
    <row r="2" spans="1:6" x14ac:dyDescent="0.25">
      <c r="A2" s="16">
        <v>41579</v>
      </c>
      <c r="B2" s="41" t="s">
        <v>0</v>
      </c>
      <c r="C2" s="42" t="s">
        <v>1</v>
      </c>
      <c r="D2" s="41" t="s">
        <v>2</v>
      </c>
      <c r="E2" s="41" t="s">
        <v>3</v>
      </c>
      <c r="F2" s="42" t="s">
        <v>4</v>
      </c>
    </row>
    <row r="3" spans="1:6" x14ac:dyDescent="0.25">
      <c r="A3" s="37">
        <v>41579</v>
      </c>
      <c r="B3" s="4">
        <v>679</v>
      </c>
      <c r="C3" s="166">
        <f>AVERAGE(B$3:B$32)</f>
        <v>935</v>
      </c>
      <c r="D3" s="59">
        <f>AVERAGE(B$3:B$32)+3*STDEV(B$3:B$32)</f>
        <v>1923.0799562788429</v>
      </c>
      <c r="E3" s="59">
        <f>AVERAGE(B$3:B$32)-3*STDEV(B$3:B$32)</f>
        <v>-53.079956278842928</v>
      </c>
      <c r="F3" s="60">
        <v>0</v>
      </c>
    </row>
    <row r="4" spans="1:6" x14ac:dyDescent="0.25">
      <c r="A4" s="37">
        <v>41580</v>
      </c>
      <c r="B4" s="4">
        <v>364</v>
      </c>
      <c r="C4" s="167">
        <f t="shared" ref="C4:C32" si="0">AVERAGE(B$3:B$32)</f>
        <v>935</v>
      </c>
      <c r="D4" s="57">
        <f t="shared" ref="D4:D32" si="1">AVERAGE(B$3:B$32)+3*STDEV(B$3:B$32)</f>
        <v>1923.0799562788429</v>
      </c>
      <c r="E4" s="57">
        <f t="shared" ref="E4:E32" si="2">AVERAGE(B$3:B$32)-3*STDEV(B$3:B$32)</f>
        <v>-53.079956278842928</v>
      </c>
      <c r="F4" s="61">
        <v>500</v>
      </c>
    </row>
    <row r="5" spans="1:6" x14ac:dyDescent="0.25">
      <c r="A5" s="37">
        <v>41581</v>
      </c>
      <c r="B5" s="4">
        <v>561</v>
      </c>
      <c r="C5" s="167">
        <f t="shared" si="0"/>
        <v>935</v>
      </c>
      <c r="D5" s="57">
        <f t="shared" si="1"/>
        <v>1923.0799562788429</v>
      </c>
      <c r="E5" s="57">
        <f t="shared" si="2"/>
        <v>-53.079956278842928</v>
      </c>
      <c r="F5" s="61">
        <v>1000</v>
      </c>
    </row>
    <row r="6" spans="1:6" x14ac:dyDescent="0.25">
      <c r="A6" s="37">
        <v>41582</v>
      </c>
      <c r="B6" s="4">
        <v>1059</v>
      </c>
      <c r="C6" s="167">
        <f t="shared" si="0"/>
        <v>935</v>
      </c>
      <c r="D6" s="57">
        <f t="shared" si="1"/>
        <v>1923.0799562788429</v>
      </c>
      <c r="E6" s="57">
        <f t="shared" si="2"/>
        <v>-53.079956278842928</v>
      </c>
      <c r="F6" s="61">
        <v>1500</v>
      </c>
    </row>
    <row r="7" spans="1:6" x14ac:dyDescent="0.25">
      <c r="A7" s="37">
        <v>41583</v>
      </c>
      <c r="B7" s="4">
        <v>981</v>
      </c>
      <c r="C7" s="167">
        <f t="shared" si="0"/>
        <v>935</v>
      </c>
      <c r="D7" s="57">
        <f t="shared" si="1"/>
        <v>1923.0799562788429</v>
      </c>
      <c r="E7" s="57">
        <f t="shared" si="2"/>
        <v>-53.079956278842928</v>
      </c>
      <c r="F7" s="62">
        <v>2000</v>
      </c>
    </row>
    <row r="8" spans="1:6" x14ac:dyDescent="0.25">
      <c r="A8" s="37">
        <v>41584</v>
      </c>
      <c r="B8" s="4">
        <v>1137</v>
      </c>
      <c r="C8" s="167">
        <f t="shared" si="0"/>
        <v>935</v>
      </c>
      <c r="D8" s="57">
        <f t="shared" si="1"/>
        <v>1923.0799562788429</v>
      </c>
      <c r="E8" s="57">
        <f t="shared" si="2"/>
        <v>-53.079956278842928</v>
      </c>
    </row>
    <row r="9" spans="1:6" x14ac:dyDescent="0.25">
      <c r="A9" s="37">
        <v>41585</v>
      </c>
      <c r="B9" s="4">
        <v>1121</v>
      </c>
      <c r="C9" s="167">
        <f t="shared" si="0"/>
        <v>935</v>
      </c>
      <c r="D9" s="57">
        <f t="shared" si="1"/>
        <v>1923.0799562788429</v>
      </c>
      <c r="E9" s="57">
        <f t="shared" si="2"/>
        <v>-53.079956278842928</v>
      </c>
    </row>
    <row r="10" spans="1:6" x14ac:dyDescent="0.25">
      <c r="A10" s="37">
        <v>41586</v>
      </c>
      <c r="B10" s="4">
        <v>804</v>
      </c>
      <c r="C10" s="167">
        <f t="shared" si="0"/>
        <v>935</v>
      </c>
      <c r="D10" s="57">
        <f t="shared" si="1"/>
        <v>1923.0799562788429</v>
      </c>
      <c r="E10" s="57">
        <f t="shared" si="2"/>
        <v>-53.079956278842928</v>
      </c>
    </row>
    <row r="11" spans="1:6" x14ac:dyDescent="0.25">
      <c r="A11" s="37">
        <v>41587</v>
      </c>
      <c r="B11" s="4">
        <v>535</v>
      </c>
      <c r="C11" s="167">
        <f t="shared" si="0"/>
        <v>935</v>
      </c>
      <c r="D11" s="57">
        <f t="shared" si="1"/>
        <v>1923.0799562788429</v>
      </c>
      <c r="E11" s="57">
        <f t="shared" si="2"/>
        <v>-53.079956278842928</v>
      </c>
    </row>
    <row r="12" spans="1:6" x14ac:dyDescent="0.25">
      <c r="A12" s="37">
        <v>41588</v>
      </c>
      <c r="B12" s="4">
        <v>628</v>
      </c>
      <c r="C12" s="167">
        <f t="shared" si="0"/>
        <v>935</v>
      </c>
      <c r="D12" s="57">
        <f t="shared" si="1"/>
        <v>1923.0799562788429</v>
      </c>
      <c r="E12" s="57">
        <f t="shared" si="2"/>
        <v>-53.079956278842928</v>
      </c>
    </row>
    <row r="13" spans="1:6" x14ac:dyDescent="0.25">
      <c r="A13" s="37">
        <v>41589</v>
      </c>
      <c r="B13" s="4">
        <v>813</v>
      </c>
      <c r="C13" s="167">
        <f t="shared" si="0"/>
        <v>935</v>
      </c>
      <c r="D13" s="57">
        <f t="shared" si="1"/>
        <v>1923.0799562788429</v>
      </c>
      <c r="E13" s="57">
        <f t="shared" si="2"/>
        <v>-53.079956278842928</v>
      </c>
    </row>
    <row r="14" spans="1:6" x14ac:dyDescent="0.25">
      <c r="A14" s="37">
        <v>41590</v>
      </c>
      <c r="B14" s="4">
        <v>1795</v>
      </c>
      <c r="C14" s="167">
        <f t="shared" si="0"/>
        <v>935</v>
      </c>
      <c r="D14" s="57">
        <f t="shared" si="1"/>
        <v>1923.0799562788429</v>
      </c>
      <c r="E14" s="57">
        <f t="shared" si="2"/>
        <v>-53.079956278842928</v>
      </c>
    </row>
    <row r="15" spans="1:6" x14ac:dyDescent="0.25">
      <c r="A15" s="37">
        <v>41591</v>
      </c>
      <c r="B15" s="4">
        <v>948</v>
      </c>
      <c r="C15" s="167">
        <f t="shared" si="0"/>
        <v>935</v>
      </c>
      <c r="D15" s="57">
        <f t="shared" si="1"/>
        <v>1923.0799562788429</v>
      </c>
      <c r="E15" s="57">
        <f t="shared" si="2"/>
        <v>-53.079956278842928</v>
      </c>
    </row>
    <row r="16" spans="1:6" x14ac:dyDescent="0.25">
      <c r="A16" s="37">
        <v>41592</v>
      </c>
      <c r="B16" s="4">
        <v>1176</v>
      </c>
      <c r="C16" s="167">
        <f t="shared" si="0"/>
        <v>935</v>
      </c>
      <c r="D16" s="57">
        <f t="shared" si="1"/>
        <v>1923.0799562788429</v>
      </c>
      <c r="E16" s="57">
        <f t="shared" si="2"/>
        <v>-53.079956278842928</v>
      </c>
    </row>
    <row r="17" spans="1:9" x14ac:dyDescent="0.25">
      <c r="A17" s="37">
        <v>41593</v>
      </c>
      <c r="B17" s="4">
        <v>1197</v>
      </c>
      <c r="C17" s="167">
        <f t="shared" si="0"/>
        <v>935</v>
      </c>
      <c r="D17" s="57">
        <f t="shared" si="1"/>
        <v>1923.0799562788429</v>
      </c>
      <c r="E17" s="57">
        <f t="shared" si="2"/>
        <v>-53.079956278842928</v>
      </c>
    </row>
    <row r="18" spans="1:9" x14ac:dyDescent="0.25">
      <c r="A18" s="37">
        <v>41594</v>
      </c>
      <c r="B18" s="4">
        <v>601</v>
      </c>
      <c r="C18" s="167">
        <f t="shared" si="0"/>
        <v>935</v>
      </c>
      <c r="D18" s="57">
        <f t="shared" si="1"/>
        <v>1923.0799562788429</v>
      </c>
      <c r="E18" s="57">
        <f t="shared" si="2"/>
        <v>-53.079956278842928</v>
      </c>
    </row>
    <row r="19" spans="1:9" x14ac:dyDescent="0.25">
      <c r="A19" s="37">
        <v>41595</v>
      </c>
      <c r="B19" s="4">
        <v>824</v>
      </c>
      <c r="C19" s="167">
        <f t="shared" si="0"/>
        <v>935</v>
      </c>
      <c r="D19" s="57">
        <f t="shared" si="1"/>
        <v>1923.0799562788429</v>
      </c>
      <c r="E19" s="57">
        <f t="shared" si="2"/>
        <v>-53.079956278842928</v>
      </c>
    </row>
    <row r="20" spans="1:9" x14ac:dyDescent="0.25">
      <c r="A20" s="37">
        <v>41596</v>
      </c>
      <c r="B20" s="4">
        <v>1040</v>
      </c>
      <c r="C20" s="167">
        <f t="shared" si="0"/>
        <v>935</v>
      </c>
      <c r="D20" s="57">
        <f t="shared" si="1"/>
        <v>1923.0799562788429</v>
      </c>
      <c r="E20" s="57">
        <f t="shared" si="2"/>
        <v>-53.079956278842928</v>
      </c>
    </row>
    <row r="21" spans="1:9" x14ac:dyDescent="0.25">
      <c r="A21" s="37">
        <v>41597</v>
      </c>
      <c r="B21" s="4">
        <v>1479</v>
      </c>
      <c r="C21" s="167">
        <f t="shared" si="0"/>
        <v>935</v>
      </c>
      <c r="D21" s="57">
        <f t="shared" si="1"/>
        <v>1923.0799562788429</v>
      </c>
      <c r="E21" s="57">
        <f t="shared" si="2"/>
        <v>-53.079956278842928</v>
      </c>
    </row>
    <row r="22" spans="1:9" x14ac:dyDescent="0.25">
      <c r="A22" s="37">
        <v>41598</v>
      </c>
      <c r="B22" s="4">
        <v>1364</v>
      </c>
      <c r="C22" s="167">
        <f t="shared" si="0"/>
        <v>935</v>
      </c>
      <c r="D22" s="57">
        <f t="shared" si="1"/>
        <v>1923.0799562788429</v>
      </c>
      <c r="E22" s="57">
        <f t="shared" si="2"/>
        <v>-53.079956278842928</v>
      </c>
      <c r="H22" s="50" t="s">
        <v>4</v>
      </c>
      <c r="I22" s="49" t="s">
        <v>5</v>
      </c>
    </row>
    <row r="23" spans="1:9" x14ac:dyDescent="0.25">
      <c r="A23" s="37">
        <v>41599</v>
      </c>
      <c r="B23" s="4">
        <v>1415</v>
      </c>
      <c r="C23" s="167">
        <f t="shared" si="0"/>
        <v>935</v>
      </c>
      <c r="D23" s="57">
        <f t="shared" si="1"/>
        <v>1923.0799562788429</v>
      </c>
      <c r="E23" s="57">
        <f t="shared" si="2"/>
        <v>-53.079956278842928</v>
      </c>
      <c r="H23" s="51">
        <v>500</v>
      </c>
      <c r="I23" s="53">
        <v>1</v>
      </c>
    </row>
    <row r="24" spans="1:9" x14ac:dyDescent="0.25">
      <c r="A24" s="37">
        <v>41600</v>
      </c>
      <c r="B24" s="4">
        <v>1285</v>
      </c>
      <c r="C24" s="167">
        <f t="shared" si="0"/>
        <v>935</v>
      </c>
      <c r="D24" s="57">
        <f t="shared" si="1"/>
        <v>1923.0799562788429</v>
      </c>
      <c r="E24" s="57">
        <f t="shared" si="2"/>
        <v>-53.079956278842928</v>
      </c>
      <c r="H24" s="51">
        <v>1000</v>
      </c>
      <c r="I24" s="53">
        <v>17</v>
      </c>
    </row>
    <row r="25" spans="1:9" x14ac:dyDescent="0.25">
      <c r="A25" s="37">
        <v>41601</v>
      </c>
      <c r="B25" s="4">
        <v>643</v>
      </c>
      <c r="C25" s="167">
        <f t="shared" si="0"/>
        <v>935</v>
      </c>
      <c r="D25" s="57">
        <f t="shared" si="1"/>
        <v>1923.0799562788429</v>
      </c>
      <c r="E25" s="57">
        <f t="shared" si="2"/>
        <v>-53.079956278842928</v>
      </c>
      <c r="H25" s="51">
        <v>1500</v>
      </c>
      <c r="I25" s="53">
        <v>11</v>
      </c>
    </row>
    <row r="26" spans="1:9" x14ac:dyDescent="0.25">
      <c r="A26" s="37">
        <v>41602</v>
      </c>
      <c r="B26" s="4">
        <v>621</v>
      </c>
      <c r="C26" s="167">
        <f t="shared" si="0"/>
        <v>935</v>
      </c>
      <c r="D26" s="57">
        <f t="shared" si="1"/>
        <v>1923.0799562788429</v>
      </c>
      <c r="E26" s="57">
        <f t="shared" si="2"/>
        <v>-53.079956278842928</v>
      </c>
      <c r="H26" s="52">
        <v>2000</v>
      </c>
      <c r="I26" s="54">
        <v>1</v>
      </c>
    </row>
    <row r="27" spans="1:9" x14ac:dyDescent="0.25">
      <c r="A27" s="37">
        <v>41603</v>
      </c>
      <c r="B27" s="4">
        <v>833</v>
      </c>
      <c r="C27" s="167">
        <f t="shared" si="0"/>
        <v>935</v>
      </c>
      <c r="D27" s="57">
        <f t="shared" si="1"/>
        <v>1923.0799562788429</v>
      </c>
      <c r="E27" s="57">
        <f t="shared" si="2"/>
        <v>-53.079956278842928</v>
      </c>
    </row>
    <row r="28" spans="1:9" x14ac:dyDescent="0.25">
      <c r="A28" s="37">
        <v>41604</v>
      </c>
      <c r="B28" s="4">
        <v>1154</v>
      </c>
      <c r="C28" s="167">
        <f t="shared" si="0"/>
        <v>935</v>
      </c>
      <c r="D28" s="57">
        <f t="shared" si="1"/>
        <v>1923.0799562788429</v>
      </c>
      <c r="E28" s="57">
        <f t="shared" si="2"/>
        <v>-53.079956278842928</v>
      </c>
    </row>
    <row r="29" spans="1:9" x14ac:dyDescent="0.25">
      <c r="A29" s="37">
        <v>41605</v>
      </c>
      <c r="B29" s="4">
        <v>798</v>
      </c>
      <c r="C29" s="167">
        <f t="shared" si="0"/>
        <v>935</v>
      </c>
      <c r="D29" s="57">
        <f t="shared" si="1"/>
        <v>1923.0799562788429</v>
      </c>
      <c r="E29" s="57">
        <f t="shared" si="2"/>
        <v>-53.079956278842928</v>
      </c>
    </row>
    <row r="30" spans="1:9" x14ac:dyDescent="0.25">
      <c r="A30" s="37">
        <v>41606</v>
      </c>
      <c r="B30" s="4">
        <v>639</v>
      </c>
      <c r="C30" s="167">
        <f t="shared" si="0"/>
        <v>935</v>
      </c>
      <c r="D30" s="57">
        <f t="shared" si="1"/>
        <v>1923.0799562788429</v>
      </c>
      <c r="E30" s="57">
        <f t="shared" si="2"/>
        <v>-53.079956278842928</v>
      </c>
    </row>
    <row r="31" spans="1:9" x14ac:dyDescent="0.25">
      <c r="A31" s="37">
        <v>41607</v>
      </c>
      <c r="B31" s="4">
        <v>817</v>
      </c>
      <c r="C31" s="167">
        <f t="shared" si="0"/>
        <v>935</v>
      </c>
      <c r="D31" s="57">
        <f t="shared" si="1"/>
        <v>1923.0799562788429</v>
      </c>
      <c r="E31" s="57">
        <f t="shared" si="2"/>
        <v>-53.079956278842928</v>
      </c>
    </row>
    <row r="32" spans="1:9" x14ac:dyDescent="0.25">
      <c r="A32" s="39">
        <v>41608</v>
      </c>
      <c r="B32" s="6">
        <v>739</v>
      </c>
      <c r="C32" s="168">
        <f t="shared" si="0"/>
        <v>935</v>
      </c>
      <c r="D32" s="58">
        <f t="shared" si="1"/>
        <v>1923.0799562788429</v>
      </c>
      <c r="E32" s="58">
        <f t="shared" si="2"/>
        <v>-53.079956278842928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3"/>
  <sheetViews>
    <sheetView zoomScale="80" zoomScaleNormal="80" workbookViewId="0"/>
  </sheetViews>
  <sheetFormatPr defaultRowHeight="15" x14ac:dyDescent="0.25"/>
  <cols>
    <col min="1" max="1" width="11.28515625" bestFit="1" customWidth="1"/>
    <col min="2" max="2" width="11.140625" bestFit="1" customWidth="1"/>
    <col min="3" max="3" width="12" bestFit="1" customWidth="1"/>
    <col min="4" max="4" width="10.140625" bestFit="1" customWidth="1"/>
    <col min="5" max="5" width="8.5703125" bestFit="1" customWidth="1"/>
    <col min="6" max="6" width="12" bestFit="1" customWidth="1"/>
    <col min="8" max="9" width="12.28515625" bestFit="1" customWidth="1"/>
  </cols>
  <sheetData>
    <row r="2" spans="1:6" x14ac:dyDescent="0.25">
      <c r="A2" s="77">
        <v>41609</v>
      </c>
      <c r="B2" s="78" t="s">
        <v>0</v>
      </c>
      <c r="C2" s="79" t="s">
        <v>1</v>
      </c>
      <c r="D2" s="78" t="s">
        <v>2</v>
      </c>
      <c r="E2" s="78" t="s">
        <v>3</v>
      </c>
      <c r="F2" s="79" t="s">
        <v>4</v>
      </c>
    </row>
    <row r="3" spans="1:6" x14ac:dyDescent="0.25">
      <c r="A3" s="75">
        <v>41609</v>
      </c>
      <c r="B3" s="73">
        <v>845</v>
      </c>
      <c r="C3" s="88">
        <f>AVERAGE(B$3:B$33)</f>
        <v>750.54838709677415</v>
      </c>
      <c r="D3" s="82">
        <f>AVERAGE(B$3:B$33)+3*STDEV(B$3:B$33)</f>
        <v>2110.8706662739569</v>
      </c>
      <c r="E3" s="82">
        <f>AVERAGE(B$3:B$33)-3*STDEV(B$3:B$33)</f>
        <v>-609.77389208040881</v>
      </c>
      <c r="F3" s="36">
        <v>0</v>
      </c>
    </row>
    <row r="4" spans="1:6" x14ac:dyDescent="0.25">
      <c r="A4" s="75">
        <v>41610</v>
      </c>
      <c r="B4" s="73">
        <v>1526</v>
      </c>
      <c r="C4" s="89">
        <f t="shared" ref="C4:C33" si="0">AVERAGE(B$3:B$33)</f>
        <v>750.54838709677415</v>
      </c>
      <c r="D4" s="80">
        <f t="shared" ref="D4:D33" si="1">AVERAGE(B$3:B$33)+3*STDEV(B$3:B$33)</f>
        <v>2110.8706662739569</v>
      </c>
      <c r="E4" s="80">
        <f t="shared" ref="E4:E33" si="2">AVERAGE(B$3:B$33)-3*STDEV(B$3:B$33)</f>
        <v>-609.77389208040881</v>
      </c>
      <c r="F4" s="38">
        <v>500</v>
      </c>
    </row>
    <row r="5" spans="1:6" x14ac:dyDescent="0.25">
      <c r="A5" s="75">
        <v>41611</v>
      </c>
      <c r="B5" s="73">
        <v>1228</v>
      </c>
      <c r="C5" s="89">
        <f t="shared" si="0"/>
        <v>750.54838709677415</v>
      </c>
      <c r="D5" s="80">
        <f t="shared" si="1"/>
        <v>2110.8706662739569</v>
      </c>
      <c r="E5" s="80">
        <f t="shared" si="2"/>
        <v>-609.77389208040881</v>
      </c>
      <c r="F5" s="38">
        <v>1000</v>
      </c>
    </row>
    <row r="6" spans="1:6" x14ac:dyDescent="0.25">
      <c r="A6" s="75">
        <v>41612</v>
      </c>
      <c r="B6" s="73">
        <v>1469</v>
      </c>
      <c r="C6" s="89">
        <f t="shared" si="0"/>
        <v>750.54838709677415</v>
      </c>
      <c r="D6" s="80">
        <f t="shared" si="1"/>
        <v>2110.8706662739569</v>
      </c>
      <c r="E6" s="80">
        <f t="shared" si="2"/>
        <v>-609.77389208040881</v>
      </c>
      <c r="F6" s="38">
        <v>1500</v>
      </c>
    </row>
    <row r="7" spans="1:6" x14ac:dyDescent="0.25">
      <c r="A7" s="75">
        <v>41613</v>
      </c>
      <c r="B7" s="73">
        <v>1161</v>
      </c>
      <c r="C7" s="89">
        <f t="shared" si="0"/>
        <v>750.54838709677415</v>
      </c>
      <c r="D7" s="80">
        <f t="shared" si="1"/>
        <v>2110.8706662739569</v>
      </c>
      <c r="E7" s="80">
        <f t="shared" si="2"/>
        <v>-609.77389208040881</v>
      </c>
      <c r="F7" s="40">
        <v>2000</v>
      </c>
    </row>
    <row r="8" spans="1:6" x14ac:dyDescent="0.25">
      <c r="A8" s="75">
        <v>41614</v>
      </c>
      <c r="B8" s="73">
        <v>1128</v>
      </c>
      <c r="C8" s="89">
        <f t="shared" si="0"/>
        <v>750.54838709677415</v>
      </c>
      <c r="D8" s="80">
        <f t="shared" si="1"/>
        <v>2110.8706662739569</v>
      </c>
      <c r="E8" s="80">
        <f t="shared" si="2"/>
        <v>-609.77389208040881</v>
      </c>
    </row>
    <row r="9" spans="1:6" x14ac:dyDescent="0.25">
      <c r="A9" s="75">
        <v>41615</v>
      </c>
      <c r="B9" s="73">
        <v>625</v>
      </c>
      <c r="C9" s="89">
        <f t="shared" si="0"/>
        <v>750.54838709677415</v>
      </c>
      <c r="D9" s="80">
        <f t="shared" si="1"/>
        <v>2110.8706662739569</v>
      </c>
      <c r="E9" s="80">
        <f t="shared" si="2"/>
        <v>-609.77389208040881</v>
      </c>
    </row>
    <row r="10" spans="1:6" x14ac:dyDescent="0.25">
      <c r="A10" s="75">
        <v>41616</v>
      </c>
      <c r="B10" s="73">
        <v>1029</v>
      </c>
      <c r="C10" s="89">
        <f t="shared" si="0"/>
        <v>750.54838709677415</v>
      </c>
      <c r="D10" s="80">
        <f t="shared" si="1"/>
        <v>2110.8706662739569</v>
      </c>
      <c r="E10" s="80">
        <f t="shared" si="2"/>
        <v>-609.77389208040881</v>
      </c>
    </row>
    <row r="11" spans="1:6" x14ac:dyDescent="0.25">
      <c r="A11" s="75">
        <v>41617</v>
      </c>
      <c r="B11" s="73">
        <v>1414</v>
      </c>
      <c r="C11" s="89">
        <f t="shared" si="0"/>
        <v>750.54838709677415</v>
      </c>
      <c r="D11" s="80">
        <f t="shared" si="1"/>
        <v>2110.8706662739569</v>
      </c>
      <c r="E11" s="80">
        <f t="shared" si="2"/>
        <v>-609.77389208040881</v>
      </c>
    </row>
    <row r="12" spans="1:6" x14ac:dyDescent="0.25">
      <c r="A12" s="75">
        <v>41618</v>
      </c>
      <c r="B12" s="73">
        <v>1301</v>
      </c>
      <c r="C12" s="89">
        <f t="shared" si="0"/>
        <v>750.54838709677415</v>
      </c>
      <c r="D12" s="80">
        <f t="shared" si="1"/>
        <v>2110.8706662739569</v>
      </c>
      <c r="E12" s="80">
        <f t="shared" si="2"/>
        <v>-609.77389208040881</v>
      </c>
    </row>
    <row r="13" spans="1:6" x14ac:dyDescent="0.25">
      <c r="A13" s="75">
        <v>41619</v>
      </c>
      <c r="B13" s="73">
        <v>1240</v>
      </c>
      <c r="C13" s="89">
        <f t="shared" si="0"/>
        <v>750.54838709677415</v>
      </c>
      <c r="D13" s="80">
        <f t="shared" si="1"/>
        <v>2110.8706662739569</v>
      </c>
      <c r="E13" s="80">
        <f t="shared" si="2"/>
        <v>-609.77389208040881</v>
      </c>
    </row>
    <row r="14" spans="1:6" x14ac:dyDescent="0.25">
      <c r="A14" s="75">
        <v>41620</v>
      </c>
      <c r="B14" s="73">
        <v>1335</v>
      </c>
      <c r="C14" s="89">
        <f t="shared" si="0"/>
        <v>750.54838709677415</v>
      </c>
      <c r="D14" s="80">
        <f t="shared" si="1"/>
        <v>2110.8706662739569</v>
      </c>
      <c r="E14" s="80">
        <f t="shared" si="2"/>
        <v>-609.77389208040881</v>
      </c>
    </row>
    <row r="15" spans="1:6" x14ac:dyDescent="0.25">
      <c r="A15" s="75">
        <v>41621</v>
      </c>
      <c r="B15" s="73">
        <v>928</v>
      </c>
      <c r="C15" s="89">
        <f t="shared" si="0"/>
        <v>750.54838709677415</v>
      </c>
      <c r="D15" s="80">
        <f t="shared" si="1"/>
        <v>2110.8706662739569</v>
      </c>
      <c r="E15" s="80">
        <f t="shared" si="2"/>
        <v>-609.77389208040881</v>
      </c>
    </row>
    <row r="16" spans="1:6" x14ac:dyDescent="0.25">
      <c r="A16" s="75">
        <v>41622</v>
      </c>
      <c r="B16" s="73">
        <v>803</v>
      </c>
      <c r="C16" s="89">
        <f t="shared" si="0"/>
        <v>750.54838709677415</v>
      </c>
      <c r="D16" s="80">
        <f t="shared" si="1"/>
        <v>2110.8706662739569</v>
      </c>
      <c r="E16" s="80">
        <f t="shared" si="2"/>
        <v>-609.77389208040881</v>
      </c>
    </row>
    <row r="17" spans="1:9" x14ac:dyDescent="0.25">
      <c r="A17" s="75">
        <v>41623</v>
      </c>
      <c r="B17" s="73">
        <v>837</v>
      </c>
      <c r="C17" s="89">
        <f t="shared" si="0"/>
        <v>750.54838709677415</v>
      </c>
      <c r="D17" s="80">
        <f t="shared" si="1"/>
        <v>2110.8706662739569</v>
      </c>
      <c r="E17" s="80">
        <f t="shared" si="2"/>
        <v>-609.77389208040881</v>
      </c>
    </row>
    <row r="18" spans="1:9" x14ac:dyDescent="0.25">
      <c r="A18" s="75">
        <v>41624</v>
      </c>
      <c r="B18" s="73">
        <v>1026</v>
      </c>
      <c r="C18" s="89">
        <f t="shared" si="0"/>
        <v>750.54838709677415</v>
      </c>
      <c r="D18" s="80">
        <f t="shared" si="1"/>
        <v>2110.8706662739569</v>
      </c>
      <c r="E18" s="80">
        <f t="shared" si="2"/>
        <v>-609.77389208040881</v>
      </c>
    </row>
    <row r="19" spans="1:9" x14ac:dyDescent="0.25">
      <c r="A19" s="75">
        <v>41625</v>
      </c>
      <c r="B19" s="73">
        <v>635</v>
      </c>
      <c r="C19" s="89">
        <f t="shared" si="0"/>
        <v>750.54838709677415</v>
      </c>
      <c r="D19" s="80">
        <f t="shared" si="1"/>
        <v>2110.8706662739569</v>
      </c>
      <c r="E19" s="80">
        <f t="shared" si="2"/>
        <v>-609.77389208040881</v>
      </c>
    </row>
    <row r="20" spans="1:9" x14ac:dyDescent="0.25">
      <c r="A20" s="75">
        <v>41626</v>
      </c>
      <c r="B20" s="73">
        <v>813</v>
      </c>
      <c r="C20" s="89">
        <f t="shared" si="0"/>
        <v>750.54838709677415</v>
      </c>
      <c r="D20" s="80">
        <f t="shared" si="1"/>
        <v>2110.8706662739569</v>
      </c>
      <c r="E20" s="80">
        <f t="shared" si="2"/>
        <v>-609.77389208040881</v>
      </c>
      <c r="H20" s="50" t="s">
        <v>4</v>
      </c>
      <c r="I20" s="49" t="s">
        <v>5</v>
      </c>
    </row>
    <row r="21" spans="1:9" x14ac:dyDescent="0.25">
      <c r="A21" s="75">
        <v>41627</v>
      </c>
      <c r="B21" s="73">
        <v>717</v>
      </c>
      <c r="C21" s="89">
        <f t="shared" si="0"/>
        <v>750.54838709677415</v>
      </c>
      <c r="D21" s="80">
        <f t="shared" si="1"/>
        <v>2110.8706662739569</v>
      </c>
      <c r="E21" s="80">
        <f t="shared" si="2"/>
        <v>-609.77389208040881</v>
      </c>
      <c r="H21" s="51">
        <v>500</v>
      </c>
      <c r="I21" s="53">
        <v>11</v>
      </c>
    </row>
    <row r="22" spans="1:9" x14ac:dyDescent="0.25">
      <c r="A22" s="75">
        <v>41628</v>
      </c>
      <c r="B22" s="73">
        <v>588</v>
      </c>
      <c r="C22" s="89">
        <f t="shared" si="0"/>
        <v>750.54838709677415</v>
      </c>
      <c r="D22" s="80">
        <f t="shared" si="1"/>
        <v>2110.8706662739569</v>
      </c>
      <c r="E22" s="80">
        <f t="shared" si="2"/>
        <v>-609.77389208040881</v>
      </c>
      <c r="H22" s="51">
        <v>1000</v>
      </c>
      <c r="I22" s="53">
        <v>9</v>
      </c>
    </row>
    <row r="23" spans="1:9" x14ac:dyDescent="0.25">
      <c r="A23" s="75">
        <v>41629</v>
      </c>
      <c r="B23" s="73">
        <v>237</v>
      </c>
      <c r="C23" s="89">
        <f t="shared" si="0"/>
        <v>750.54838709677415</v>
      </c>
      <c r="D23" s="80">
        <f t="shared" si="1"/>
        <v>2110.8706662739569</v>
      </c>
      <c r="E23" s="80">
        <f t="shared" si="2"/>
        <v>-609.77389208040881</v>
      </c>
      <c r="H23" s="51">
        <v>1500</v>
      </c>
      <c r="I23" s="53">
        <v>10</v>
      </c>
    </row>
    <row r="24" spans="1:9" x14ac:dyDescent="0.25">
      <c r="A24" s="75">
        <v>41630</v>
      </c>
      <c r="B24" s="73">
        <v>208</v>
      </c>
      <c r="C24" s="89">
        <f t="shared" si="0"/>
        <v>750.54838709677415</v>
      </c>
      <c r="D24" s="80">
        <f t="shared" si="1"/>
        <v>2110.8706662739569</v>
      </c>
      <c r="E24" s="80">
        <f t="shared" si="2"/>
        <v>-609.77389208040881</v>
      </c>
      <c r="H24" s="52">
        <v>2000</v>
      </c>
      <c r="I24" s="54">
        <v>1</v>
      </c>
    </row>
    <row r="25" spans="1:9" x14ac:dyDescent="0.25">
      <c r="A25" s="75">
        <v>41631</v>
      </c>
      <c r="B25" s="73">
        <v>196</v>
      </c>
      <c r="C25" s="89">
        <f t="shared" si="0"/>
        <v>750.54838709677415</v>
      </c>
      <c r="D25" s="80">
        <f t="shared" si="1"/>
        <v>2110.8706662739569</v>
      </c>
      <c r="E25" s="80">
        <f t="shared" si="2"/>
        <v>-609.77389208040881</v>
      </c>
    </row>
    <row r="26" spans="1:9" x14ac:dyDescent="0.25">
      <c r="A26" s="75">
        <v>41632</v>
      </c>
      <c r="B26" s="73">
        <v>172</v>
      </c>
      <c r="C26" s="89">
        <f t="shared" si="0"/>
        <v>750.54838709677415</v>
      </c>
      <c r="D26" s="80">
        <f t="shared" si="1"/>
        <v>2110.8706662739569</v>
      </c>
      <c r="E26" s="80">
        <f t="shared" si="2"/>
        <v>-609.77389208040881</v>
      </c>
    </row>
    <row r="27" spans="1:9" x14ac:dyDescent="0.25">
      <c r="A27" s="75">
        <v>41633</v>
      </c>
      <c r="B27" s="73">
        <v>193</v>
      </c>
      <c r="C27" s="89">
        <f t="shared" si="0"/>
        <v>750.54838709677415</v>
      </c>
      <c r="D27" s="80">
        <f t="shared" si="1"/>
        <v>2110.8706662739569</v>
      </c>
      <c r="E27" s="80">
        <f t="shared" si="2"/>
        <v>-609.77389208040881</v>
      </c>
    </row>
    <row r="28" spans="1:9" x14ac:dyDescent="0.25">
      <c r="A28" s="75">
        <v>41634</v>
      </c>
      <c r="B28" s="73">
        <v>229</v>
      </c>
      <c r="C28" s="89">
        <f t="shared" si="0"/>
        <v>750.54838709677415</v>
      </c>
      <c r="D28" s="80">
        <f t="shared" si="1"/>
        <v>2110.8706662739569</v>
      </c>
      <c r="E28" s="80">
        <f t="shared" si="2"/>
        <v>-609.77389208040881</v>
      </c>
    </row>
    <row r="29" spans="1:9" x14ac:dyDescent="0.25">
      <c r="A29" s="75">
        <v>41635</v>
      </c>
      <c r="B29" s="73">
        <v>340</v>
      </c>
      <c r="C29" s="89">
        <f t="shared" si="0"/>
        <v>750.54838709677415</v>
      </c>
      <c r="D29" s="80">
        <f t="shared" si="1"/>
        <v>2110.8706662739569</v>
      </c>
      <c r="E29" s="80">
        <f t="shared" si="2"/>
        <v>-609.77389208040881</v>
      </c>
    </row>
    <row r="30" spans="1:9" x14ac:dyDescent="0.25">
      <c r="A30" s="75">
        <v>41636</v>
      </c>
      <c r="B30" s="73">
        <v>286</v>
      </c>
      <c r="C30" s="89">
        <f t="shared" si="0"/>
        <v>750.54838709677415</v>
      </c>
      <c r="D30" s="80">
        <f t="shared" si="1"/>
        <v>2110.8706662739569</v>
      </c>
      <c r="E30" s="80">
        <f t="shared" si="2"/>
        <v>-609.77389208040881</v>
      </c>
    </row>
    <row r="31" spans="1:9" x14ac:dyDescent="0.25">
      <c r="A31" s="75">
        <v>41637</v>
      </c>
      <c r="B31" s="73">
        <v>317</v>
      </c>
      <c r="C31" s="89">
        <f t="shared" si="0"/>
        <v>750.54838709677415</v>
      </c>
      <c r="D31" s="80">
        <f t="shared" si="1"/>
        <v>2110.8706662739569</v>
      </c>
      <c r="E31" s="80">
        <f t="shared" si="2"/>
        <v>-609.77389208040881</v>
      </c>
    </row>
    <row r="32" spans="1:9" x14ac:dyDescent="0.25">
      <c r="A32" s="75">
        <v>41638</v>
      </c>
      <c r="B32" s="73">
        <v>273</v>
      </c>
      <c r="C32" s="89">
        <f t="shared" si="0"/>
        <v>750.54838709677415</v>
      </c>
      <c r="D32" s="80">
        <f t="shared" si="1"/>
        <v>2110.8706662739569</v>
      </c>
      <c r="E32" s="80">
        <f t="shared" si="2"/>
        <v>-609.77389208040881</v>
      </c>
    </row>
    <row r="33" spans="1:5" x14ac:dyDescent="0.25">
      <c r="A33" s="76">
        <v>41639</v>
      </c>
      <c r="B33" s="74">
        <v>168</v>
      </c>
      <c r="C33" s="90">
        <f t="shared" si="0"/>
        <v>750.54838709677415</v>
      </c>
      <c r="D33" s="81">
        <f t="shared" si="1"/>
        <v>2110.8706662739569</v>
      </c>
      <c r="E33" s="81">
        <f t="shared" si="2"/>
        <v>-609.77389208040881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zoomScale="80" zoomScaleNormal="80" workbookViewId="0">
      <selection activeCell="H21" sqref="H21"/>
    </sheetView>
  </sheetViews>
  <sheetFormatPr defaultRowHeight="15" x14ac:dyDescent="0.25"/>
  <cols>
    <col min="1" max="1" width="11.28515625" bestFit="1" customWidth="1"/>
    <col min="2" max="2" width="11.140625" bestFit="1" customWidth="1"/>
    <col min="3" max="3" width="12" bestFit="1" customWidth="1"/>
    <col min="4" max="4" width="10.140625" bestFit="1" customWidth="1"/>
    <col min="5" max="5" width="6.42578125" bestFit="1" customWidth="1"/>
    <col min="6" max="6" width="12" bestFit="1" customWidth="1"/>
    <col min="8" max="8" width="10.7109375" bestFit="1" customWidth="1"/>
    <col min="9" max="9" width="10.85546875" bestFit="1" customWidth="1"/>
  </cols>
  <sheetData>
    <row r="2" spans="1:6" x14ac:dyDescent="0.25">
      <c r="A2" s="77">
        <v>41640</v>
      </c>
      <c r="B2" s="78" t="s">
        <v>0</v>
      </c>
      <c r="C2" s="79" t="s">
        <v>1</v>
      </c>
      <c r="D2" s="78" t="s">
        <v>2</v>
      </c>
      <c r="E2" s="78" t="s">
        <v>3</v>
      </c>
      <c r="F2" s="79" t="s">
        <v>4</v>
      </c>
    </row>
    <row r="3" spans="1:6" x14ac:dyDescent="0.25">
      <c r="A3" s="75">
        <v>41640</v>
      </c>
      <c r="B3" s="73">
        <v>4</v>
      </c>
      <c r="C3" s="88">
        <f>AVERAGE(B$3:B$32)</f>
        <v>631.23333333333335</v>
      </c>
      <c r="D3" s="45">
        <f>AVERAGE(B$3:B$32)+3*STDEV(B$3:B$32)</f>
        <v>1253.7642714926487</v>
      </c>
      <c r="E3" s="88">
        <f>AVERAGE(B$3:B$32)-3*STDEV(B$3:B$32)</f>
        <v>8.7023951740179655</v>
      </c>
      <c r="F3" s="83">
        <v>0</v>
      </c>
    </row>
    <row r="4" spans="1:6" x14ac:dyDescent="0.25">
      <c r="A4" s="75">
        <v>41642</v>
      </c>
      <c r="B4" s="73">
        <v>256</v>
      </c>
      <c r="C4" s="89">
        <f>AVERAGE(B$3:B$32)</f>
        <v>631.23333333333335</v>
      </c>
      <c r="D4" s="10">
        <f>AVERAGE(B$3:B$32)+3*STDEV(B$3:B$32)</f>
        <v>1253.7642714926487</v>
      </c>
      <c r="E4" s="89">
        <f>AVERAGE(B$3:B$32)-3*STDEV(B$3:B$32)</f>
        <v>8.7023951740179655</v>
      </c>
      <c r="F4" s="84">
        <v>200</v>
      </c>
    </row>
    <row r="5" spans="1:6" x14ac:dyDescent="0.25">
      <c r="A5" s="75">
        <v>41643</v>
      </c>
      <c r="B5" s="73">
        <v>482</v>
      </c>
      <c r="C5" s="89">
        <f>AVERAGE(B$3:B$32)</f>
        <v>631.23333333333335</v>
      </c>
      <c r="D5" s="10">
        <f>AVERAGE(B$3:B$32)+3*STDEV(B$3:B$32)</f>
        <v>1253.7642714926487</v>
      </c>
      <c r="E5" s="89">
        <f>AVERAGE(B$3:B$32)-3*STDEV(B$3:B$32)</f>
        <v>8.7023951740179655</v>
      </c>
      <c r="F5" s="84">
        <v>400</v>
      </c>
    </row>
    <row r="6" spans="1:6" x14ac:dyDescent="0.25">
      <c r="A6" s="75">
        <v>41644</v>
      </c>
      <c r="B6" s="73">
        <v>474</v>
      </c>
      <c r="C6" s="89">
        <f>AVERAGE(B$3:B$32)</f>
        <v>631.23333333333335</v>
      </c>
      <c r="D6" s="10">
        <f>AVERAGE(B$3:B$32)+3*STDEV(B$3:B$32)</f>
        <v>1253.7642714926487</v>
      </c>
      <c r="E6" s="89">
        <f>AVERAGE(B$3:B$32)-3*STDEV(B$3:B$32)</f>
        <v>8.7023951740179655</v>
      </c>
      <c r="F6" s="84">
        <v>600</v>
      </c>
    </row>
    <row r="7" spans="1:6" x14ac:dyDescent="0.25">
      <c r="A7" s="75">
        <v>41645</v>
      </c>
      <c r="B7" s="73">
        <v>713</v>
      </c>
      <c r="C7" s="89">
        <f>AVERAGE(B$3:B$32)</f>
        <v>631.23333333333335</v>
      </c>
      <c r="D7" s="10">
        <f>AVERAGE(B$3:B$32)+3*STDEV(B$3:B$32)</f>
        <v>1253.7642714926487</v>
      </c>
      <c r="E7" s="89">
        <f>AVERAGE(B$3:B$32)-3*STDEV(B$3:B$32)</f>
        <v>8.7023951740179655</v>
      </c>
      <c r="F7" s="84">
        <v>800</v>
      </c>
    </row>
    <row r="8" spans="1:6" x14ac:dyDescent="0.25">
      <c r="A8" s="75">
        <v>41646</v>
      </c>
      <c r="B8" s="73">
        <v>751</v>
      </c>
      <c r="C8" s="89">
        <f>AVERAGE(B$3:B$32)</f>
        <v>631.23333333333335</v>
      </c>
      <c r="D8" s="10">
        <f>AVERAGE(B$3:B$32)+3*STDEV(B$3:B$32)</f>
        <v>1253.7642714926487</v>
      </c>
      <c r="E8" s="89">
        <f>AVERAGE(B$3:B$32)-3*STDEV(B$3:B$32)</f>
        <v>8.7023951740179655</v>
      </c>
      <c r="F8" s="84">
        <v>1000</v>
      </c>
    </row>
    <row r="9" spans="1:6" x14ac:dyDescent="0.25">
      <c r="A9" s="75">
        <v>41647</v>
      </c>
      <c r="B9" s="73">
        <v>1024</v>
      </c>
      <c r="C9" s="89">
        <f>AVERAGE(B$3:B$32)</f>
        <v>631.23333333333335</v>
      </c>
      <c r="D9" s="10">
        <f>AVERAGE(B$3:B$32)+3*STDEV(B$3:B$32)</f>
        <v>1253.7642714926487</v>
      </c>
      <c r="E9" s="89">
        <f>AVERAGE(B$3:B$32)-3*STDEV(B$3:B$32)</f>
        <v>8.7023951740179655</v>
      </c>
      <c r="F9" s="85">
        <v>1200</v>
      </c>
    </row>
    <row r="10" spans="1:6" x14ac:dyDescent="0.25">
      <c r="A10" s="75">
        <v>41648</v>
      </c>
      <c r="B10" s="73">
        <v>787</v>
      </c>
      <c r="C10" s="89">
        <f>AVERAGE(B$3:B$32)</f>
        <v>631.23333333333335</v>
      </c>
      <c r="D10" s="10">
        <f>AVERAGE(B$3:B$32)+3*STDEV(B$3:B$32)</f>
        <v>1253.7642714926487</v>
      </c>
      <c r="E10" s="89">
        <f>AVERAGE(B$3:B$32)-3*STDEV(B$3:B$32)</f>
        <v>8.7023951740179655</v>
      </c>
    </row>
    <row r="11" spans="1:6" x14ac:dyDescent="0.25">
      <c r="A11" s="75">
        <v>41649</v>
      </c>
      <c r="B11" s="73">
        <v>938</v>
      </c>
      <c r="C11" s="89">
        <f>AVERAGE(B$3:B$32)</f>
        <v>631.23333333333335</v>
      </c>
      <c r="D11" s="10">
        <f>AVERAGE(B$3:B$32)+3*STDEV(B$3:B$32)</f>
        <v>1253.7642714926487</v>
      </c>
      <c r="E11" s="89">
        <f>AVERAGE(B$3:B$32)-3*STDEV(B$3:B$32)</f>
        <v>8.7023951740179655</v>
      </c>
    </row>
    <row r="12" spans="1:6" x14ac:dyDescent="0.25">
      <c r="A12" s="75">
        <v>41650</v>
      </c>
      <c r="B12" s="73">
        <v>542</v>
      </c>
      <c r="C12" s="89">
        <f>AVERAGE(B$3:B$32)</f>
        <v>631.23333333333335</v>
      </c>
      <c r="D12" s="10">
        <f>AVERAGE(B$3:B$32)+3*STDEV(B$3:B$32)</f>
        <v>1253.7642714926487</v>
      </c>
      <c r="E12" s="89">
        <f>AVERAGE(B$3:B$32)-3*STDEV(B$3:B$32)</f>
        <v>8.7023951740179655</v>
      </c>
    </row>
    <row r="13" spans="1:6" x14ac:dyDescent="0.25">
      <c r="A13" s="75">
        <v>41651</v>
      </c>
      <c r="B13" s="73">
        <v>652</v>
      </c>
      <c r="C13" s="89">
        <f>AVERAGE(B$3:B$32)</f>
        <v>631.23333333333335</v>
      </c>
      <c r="D13" s="10">
        <f>AVERAGE(B$3:B$32)+3*STDEV(B$3:B$32)</f>
        <v>1253.7642714926487</v>
      </c>
      <c r="E13" s="89">
        <f>AVERAGE(B$3:B$32)-3*STDEV(B$3:B$32)</f>
        <v>8.7023951740179655</v>
      </c>
    </row>
    <row r="14" spans="1:6" x14ac:dyDescent="0.25">
      <c r="A14" s="75">
        <v>41652</v>
      </c>
      <c r="B14" s="73">
        <v>891</v>
      </c>
      <c r="C14" s="89">
        <f>AVERAGE(B$3:B$32)</f>
        <v>631.23333333333335</v>
      </c>
      <c r="D14" s="10">
        <f>AVERAGE(B$3:B$32)+3*STDEV(B$3:B$32)</f>
        <v>1253.7642714926487</v>
      </c>
      <c r="E14" s="89">
        <f>AVERAGE(B$3:B$32)-3*STDEV(B$3:B$32)</f>
        <v>8.7023951740179655</v>
      </c>
    </row>
    <row r="15" spans="1:6" x14ac:dyDescent="0.25">
      <c r="A15" s="75">
        <v>41653</v>
      </c>
      <c r="B15" s="73">
        <v>834</v>
      </c>
      <c r="C15" s="89">
        <f>AVERAGE(B$3:B$32)</f>
        <v>631.23333333333335</v>
      </c>
      <c r="D15" s="10">
        <f>AVERAGE(B$3:B$32)+3*STDEV(B$3:B$32)</f>
        <v>1253.7642714926487</v>
      </c>
      <c r="E15" s="89">
        <f>AVERAGE(B$3:B$32)-3*STDEV(B$3:B$32)</f>
        <v>8.7023951740179655</v>
      </c>
    </row>
    <row r="16" spans="1:6" x14ac:dyDescent="0.25">
      <c r="A16" s="75">
        <v>41654</v>
      </c>
      <c r="B16" s="73">
        <v>755</v>
      </c>
      <c r="C16" s="89">
        <f>AVERAGE(B$3:B$32)</f>
        <v>631.23333333333335</v>
      </c>
      <c r="D16" s="10">
        <f>AVERAGE(B$3:B$32)+3*STDEV(B$3:B$32)</f>
        <v>1253.7642714926487</v>
      </c>
      <c r="E16" s="89">
        <f>AVERAGE(B$3:B$32)-3*STDEV(B$3:B$32)</f>
        <v>8.7023951740179655</v>
      </c>
    </row>
    <row r="17" spans="1:9" x14ac:dyDescent="0.25">
      <c r="A17" s="75">
        <v>41655</v>
      </c>
      <c r="B17" s="73">
        <v>707</v>
      </c>
      <c r="C17" s="89">
        <f>AVERAGE(B$3:B$32)</f>
        <v>631.23333333333335</v>
      </c>
      <c r="D17" s="10">
        <f>AVERAGE(B$3:B$32)+3*STDEV(B$3:B$32)</f>
        <v>1253.7642714926487</v>
      </c>
      <c r="E17" s="89">
        <f>AVERAGE(B$3:B$32)-3*STDEV(B$3:B$32)</f>
        <v>8.7023951740179655</v>
      </c>
    </row>
    <row r="18" spans="1:9" x14ac:dyDescent="0.25">
      <c r="A18" s="75">
        <v>41656</v>
      </c>
      <c r="B18" s="73">
        <v>762</v>
      </c>
      <c r="C18" s="89">
        <f>AVERAGE(B$3:B$32)</f>
        <v>631.23333333333335</v>
      </c>
      <c r="D18" s="10">
        <f>AVERAGE(B$3:B$32)+3*STDEV(B$3:B$32)</f>
        <v>1253.7642714926487</v>
      </c>
      <c r="E18" s="89">
        <f>AVERAGE(B$3:B$32)-3*STDEV(B$3:B$32)</f>
        <v>8.7023951740179655</v>
      </c>
    </row>
    <row r="19" spans="1:9" x14ac:dyDescent="0.25">
      <c r="A19" s="75">
        <v>41657</v>
      </c>
      <c r="B19" s="73">
        <v>505</v>
      </c>
      <c r="C19" s="89">
        <f>AVERAGE(B$3:B$32)</f>
        <v>631.23333333333335</v>
      </c>
      <c r="D19" s="10">
        <f>AVERAGE(B$3:B$32)+3*STDEV(B$3:B$32)</f>
        <v>1253.7642714926487</v>
      </c>
      <c r="E19" s="89">
        <f>AVERAGE(B$3:B$32)-3*STDEV(B$3:B$32)</f>
        <v>8.7023951740179655</v>
      </c>
    </row>
    <row r="20" spans="1:9" x14ac:dyDescent="0.25">
      <c r="A20" s="75">
        <v>41658</v>
      </c>
      <c r="B20" s="73">
        <v>507</v>
      </c>
      <c r="C20" s="89">
        <f>AVERAGE(B$3:B$32)</f>
        <v>631.23333333333335</v>
      </c>
      <c r="D20" s="10">
        <f>AVERAGE(B$3:B$32)+3*STDEV(B$3:B$32)</f>
        <v>1253.7642714926487</v>
      </c>
      <c r="E20" s="89">
        <f>AVERAGE(B$3:B$32)-3*STDEV(B$3:B$32)</f>
        <v>8.7023951740179655</v>
      </c>
    </row>
    <row r="21" spans="1:9" x14ac:dyDescent="0.25">
      <c r="A21" s="75">
        <v>41659</v>
      </c>
      <c r="B21" s="73">
        <v>532</v>
      </c>
      <c r="C21" s="89">
        <f>AVERAGE(B$3:B$32)</f>
        <v>631.23333333333335</v>
      </c>
      <c r="D21" s="10">
        <f>AVERAGE(B$3:B$32)+3*STDEV(B$3:B$32)</f>
        <v>1253.7642714926487</v>
      </c>
      <c r="E21" s="89">
        <f>AVERAGE(B$3:B$32)-3*STDEV(B$3:B$32)</f>
        <v>8.7023951740179655</v>
      </c>
      <c r="H21" s="92" t="s">
        <v>4</v>
      </c>
      <c r="I21" s="91" t="s">
        <v>5</v>
      </c>
    </row>
    <row r="22" spans="1:9" x14ac:dyDescent="0.25">
      <c r="A22" s="75">
        <v>41660</v>
      </c>
      <c r="B22" s="73">
        <v>648</v>
      </c>
      <c r="C22" s="89">
        <f>AVERAGE(B$3:B$32)</f>
        <v>631.23333333333335</v>
      </c>
      <c r="D22" s="10">
        <f>AVERAGE(B$3:B$32)+3*STDEV(B$3:B$32)</f>
        <v>1253.7642714926487</v>
      </c>
      <c r="E22" s="89">
        <f>AVERAGE(B$3:B$32)-3*STDEV(B$3:B$32)</f>
        <v>8.7023951740179655</v>
      </c>
      <c r="H22" s="51">
        <v>200</v>
      </c>
      <c r="I22" s="53">
        <v>1</v>
      </c>
    </row>
    <row r="23" spans="1:9" x14ac:dyDescent="0.25">
      <c r="A23" s="75">
        <v>41661</v>
      </c>
      <c r="B23" s="73">
        <v>735</v>
      </c>
      <c r="C23" s="89">
        <f>AVERAGE(B$3:B$32)</f>
        <v>631.23333333333335</v>
      </c>
      <c r="D23" s="10">
        <f>AVERAGE(B$3:B$32)+3*STDEV(B$3:B$32)</f>
        <v>1253.7642714926487</v>
      </c>
      <c r="E23" s="89">
        <f>AVERAGE(B$3:B$32)-3*STDEV(B$3:B$32)</f>
        <v>8.7023951740179655</v>
      </c>
      <c r="H23" s="51">
        <v>400</v>
      </c>
      <c r="I23" s="53">
        <v>2</v>
      </c>
    </row>
    <row r="24" spans="1:9" x14ac:dyDescent="0.25">
      <c r="A24" s="75">
        <v>41662</v>
      </c>
      <c r="B24" s="73">
        <v>713</v>
      </c>
      <c r="C24" s="89">
        <f>AVERAGE(B$3:B$32)</f>
        <v>631.23333333333335</v>
      </c>
      <c r="D24" s="10">
        <f>AVERAGE(B$3:B$32)+3*STDEV(B$3:B$32)</f>
        <v>1253.7642714926487</v>
      </c>
      <c r="E24" s="89">
        <f>AVERAGE(B$3:B$32)-3*STDEV(B$3:B$32)</f>
        <v>8.7023951740179655</v>
      </c>
      <c r="H24" s="51">
        <v>600</v>
      </c>
      <c r="I24" s="53">
        <v>9</v>
      </c>
    </row>
    <row r="25" spans="1:9" x14ac:dyDescent="0.25">
      <c r="A25" s="75">
        <v>41663</v>
      </c>
      <c r="B25" s="73">
        <v>569</v>
      </c>
      <c r="C25" s="89">
        <f>AVERAGE(B$3:B$32)</f>
        <v>631.23333333333335</v>
      </c>
      <c r="D25" s="10">
        <f>AVERAGE(B$3:B$32)+3*STDEV(B$3:B$32)</f>
        <v>1253.7642714926487</v>
      </c>
      <c r="E25" s="89">
        <f>AVERAGE(B$3:B$32)-3*STDEV(B$3:B$32)</f>
        <v>8.7023951740179655</v>
      </c>
      <c r="H25" s="51">
        <v>800</v>
      </c>
      <c r="I25" s="53">
        <v>14</v>
      </c>
    </row>
    <row r="26" spans="1:9" x14ac:dyDescent="0.25">
      <c r="A26" s="75">
        <v>41664</v>
      </c>
      <c r="B26" s="73">
        <v>352</v>
      </c>
      <c r="C26" s="89">
        <f>AVERAGE(B$3:B$32)</f>
        <v>631.23333333333335</v>
      </c>
      <c r="D26" s="10">
        <f>AVERAGE(B$3:B$32)+3*STDEV(B$3:B$32)</f>
        <v>1253.7642714926487</v>
      </c>
      <c r="E26" s="89">
        <f>AVERAGE(B$3:B$32)-3*STDEV(B$3:B$32)</f>
        <v>8.7023951740179655</v>
      </c>
      <c r="H26" s="51">
        <v>1000</v>
      </c>
      <c r="I26" s="53">
        <v>3</v>
      </c>
    </row>
    <row r="27" spans="1:9" x14ac:dyDescent="0.25">
      <c r="A27" s="75">
        <v>41665</v>
      </c>
      <c r="B27" s="73">
        <v>416</v>
      </c>
      <c r="C27" s="89">
        <f>AVERAGE(B$3:B$32)</f>
        <v>631.23333333333335</v>
      </c>
      <c r="D27" s="10">
        <f>AVERAGE(B$3:B$32)+3*STDEV(B$3:B$32)</f>
        <v>1253.7642714926487</v>
      </c>
      <c r="E27" s="89">
        <f>AVERAGE(B$3:B$32)-3*STDEV(B$3:B$32)</f>
        <v>8.7023951740179655</v>
      </c>
      <c r="H27" s="52">
        <v>1200</v>
      </c>
      <c r="I27" s="54">
        <v>1</v>
      </c>
    </row>
    <row r="28" spans="1:9" x14ac:dyDescent="0.25">
      <c r="A28" s="75">
        <v>41666</v>
      </c>
      <c r="B28" s="73">
        <v>642</v>
      </c>
      <c r="C28" s="89">
        <f>AVERAGE(B$3:B$32)</f>
        <v>631.23333333333335</v>
      </c>
      <c r="D28" s="10">
        <f>AVERAGE(B$3:B$32)+3*STDEV(B$3:B$32)</f>
        <v>1253.7642714926487</v>
      </c>
      <c r="E28" s="89">
        <f>AVERAGE(B$3:B$32)-3*STDEV(B$3:B$32)</f>
        <v>8.7023951740179655</v>
      </c>
    </row>
    <row r="29" spans="1:9" x14ac:dyDescent="0.25">
      <c r="A29" s="75">
        <v>41667</v>
      </c>
      <c r="B29" s="73">
        <v>773</v>
      </c>
      <c r="C29" s="89">
        <f>AVERAGE(B$3:B$32)</f>
        <v>631.23333333333335</v>
      </c>
      <c r="D29" s="10">
        <f>AVERAGE(B$3:B$32)+3*STDEV(B$3:B$32)</f>
        <v>1253.7642714926487</v>
      </c>
      <c r="E29" s="89">
        <f>AVERAGE(B$3:B$32)-3*STDEV(B$3:B$32)</f>
        <v>8.7023951740179655</v>
      </c>
    </row>
    <row r="30" spans="1:9" x14ac:dyDescent="0.25">
      <c r="A30" s="75">
        <v>41668</v>
      </c>
      <c r="B30" s="73">
        <v>700</v>
      </c>
      <c r="C30" s="89">
        <f>AVERAGE(B$3:B$32)</f>
        <v>631.23333333333335</v>
      </c>
      <c r="D30" s="10">
        <f>AVERAGE(B$3:B$32)+3*STDEV(B$3:B$32)</f>
        <v>1253.7642714926487</v>
      </c>
      <c r="E30" s="89">
        <f>AVERAGE(B$3:B$32)-3*STDEV(B$3:B$32)</f>
        <v>8.7023951740179655</v>
      </c>
    </row>
    <row r="31" spans="1:9" x14ac:dyDescent="0.25">
      <c r="A31" s="75">
        <v>41669</v>
      </c>
      <c r="B31" s="73">
        <v>694</v>
      </c>
      <c r="C31" s="89">
        <f>AVERAGE(B$3:B$32)</f>
        <v>631.23333333333335</v>
      </c>
      <c r="D31" s="10">
        <f>AVERAGE(B$3:B$32)+3*STDEV(B$3:B$32)</f>
        <v>1253.7642714926487</v>
      </c>
      <c r="E31" s="89">
        <f>AVERAGE(B$3:B$32)-3*STDEV(B$3:B$32)</f>
        <v>8.7023951740179655</v>
      </c>
    </row>
    <row r="32" spans="1:9" x14ac:dyDescent="0.25">
      <c r="A32" s="76">
        <v>41670</v>
      </c>
      <c r="B32" s="74">
        <v>579</v>
      </c>
      <c r="C32" s="90">
        <f>AVERAGE(B$3:B$32)</f>
        <v>631.23333333333335</v>
      </c>
      <c r="D32" s="11">
        <f>AVERAGE(B$3:B$32)+3*STDEV(B$3:B$32)</f>
        <v>1253.7642714926487</v>
      </c>
      <c r="E32" s="90">
        <f>AVERAGE(B$3:B$32)-3*STDEV(B$3:B$32)</f>
        <v>8.7023951740179655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zoomScale="80" zoomScaleNormal="80" workbookViewId="0">
      <selection activeCell="A4" sqref="A4"/>
    </sheetView>
  </sheetViews>
  <sheetFormatPr defaultRowHeight="15" x14ac:dyDescent="0.25"/>
  <cols>
    <col min="1" max="1" width="11.28515625" style="35" bestFit="1" customWidth="1"/>
    <col min="2" max="2" width="11.140625" style="35" bestFit="1" customWidth="1"/>
    <col min="3" max="3" width="12" style="35" bestFit="1" customWidth="1"/>
    <col min="4" max="4" width="10.140625" style="35" bestFit="1" customWidth="1"/>
    <col min="5" max="5" width="7.42578125" style="35" bestFit="1" customWidth="1"/>
    <col min="6" max="6" width="12" style="35" bestFit="1" customWidth="1"/>
    <col min="7" max="7" width="12.28515625" style="35" bestFit="1" customWidth="1"/>
    <col min="8" max="8" width="11.28515625" style="35" bestFit="1" customWidth="1"/>
    <col min="9" max="9" width="10.85546875" style="35" bestFit="1" customWidth="1"/>
    <col min="10" max="16384" width="9.140625" style="35"/>
  </cols>
  <sheetData>
    <row r="1" spans="1:6" x14ac:dyDescent="0.25">
      <c r="A1" s="75">
        <v>41637</v>
      </c>
      <c r="B1" s="73">
        <v>317</v>
      </c>
    </row>
    <row r="2" spans="1:6" x14ac:dyDescent="0.25">
      <c r="A2" s="75">
        <v>41638</v>
      </c>
      <c r="B2" s="73">
        <v>273</v>
      </c>
    </row>
    <row r="3" spans="1:6" x14ac:dyDescent="0.25">
      <c r="A3" s="76">
        <v>41639</v>
      </c>
      <c r="B3" s="74">
        <v>168</v>
      </c>
    </row>
    <row r="5" spans="1:6" x14ac:dyDescent="0.25">
      <c r="A5" s="77">
        <v>41640</v>
      </c>
      <c r="B5" s="78" t="s">
        <v>0</v>
      </c>
      <c r="C5" s="79" t="s">
        <v>1</v>
      </c>
      <c r="D5" s="99" t="s">
        <v>2</v>
      </c>
      <c r="E5" s="99" t="s">
        <v>3</v>
      </c>
      <c r="F5" s="79" t="s">
        <v>4</v>
      </c>
    </row>
    <row r="6" spans="1:6" x14ac:dyDescent="0.25">
      <c r="A6" s="75">
        <v>41640</v>
      </c>
      <c r="B6" s="125">
        <f>((B3*3)+(B2*2)+(B1*1))/6</f>
        <v>227.83333333333334</v>
      </c>
      <c r="C6" s="163">
        <f>AVERAGE(B$6:B$36)</f>
        <v>629.95161290322585</v>
      </c>
      <c r="D6" s="104">
        <f>AVERAGE(B$6:B$36)+3*STDEV(B$6:B$36)</f>
        <v>1201.1297986670672</v>
      </c>
      <c r="E6" s="88">
        <f>AVERAGE(B$6:B$36)-3*STDEV(B$6:B$36)</f>
        <v>58.773427139384466</v>
      </c>
      <c r="F6" s="127">
        <v>0</v>
      </c>
    </row>
    <row r="7" spans="1:6" x14ac:dyDescent="0.25">
      <c r="A7" s="75">
        <v>41641</v>
      </c>
      <c r="B7" s="126">
        <f>((B8*3)+(B9*2)+(B10*1))/6</f>
        <v>367.66666666666669</v>
      </c>
      <c r="C7" s="163">
        <f t="shared" ref="C7:C36" si="0">AVERAGE(B$6:B$36)</f>
        <v>629.95161290322585</v>
      </c>
      <c r="D7" s="105">
        <f t="shared" ref="D7:D36" si="1">AVERAGE(B$6:B$36)+3*STDEV(B$6:B$36)</f>
        <v>1201.1297986670672</v>
      </c>
      <c r="E7" s="89">
        <f t="shared" ref="E7:E36" si="2">AVERAGE(B$6:B$36)-3*STDEV(B$6:B$36)</f>
        <v>58.773427139384466</v>
      </c>
      <c r="F7" s="128">
        <v>200</v>
      </c>
    </row>
    <row r="8" spans="1:6" x14ac:dyDescent="0.25">
      <c r="A8" s="75">
        <v>41642</v>
      </c>
      <c r="B8" s="73">
        <v>256</v>
      </c>
      <c r="C8" s="163">
        <f t="shared" si="0"/>
        <v>629.95161290322585</v>
      </c>
      <c r="D8" s="105">
        <f t="shared" si="1"/>
        <v>1201.1297986670672</v>
      </c>
      <c r="E8" s="89">
        <f t="shared" si="2"/>
        <v>58.773427139384466</v>
      </c>
      <c r="F8" s="128">
        <v>400</v>
      </c>
    </row>
    <row r="9" spans="1:6" x14ac:dyDescent="0.25">
      <c r="A9" s="75">
        <v>41643</v>
      </c>
      <c r="B9" s="73">
        <v>482</v>
      </c>
      <c r="C9" s="163">
        <f t="shared" si="0"/>
        <v>629.95161290322585</v>
      </c>
      <c r="D9" s="105">
        <f t="shared" si="1"/>
        <v>1201.1297986670672</v>
      </c>
      <c r="E9" s="129">
        <f t="shared" si="2"/>
        <v>58.773427139384466</v>
      </c>
      <c r="F9" s="84">
        <v>600</v>
      </c>
    </row>
    <row r="10" spans="1:6" x14ac:dyDescent="0.25">
      <c r="A10" s="75">
        <v>41644</v>
      </c>
      <c r="B10" s="73">
        <v>474</v>
      </c>
      <c r="C10" s="163">
        <f t="shared" si="0"/>
        <v>629.95161290322585</v>
      </c>
      <c r="D10" s="105">
        <f t="shared" si="1"/>
        <v>1201.1297986670672</v>
      </c>
      <c r="E10" s="89">
        <f t="shared" si="2"/>
        <v>58.773427139384466</v>
      </c>
      <c r="F10" s="128">
        <v>800</v>
      </c>
    </row>
    <row r="11" spans="1:6" x14ac:dyDescent="0.25">
      <c r="A11" s="75">
        <v>41645</v>
      </c>
      <c r="B11" s="73">
        <v>713</v>
      </c>
      <c r="C11" s="163">
        <f t="shared" si="0"/>
        <v>629.95161290322585</v>
      </c>
      <c r="D11" s="105">
        <f t="shared" si="1"/>
        <v>1201.1297986670672</v>
      </c>
      <c r="E11" s="129">
        <f t="shared" si="2"/>
        <v>58.773427139384466</v>
      </c>
      <c r="F11" s="84">
        <v>1000</v>
      </c>
    </row>
    <row r="12" spans="1:6" x14ac:dyDescent="0.25">
      <c r="A12" s="75">
        <v>41646</v>
      </c>
      <c r="B12" s="73">
        <v>751</v>
      </c>
      <c r="C12" s="163">
        <f t="shared" si="0"/>
        <v>629.95161290322585</v>
      </c>
      <c r="D12" s="105">
        <f t="shared" si="1"/>
        <v>1201.1297986670672</v>
      </c>
      <c r="E12" s="89">
        <f t="shared" si="2"/>
        <v>58.773427139384466</v>
      </c>
      <c r="F12" s="128">
        <v>1200</v>
      </c>
    </row>
    <row r="13" spans="1:6" x14ac:dyDescent="0.25">
      <c r="A13" s="75">
        <v>41647</v>
      </c>
      <c r="B13" s="73">
        <v>1024</v>
      </c>
      <c r="C13" s="163">
        <f t="shared" si="0"/>
        <v>629.95161290322585</v>
      </c>
      <c r="D13" s="105">
        <f t="shared" si="1"/>
        <v>1201.1297986670672</v>
      </c>
      <c r="E13" s="129">
        <f t="shared" si="2"/>
        <v>58.773427139384466</v>
      </c>
      <c r="F13" s="130"/>
    </row>
    <row r="14" spans="1:6" x14ac:dyDescent="0.25">
      <c r="A14" s="75">
        <v>41648</v>
      </c>
      <c r="B14" s="73">
        <v>787</v>
      </c>
      <c r="C14" s="163">
        <f t="shared" si="0"/>
        <v>629.95161290322585</v>
      </c>
      <c r="D14" s="105">
        <f t="shared" si="1"/>
        <v>1201.1297986670672</v>
      </c>
      <c r="E14" s="89">
        <f t="shared" si="2"/>
        <v>58.773427139384466</v>
      </c>
    </row>
    <row r="15" spans="1:6" x14ac:dyDescent="0.25">
      <c r="A15" s="75">
        <v>41649</v>
      </c>
      <c r="B15" s="73">
        <v>938</v>
      </c>
      <c r="C15" s="163">
        <f t="shared" si="0"/>
        <v>629.95161290322585</v>
      </c>
      <c r="D15" s="105">
        <f t="shared" si="1"/>
        <v>1201.1297986670672</v>
      </c>
      <c r="E15" s="89">
        <f t="shared" si="2"/>
        <v>58.773427139384466</v>
      </c>
    </row>
    <row r="16" spans="1:6" x14ac:dyDescent="0.25">
      <c r="A16" s="75">
        <v>41650</v>
      </c>
      <c r="B16" s="73">
        <v>542</v>
      </c>
      <c r="C16" s="163">
        <f t="shared" si="0"/>
        <v>629.95161290322585</v>
      </c>
      <c r="D16" s="105">
        <f t="shared" si="1"/>
        <v>1201.1297986670672</v>
      </c>
      <c r="E16" s="89">
        <f t="shared" si="2"/>
        <v>58.773427139384466</v>
      </c>
    </row>
    <row r="17" spans="1:9" x14ac:dyDescent="0.25">
      <c r="A17" s="75">
        <v>41651</v>
      </c>
      <c r="B17" s="73">
        <v>652</v>
      </c>
      <c r="C17" s="163">
        <f t="shared" si="0"/>
        <v>629.95161290322585</v>
      </c>
      <c r="D17" s="105">
        <f t="shared" si="1"/>
        <v>1201.1297986670672</v>
      </c>
      <c r="E17" s="89">
        <f t="shared" si="2"/>
        <v>58.773427139384466</v>
      </c>
    </row>
    <row r="18" spans="1:9" x14ac:dyDescent="0.25">
      <c r="A18" s="75">
        <v>41652</v>
      </c>
      <c r="B18" s="73">
        <v>891</v>
      </c>
      <c r="C18" s="163">
        <f t="shared" si="0"/>
        <v>629.95161290322585</v>
      </c>
      <c r="D18" s="105">
        <f t="shared" si="1"/>
        <v>1201.1297986670672</v>
      </c>
      <c r="E18" s="89">
        <f t="shared" si="2"/>
        <v>58.773427139384466</v>
      </c>
    </row>
    <row r="19" spans="1:9" x14ac:dyDescent="0.25">
      <c r="A19" s="75">
        <v>41653</v>
      </c>
      <c r="B19" s="73">
        <v>834</v>
      </c>
      <c r="C19" s="163">
        <f t="shared" si="0"/>
        <v>629.95161290322585</v>
      </c>
      <c r="D19" s="105">
        <f t="shared" si="1"/>
        <v>1201.1297986670672</v>
      </c>
      <c r="E19" s="89">
        <f t="shared" si="2"/>
        <v>58.773427139384466</v>
      </c>
    </row>
    <row r="20" spans="1:9" x14ac:dyDescent="0.25">
      <c r="A20" s="75">
        <v>41654</v>
      </c>
      <c r="B20" s="73">
        <v>755</v>
      </c>
      <c r="C20" s="163">
        <f t="shared" si="0"/>
        <v>629.95161290322585</v>
      </c>
      <c r="D20" s="105">
        <f t="shared" si="1"/>
        <v>1201.1297986670672</v>
      </c>
      <c r="E20" s="89">
        <f t="shared" si="2"/>
        <v>58.773427139384466</v>
      </c>
    </row>
    <row r="21" spans="1:9" x14ac:dyDescent="0.25">
      <c r="A21" s="75">
        <v>41655</v>
      </c>
      <c r="B21" s="73">
        <v>707</v>
      </c>
      <c r="C21" s="163">
        <f t="shared" si="0"/>
        <v>629.95161290322585</v>
      </c>
      <c r="D21" s="105">
        <f t="shared" si="1"/>
        <v>1201.1297986670672</v>
      </c>
      <c r="E21" s="89">
        <f t="shared" si="2"/>
        <v>58.773427139384466</v>
      </c>
    </row>
    <row r="22" spans="1:9" x14ac:dyDescent="0.25">
      <c r="A22" s="75">
        <v>41656</v>
      </c>
      <c r="B22" s="73">
        <v>762</v>
      </c>
      <c r="C22" s="163">
        <f t="shared" si="0"/>
        <v>629.95161290322585</v>
      </c>
      <c r="D22" s="105">
        <f t="shared" si="1"/>
        <v>1201.1297986670672</v>
      </c>
      <c r="E22" s="89">
        <f t="shared" si="2"/>
        <v>58.773427139384466</v>
      </c>
    </row>
    <row r="23" spans="1:9" x14ac:dyDescent="0.25">
      <c r="A23" s="75">
        <v>41657</v>
      </c>
      <c r="B23" s="73">
        <v>505</v>
      </c>
      <c r="C23" s="163">
        <f t="shared" si="0"/>
        <v>629.95161290322585</v>
      </c>
      <c r="D23" s="105">
        <f t="shared" si="1"/>
        <v>1201.1297986670672</v>
      </c>
      <c r="E23" s="89">
        <f t="shared" si="2"/>
        <v>58.773427139384466</v>
      </c>
    </row>
    <row r="24" spans="1:9" x14ac:dyDescent="0.25">
      <c r="A24" s="75">
        <v>41658</v>
      </c>
      <c r="B24" s="73">
        <v>507</v>
      </c>
      <c r="C24" s="163">
        <f t="shared" si="0"/>
        <v>629.95161290322585</v>
      </c>
      <c r="D24" s="105">
        <f t="shared" si="1"/>
        <v>1201.1297986670672</v>
      </c>
      <c r="E24" s="89">
        <f t="shared" si="2"/>
        <v>58.773427139384466</v>
      </c>
    </row>
    <row r="25" spans="1:9" x14ac:dyDescent="0.25">
      <c r="A25" s="75">
        <v>41659</v>
      </c>
      <c r="B25" s="73">
        <v>532</v>
      </c>
      <c r="C25" s="163">
        <f t="shared" si="0"/>
        <v>629.95161290322585</v>
      </c>
      <c r="D25" s="105">
        <f t="shared" si="1"/>
        <v>1201.1297986670672</v>
      </c>
      <c r="E25" s="89">
        <f t="shared" si="2"/>
        <v>58.773427139384466</v>
      </c>
      <c r="H25" s="23"/>
      <c r="I25" s="21"/>
    </row>
    <row r="26" spans="1:9" x14ac:dyDescent="0.25">
      <c r="A26" s="75">
        <v>41660</v>
      </c>
      <c r="B26" s="73">
        <v>648</v>
      </c>
      <c r="C26" s="163">
        <f t="shared" si="0"/>
        <v>629.95161290322585</v>
      </c>
      <c r="D26" s="105">
        <f t="shared" si="1"/>
        <v>1201.1297986670672</v>
      </c>
      <c r="E26" s="89">
        <f t="shared" si="2"/>
        <v>58.773427139384466</v>
      </c>
      <c r="G26" s="67" t="s">
        <v>4</v>
      </c>
      <c r="H26" s="68" t="s">
        <v>5</v>
      </c>
      <c r="I26" s="131"/>
    </row>
    <row r="27" spans="1:9" x14ac:dyDescent="0.25">
      <c r="A27" s="75">
        <v>41661</v>
      </c>
      <c r="B27" s="73">
        <v>735</v>
      </c>
      <c r="C27" s="163">
        <f t="shared" si="0"/>
        <v>629.95161290322585</v>
      </c>
      <c r="D27" s="105">
        <f t="shared" si="1"/>
        <v>1201.1297986670672</v>
      </c>
      <c r="E27" s="89">
        <f t="shared" si="2"/>
        <v>58.773427139384466</v>
      </c>
      <c r="G27" s="63">
        <v>400</v>
      </c>
      <c r="H27" s="64">
        <v>3</v>
      </c>
      <c r="I27" s="131"/>
    </row>
    <row r="28" spans="1:9" x14ac:dyDescent="0.25">
      <c r="A28" s="75">
        <v>41662</v>
      </c>
      <c r="B28" s="73">
        <v>713</v>
      </c>
      <c r="C28" s="163">
        <f t="shared" si="0"/>
        <v>629.95161290322585</v>
      </c>
      <c r="D28" s="105">
        <f t="shared" si="1"/>
        <v>1201.1297986670672</v>
      </c>
      <c r="E28" s="89">
        <f t="shared" si="2"/>
        <v>58.773427139384466</v>
      </c>
      <c r="G28" s="63">
        <v>600</v>
      </c>
      <c r="H28" s="64">
        <v>9</v>
      </c>
      <c r="I28" s="131"/>
    </row>
    <row r="29" spans="1:9" x14ac:dyDescent="0.25">
      <c r="A29" s="75">
        <v>41663</v>
      </c>
      <c r="B29" s="73">
        <v>569</v>
      </c>
      <c r="C29" s="163">
        <f t="shared" si="0"/>
        <v>629.95161290322585</v>
      </c>
      <c r="D29" s="105">
        <f t="shared" si="1"/>
        <v>1201.1297986670672</v>
      </c>
      <c r="E29" s="89">
        <f t="shared" si="2"/>
        <v>58.773427139384466</v>
      </c>
      <c r="G29" s="63">
        <v>800</v>
      </c>
      <c r="H29" s="64">
        <v>14</v>
      </c>
      <c r="I29" s="131"/>
    </row>
    <row r="30" spans="1:9" x14ac:dyDescent="0.25">
      <c r="A30" s="75">
        <v>41664</v>
      </c>
      <c r="B30" s="73">
        <v>352</v>
      </c>
      <c r="C30" s="163">
        <f t="shared" si="0"/>
        <v>629.95161290322585</v>
      </c>
      <c r="D30" s="105">
        <f t="shared" si="1"/>
        <v>1201.1297986670672</v>
      </c>
      <c r="E30" s="89">
        <f t="shared" si="2"/>
        <v>58.773427139384466</v>
      </c>
      <c r="G30" s="63">
        <v>1000</v>
      </c>
      <c r="H30" s="64">
        <v>3</v>
      </c>
      <c r="I30" s="131"/>
    </row>
    <row r="31" spans="1:9" x14ac:dyDescent="0.25">
      <c r="A31" s="75">
        <v>41665</v>
      </c>
      <c r="B31" s="73">
        <v>416</v>
      </c>
      <c r="C31" s="163">
        <f t="shared" si="0"/>
        <v>629.95161290322585</v>
      </c>
      <c r="D31" s="105">
        <f t="shared" si="1"/>
        <v>1201.1297986670672</v>
      </c>
      <c r="E31" s="89">
        <f t="shared" si="2"/>
        <v>58.773427139384466</v>
      </c>
      <c r="G31" s="65">
        <v>1200</v>
      </c>
      <c r="H31" s="66">
        <v>1</v>
      </c>
      <c r="I31" s="131"/>
    </row>
    <row r="32" spans="1:9" x14ac:dyDescent="0.25">
      <c r="A32" s="75">
        <v>41666</v>
      </c>
      <c r="B32" s="73">
        <v>642</v>
      </c>
      <c r="C32" s="163">
        <f t="shared" si="0"/>
        <v>629.95161290322585</v>
      </c>
      <c r="D32" s="105">
        <f t="shared" si="1"/>
        <v>1201.1297986670672</v>
      </c>
      <c r="E32" s="89">
        <f t="shared" si="2"/>
        <v>58.773427139384466</v>
      </c>
    </row>
    <row r="33" spans="1:5" x14ac:dyDescent="0.25">
      <c r="A33" s="75">
        <v>41667</v>
      </c>
      <c r="B33" s="73">
        <v>773</v>
      </c>
      <c r="C33" s="163">
        <f t="shared" si="0"/>
        <v>629.95161290322585</v>
      </c>
      <c r="D33" s="105">
        <f t="shared" si="1"/>
        <v>1201.1297986670672</v>
      </c>
      <c r="E33" s="89">
        <f t="shared" si="2"/>
        <v>58.773427139384466</v>
      </c>
    </row>
    <row r="34" spans="1:5" x14ac:dyDescent="0.25">
      <c r="A34" s="75">
        <v>41668</v>
      </c>
      <c r="B34" s="73">
        <v>700</v>
      </c>
      <c r="C34" s="163">
        <f t="shared" si="0"/>
        <v>629.95161290322585</v>
      </c>
      <c r="D34" s="105">
        <f t="shared" si="1"/>
        <v>1201.1297986670672</v>
      </c>
      <c r="E34" s="89">
        <f t="shared" si="2"/>
        <v>58.773427139384466</v>
      </c>
    </row>
    <row r="35" spans="1:5" x14ac:dyDescent="0.25">
      <c r="A35" s="75">
        <v>41669</v>
      </c>
      <c r="B35" s="73">
        <v>694</v>
      </c>
      <c r="C35" s="163">
        <f t="shared" si="0"/>
        <v>629.95161290322585</v>
      </c>
      <c r="D35" s="105">
        <f t="shared" si="1"/>
        <v>1201.1297986670672</v>
      </c>
      <c r="E35" s="89">
        <f t="shared" si="2"/>
        <v>58.773427139384466</v>
      </c>
    </row>
    <row r="36" spans="1:5" x14ac:dyDescent="0.25">
      <c r="A36" s="76">
        <v>41670</v>
      </c>
      <c r="B36" s="74">
        <v>579</v>
      </c>
      <c r="C36" s="163">
        <f t="shared" si="0"/>
        <v>629.95161290322585</v>
      </c>
      <c r="D36" s="106">
        <f t="shared" si="1"/>
        <v>1201.1297986670672</v>
      </c>
      <c r="E36" s="90">
        <f t="shared" si="2"/>
        <v>58.773427139384466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June 2013</vt:lpstr>
      <vt:lpstr>July 2013</vt:lpstr>
      <vt:lpstr>August 2013</vt:lpstr>
      <vt:lpstr>September 2013</vt:lpstr>
      <vt:lpstr>October 2013</vt:lpstr>
      <vt:lpstr>November 2013</vt:lpstr>
      <vt:lpstr>December 2013</vt:lpstr>
      <vt:lpstr>January(probl.) 2014</vt:lpstr>
      <vt:lpstr>January 2014</vt:lpstr>
      <vt:lpstr>February 2014</vt:lpstr>
      <vt:lpstr>March 2014</vt:lpstr>
      <vt:lpstr>April 2014</vt:lpstr>
      <vt:lpstr>May 2014</vt:lpstr>
      <vt:lpstr>June 2014</vt:lpstr>
      <vt:lpstr>July 2014</vt:lpstr>
      <vt:lpstr>August 2014</vt:lpstr>
      <vt:lpstr>September 2014</vt:lpstr>
      <vt:lpstr>October 2014</vt:lpstr>
      <vt:lpstr>November 2014</vt:lpstr>
      <vt:lpstr>December 2014</vt:lpstr>
      <vt:lpstr>January 2015</vt:lpstr>
      <vt:lpstr>February 2015</vt:lpstr>
      <vt:lpstr>March 2015</vt:lpstr>
      <vt:lpstr>April 2015</vt:lpstr>
      <vt:lpstr>May 2015</vt:lpstr>
      <vt:lpstr>June 2015</vt:lpstr>
      <vt:lpstr>July 2015</vt:lpstr>
      <vt:lpstr>Monthly seasonality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dc:creator>
  <cp:lastModifiedBy>Andreas</cp:lastModifiedBy>
  <dcterms:created xsi:type="dcterms:W3CDTF">2015-08-16T04:00:22Z</dcterms:created>
  <dcterms:modified xsi:type="dcterms:W3CDTF">2015-08-20T05:31:58Z</dcterms:modified>
</cp:coreProperties>
</file>