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C22" i="1" l="1"/>
  <c r="F7" i="1"/>
  <c r="C7" i="1"/>
  <c r="F8" i="1"/>
  <c r="C12" i="1"/>
  <c r="B12" i="1"/>
  <c r="B7" i="1"/>
  <c r="H17" i="1"/>
  <c r="H16" i="1"/>
  <c r="H15" i="1"/>
  <c r="F9" i="1"/>
  <c r="D7" i="1"/>
  <c r="F11" i="1"/>
  <c r="R19" i="1" l="1"/>
  <c r="R15" i="1"/>
  <c r="F5" i="1"/>
  <c r="L10" i="1"/>
  <c r="L8" i="1"/>
  <c r="K10" i="1"/>
  <c r="K8" i="1"/>
  <c r="F10" i="1"/>
  <c r="F6" i="1"/>
  <c r="F4" i="1"/>
  <c r="F3" i="1"/>
  <c r="F2" i="1"/>
  <c r="F1" i="1"/>
</calcChain>
</file>

<file path=xl/sharedStrings.xml><?xml version="1.0" encoding="utf-8"?>
<sst xmlns="http://schemas.openxmlformats.org/spreadsheetml/2006/main" count="16" uniqueCount="16">
  <si>
    <t>basic</t>
  </si>
  <si>
    <t>hra</t>
  </si>
  <si>
    <t>con</t>
  </si>
  <si>
    <t>bonus</t>
  </si>
  <si>
    <t>pf</t>
  </si>
  <si>
    <t>Flexi</t>
  </si>
  <si>
    <t>var-pay</t>
  </si>
  <si>
    <t>Add -beni</t>
  </si>
  <si>
    <t>gratuity</t>
  </si>
  <si>
    <t>premium</t>
  </si>
  <si>
    <t>total</t>
  </si>
  <si>
    <t>30 days</t>
  </si>
  <si>
    <t>20 days</t>
  </si>
  <si>
    <t>1 day</t>
  </si>
  <si>
    <t>VP(60%)</t>
  </si>
  <si>
    <t>VP(40%)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</si>
</sst>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F14" sqref="F14"/>
    </sheetView>
  </sheetViews>
  <sheetFormatPr defaultRowHeight="15" x14ac:dyDescent="0.25"/>
  <sheetData>
    <row r="1" spans="1:18" x14ac:dyDescent="0.25">
      <c r="A1" t="s">
        <v>0</v>
      </c>
      <c r="B1">
        <v>265200</v>
      </c>
      <c r="F1" s="1">
        <f t="shared" ref="F1:F6" si="0">B1/12</f>
        <v>22100</v>
      </c>
      <c r="H1" t="s">
        <v>11</v>
      </c>
      <c r="K1" t="s">
        <v>13</v>
      </c>
      <c r="L1" t="s">
        <v>12</v>
      </c>
    </row>
    <row r="2" spans="1:18" x14ac:dyDescent="0.25">
      <c r="A2" t="s">
        <v>1</v>
      </c>
      <c r="B2">
        <v>132600</v>
      </c>
      <c r="F2" s="1">
        <f t="shared" si="0"/>
        <v>11050</v>
      </c>
    </row>
    <row r="3" spans="1:18" x14ac:dyDescent="0.25">
      <c r="A3" t="s">
        <v>2</v>
      </c>
      <c r="B3">
        <v>19200</v>
      </c>
      <c r="F3" s="1">
        <f t="shared" si="0"/>
        <v>1600</v>
      </c>
    </row>
    <row r="4" spans="1:18" x14ac:dyDescent="0.25">
      <c r="A4" t="s">
        <v>3</v>
      </c>
      <c r="B4">
        <v>24000</v>
      </c>
      <c r="F4" s="1">
        <f t="shared" si="0"/>
        <v>2000</v>
      </c>
    </row>
    <row r="5" spans="1:18" x14ac:dyDescent="0.25">
      <c r="A5" t="s">
        <v>4</v>
      </c>
      <c r="B5">
        <v>31824</v>
      </c>
      <c r="F5" s="2">
        <f t="shared" si="0"/>
        <v>2652</v>
      </c>
    </row>
    <row r="6" spans="1:18" x14ac:dyDescent="0.25">
      <c r="A6" t="s">
        <v>5</v>
      </c>
      <c r="B6">
        <v>411086</v>
      </c>
      <c r="F6" s="1">
        <f t="shared" si="0"/>
        <v>34257.166666666664</v>
      </c>
    </row>
    <row r="7" spans="1:18" x14ac:dyDescent="0.25">
      <c r="B7">
        <f>SUM(B1:B6)</f>
        <v>883910</v>
      </c>
      <c r="C7">
        <f>B7-D7</f>
        <v>820262</v>
      </c>
      <c r="D7">
        <f>2*B5</f>
        <v>63648</v>
      </c>
      <c r="F7" s="1">
        <f>C7/12</f>
        <v>68355.166666666672</v>
      </c>
    </row>
    <row r="8" spans="1:18" x14ac:dyDescent="0.25">
      <c r="A8" t="s">
        <v>6</v>
      </c>
      <c r="B8">
        <v>98212</v>
      </c>
      <c r="F8" s="1">
        <f>B8/12</f>
        <v>8184.333333333333</v>
      </c>
      <c r="H8" s="1">
        <f>F7+F8</f>
        <v>76539.5</v>
      </c>
      <c r="K8">
        <f>H8/30</f>
        <v>2551.3166666666666</v>
      </c>
      <c r="L8">
        <f>K8*20</f>
        <v>51026.333333333328</v>
      </c>
    </row>
    <row r="9" spans="1:18" x14ac:dyDescent="0.25">
      <c r="A9" t="s">
        <v>7</v>
      </c>
      <c r="B9">
        <v>17878</v>
      </c>
      <c r="F9">
        <f>B9/12</f>
        <v>1489.8333333333333</v>
      </c>
    </row>
    <row r="10" spans="1:18" x14ac:dyDescent="0.25">
      <c r="A10" t="s">
        <v>8</v>
      </c>
      <c r="B10">
        <v>12756</v>
      </c>
      <c r="F10">
        <f>B10/12</f>
        <v>1063</v>
      </c>
      <c r="H10" t="s">
        <v>10</v>
      </c>
      <c r="I10" s="2">
        <v>76991</v>
      </c>
      <c r="K10">
        <f>I10/30</f>
        <v>2566.3666666666668</v>
      </c>
      <c r="L10">
        <f>K10*20</f>
        <v>51327.333333333336</v>
      </c>
    </row>
    <row r="11" spans="1:18" x14ac:dyDescent="0.25">
      <c r="A11" t="s">
        <v>9</v>
      </c>
      <c r="B11">
        <v>5122</v>
      </c>
      <c r="F11" s="1">
        <f>B11/12</f>
        <v>426.83333333333331</v>
      </c>
    </row>
    <row r="12" spans="1:18" x14ac:dyDescent="0.25">
      <c r="B12" s="3">
        <f>SUM(B7:B11)</f>
        <v>1017878</v>
      </c>
      <c r="C12" s="2">
        <f>SUM(B12-B9)</f>
        <v>1000000</v>
      </c>
      <c r="R12">
        <v>10.72</v>
      </c>
    </row>
    <row r="13" spans="1:18" x14ac:dyDescent="0.25">
      <c r="R13">
        <v>6.39</v>
      </c>
    </row>
    <row r="14" spans="1:18" x14ac:dyDescent="0.25">
      <c r="R14">
        <v>9.93</v>
      </c>
    </row>
    <row r="15" spans="1:18" x14ac:dyDescent="0.25">
      <c r="G15" t="s">
        <v>14</v>
      </c>
      <c r="H15">
        <f>SUM(F8/100*60)</f>
        <v>4910.6000000000004</v>
      </c>
      <c r="R15">
        <f>SUM(R12:R14)</f>
        <v>27.04</v>
      </c>
    </row>
    <row r="16" spans="1:18" x14ac:dyDescent="0.25">
      <c r="G16" t="s">
        <v>15</v>
      </c>
      <c r="H16">
        <f>SUM(F8/100*40)</f>
        <v>3273.7333333333336</v>
      </c>
    </row>
    <row r="17" spans="3:18" x14ac:dyDescent="0.25">
      <c r="H17" s="2">
        <f>SUM(H15:H16)</f>
        <v>8184.3333333333339</v>
      </c>
      <c r="R17">
        <v>9</v>
      </c>
    </row>
    <row r="19" spans="3:18" x14ac:dyDescent="0.25">
      <c r="R19">
        <f>SUM(R17,R15)</f>
        <v>36.04</v>
      </c>
    </row>
    <row r="20" spans="3:18" x14ac:dyDescent="0.25">
      <c r="C20">
        <v>31824</v>
      </c>
    </row>
    <row r="21" spans="3:18" x14ac:dyDescent="0.25">
      <c r="C21">
        <v>17878</v>
      </c>
    </row>
    <row r="22" spans="3:18" x14ac:dyDescent="0.25">
      <c r="C22">
        <f>SUM(C20:C21)</f>
        <v>49702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 Mahindra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H V</dc:creator>
  <cp:lastModifiedBy>Anil Kumar H V</cp:lastModifiedBy>
  <dcterms:created xsi:type="dcterms:W3CDTF">2018-04-27T10:16:12Z</dcterms:created>
  <dcterms:modified xsi:type="dcterms:W3CDTF">2018-06-07T09:39:25Z</dcterms:modified>
</cp:coreProperties>
</file>