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Ürünler" sheetId="1" r:id="rId4"/>
    <sheet state="visible" name="BESLENME VE SUPPLEMENT PLANI" sheetId="2" r:id="rId5"/>
  </sheets>
  <definedNames/>
  <calcPr/>
</workbook>
</file>

<file path=xl/sharedStrings.xml><?xml version="1.0" encoding="utf-8"?>
<sst xmlns="http://schemas.openxmlformats.org/spreadsheetml/2006/main" count="140" uniqueCount="78">
  <si>
    <t>İtem</t>
  </si>
  <si>
    <t>Gramaj</t>
  </si>
  <si>
    <t>Proteğin Değeri</t>
  </si>
  <si>
    <t>Yağ</t>
  </si>
  <si>
    <t>Karbonhidrat</t>
  </si>
  <si>
    <t>Kalori</t>
  </si>
  <si>
    <t>Lif</t>
  </si>
  <si>
    <t>1 GRAMLIK DEĞERLER</t>
  </si>
  <si>
    <t>Pirinç</t>
  </si>
  <si>
    <t>Tavuk Göğüs</t>
  </si>
  <si>
    <t>Yulaf</t>
  </si>
  <si>
    <t>Yumurta Beyazı</t>
  </si>
  <si>
    <t>Tam Yumurta</t>
  </si>
  <si>
    <t>Patates</t>
  </si>
  <si>
    <t>Zeytinyağı</t>
  </si>
  <si>
    <t>Ceviz</t>
  </si>
  <si>
    <t>Badem</t>
  </si>
  <si>
    <t>Fıstık Ezmesi</t>
  </si>
  <si>
    <t>Yeşil Elma</t>
  </si>
  <si>
    <t>Kırmızı Et</t>
  </si>
  <si>
    <t>Levrek</t>
  </si>
  <si>
    <t>Cipura Balığı</t>
  </si>
  <si>
    <t>Somon Balığı</t>
  </si>
  <si>
    <t>Hindi Göğüs</t>
  </si>
  <si>
    <t>Ananas</t>
  </si>
  <si>
    <t>Protein Tozu</t>
  </si>
  <si>
    <t>Gainer</t>
  </si>
  <si>
    <t>C Vitamini</t>
  </si>
  <si>
    <t>D Vitamini</t>
  </si>
  <si>
    <t>Multi Vitamin</t>
  </si>
  <si>
    <t>Kreatin</t>
  </si>
  <si>
    <t>BCAA</t>
  </si>
  <si>
    <t>Arjinin</t>
  </si>
  <si>
    <t>Glutamine</t>
  </si>
  <si>
    <t>ZMA</t>
  </si>
  <si>
    <t>L-CARNİTİN</t>
  </si>
  <si>
    <t>OMEGA 3</t>
  </si>
  <si>
    <t>PRE WORKOUT</t>
  </si>
  <si>
    <t>CİTRULİNE</t>
  </si>
  <si>
    <t>T-PRİME</t>
  </si>
  <si>
    <t>KOENZİM Q10</t>
  </si>
  <si>
    <t>CREAM OF RİCE</t>
  </si>
  <si>
    <t xml:space="preserve">MUZ </t>
  </si>
  <si>
    <t>EAA</t>
  </si>
  <si>
    <t>HURMA</t>
  </si>
  <si>
    <t>THERMO BURNER</t>
  </si>
  <si>
    <t>-</t>
  </si>
  <si>
    <t>BESLENME PLANLAMASI</t>
  </si>
  <si>
    <t>1.ÖĞÜN(İFTAR)</t>
  </si>
  <si>
    <t>BESİNLER</t>
  </si>
  <si>
    <t>GRAMAJLAR</t>
  </si>
  <si>
    <t>AÇIKLAMA</t>
  </si>
  <si>
    <t>GRAM</t>
  </si>
  <si>
    <t>GRAM(HAŞLANMIŞ YA DA FIRINDA YAPILMIŞ YAĞSIZ)</t>
  </si>
  <si>
    <t>ADET</t>
  </si>
  <si>
    <t>GRAM SEBZE(KABAK OLABİLİR)</t>
  </si>
  <si>
    <t>2.ÖĞÜN(İDMAN SONRASI)</t>
  </si>
  <si>
    <t>çiğ ağırlık tartılacak</t>
  </si>
  <si>
    <t>gram</t>
  </si>
  <si>
    <t>ARA ÖĞÜN</t>
  </si>
  <si>
    <t>ADET YEŞİL ÇAY</t>
  </si>
  <si>
    <t>KASE MAYDANOZ(LİMONLA BERABER TÜKETİLEBİLİR)</t>
  </si>
  <si>
    <t>4.ÖĞÜN (SAHUR)</t>
  </si>
  <si>
    <t>5.ÖĞÜN</t>
  </si>
  <si>
    <t>Protein Değeri</t>
  </si>
  <si>
    <t>LİF</t>
  </si>
  <si>
    <t>* GÜNLÜK 4 LT SU İÇİLECEK
 * GÜNLÜK 6 GRAM KADAR TUZ ALINACAK TOPLAM. (1 ÇAY KAŞIĞI DOLUSU KADAR)
 * ÖĞÜNLERDE LİMON KULLANIMI SERBEST
 * İFTARDAN 1,5-2 SAAT SONRASINDA ANTRENMAN YAPMANI TAVSİYE EDİYORUM</t>
  </si>
  <si>
    <t>SUPPLEMENT VE VİTAMİN PLANLAMASI</t>
  </si>
  <si>
    <t>İFTAR</t>
  </si>
  <si>
    <t>ANTRENMANDAN 30 DK ÖNCE</t>
  </si>
  <si>
    <t>SERVİS(İSTEĞE BAĞLI)</t>
  </si>
  <si>
    <t>SERVİS</t>
  </si>
  <si>
    <t>ANTRENMAN SONRASI</t>
  </si>
  <si>
    <t>SAHUR</t>
  </si>
  <si>
    <t>2000MG</t>
  </si>
  <si>
    <t>1000İU</t>
  </si>
  <si>
    <t>1000MG</t>
  </si>
  <si>
    <r>
      <rPr>
        <rFont val="Calibri, sans-serif"/>
        <b/>
        <color rgb="FF000000"/>
        <sz val="12.0"/>
      </rPr>
      <t xml:space="preserve">SUPPLEMENTLERİ </t>
    </r>
    <r>
      <rPr>
        <rFont val="Calibri, sans-serif"/>
        <b/>
        <color rgb="FF0000FF"/>
        <sz val="12.0"/>
      </rPr>
      <t>www.proteinocean.com</t>
    </r>
    <r>
      <rPr>
        <rFont val="Calibri, sans-serif"/>
        <b/>
        <color rgb="FF000000"/>
        <sz val="12.0"/>
      </rPr>
      <t xml:space="preserve"> ADRESİNDEN 
 </t>
    </r>
    <r>
      <rPr>
        <rFont val="Calibri, sans-serif"/>
        <b/>
        <color rgb="FFFF0000"/>
        <sz val="12.0"/>
      </rPr>
      <t xml:space="preserve">EMRE10 </t>
    </r>
    <r>
      <rPr>
        <rFont val="Calibri, sans-serif"/>
        <b/>
        <color rgb="FF000000"/>
        <sz val="12.0"/>
      </rPr>
      <t>KODUYLA İNDİRİMLİ ALABİLİRSİNİZ.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</si>
</sst>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rgb="FF000000"/>
      <name val="Calibri"/>
    </font>
    <font/>
    <font>
      <b/>
      <sz val="14.0"/>
      <color rgb="FF000000"/>
      <name val="Calibri"/>
    </font>
    <font>
      <sz val="11.0"/>
      <color rgb="FF11A9CC"/>
      <name val="Inconsolata"/>
    </font>
    <font>
      <color theme="1"/>
      <name val="Arial"/>
      <scheme val="minor"/>
    </font>
    <font>
      <b/>
      <sz val="13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Inconsolata"/>
    </font>
    <font>
      <b/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0000FF"/>
        <bgColor rgb="FF0000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center" readingOrder="0" shrinkToFit="0" wrapText="0"/>
    </xf>
    <xf borderId="3" fillId="0" fontId="1" numFmtId="0" xfId="0" applyAlignment="1" applyBorder="1" applyFont="1">
      <alignment horizontal="center" readingOrder="0" shrinkToFit="0" wrapText="0"/>
    </xf>
    <xf borderId="4" fillId="0" fontId="1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2" numFmtId="0" xfId="0" applyBorder="1" applyFont="1"/>
    <xf borderId="5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8" fillId="0" fontId="2" numFmtId="0" xfId="0" applyBorder="1" applyFont="1"/>
    <xf borderId="2" fillId="0" fontId="2" numFmtId="0" xfId="0" applyBorder="1" applyFont="1"/>
    <xf borderId="4" fillId="0" fontId="3" numFmtId="0" xfId="0" applyAlignment="1" applyBorder="1" applyFont="1">
      <alignment horizontal="center" readingOrder="0" shrinkToFit="0" vertical="bottom" wrapText="0"/>
    </xf>
    <xf borderId="5" fillId="0" fontId="3" numFmtId="0" xfId="0" applyAlignment="1" applyBorder="1" applyFont="1">
      <alignment horizontal="center" readingOrder="0" shrinkToFit="0" vertical="bottom" wrapText="0"/>
    </xf>
    <xf borderId="8" fillId="0" fontId="3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4" numFmtId="0" xfId="0" applyFill="1" applyFont="1"/>
    <xf borderId="9" fillId="0" fontId="5" numFmtId="0" xfId="0" applyAlignment="1" applyBorder="1" applyFont="1">
      <alignment horizontal="center" readingOrder="0"/>
    </xf>
    <xf borderId="9" fillId="0" fontId="2" numFmtId="0" xfId="0" applyBorder="1" applyFont="1"/>
    <xf borderId="5" fillId="0" fontId="2" numFmtId="0" xfId="0" applyBorder="1" applyFont="1"/>
    <xf borderId="9" fillId="3" fontId="5" numFmtId="0" xfId="0" applyBorder="1" applyFill="1" applyFont="1"/>
    <xf borderId="9" fillId="0" fontId="5" numFmtId="0" xfId="0" applyBorder="1" applyFont="1"/>
    <xf borderId="1" fillId="0" fontId="6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center" readingOrder="0" shrinkToFit="0" wrapText="0"/>
    </xf>
    <xf borderId="1" fillId="2" fontId="8" numFmtId="0" xfId="0" applyBorder="1" applyFont="1"/>
    <xf borderId="1" fillId="0" fontId="7" numFmtId="0" xfId="0" applyAlignment="1" applyBorder="1" applyFont="1">
      <alignment horizontal="right" readingOrder="0" shrinkToFit="0" vertical="bottom" wrapText="0"/>
    </xf>
    <xf borderId="10" fillId="0" fontId="7" numFmtId="0" xfId="0" applyAlignment="1" applyBorder="1" applyFont="1">
      <alignment horizontal="left" readingOrder="0" vertical="top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0" fillId="0" fontId="3" numFmtId="0" xfId="0" applyAlignment="1" applyBorder="1" applyFont="1">
      <alignment horizontal="center" readingOrder="0" shrinkToFit="0" wrapText="0"/>
    </xf>
    <xf borderId="9" fillId="4" fontId="5" numFmtId="0" xfId="0" applyBorder="1" applyFill="1" applyFont="1"/>
    <xf borderId="10" fillId="0" fontId="9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81</xdr:row>
      <xdr:rowOff>123825</xdr:rowOff>
    </xdr:from>
    <xdr:ext cx="1619250" cy="323850"/>
    <xdr:pic>
      <xdr:nvPicPr>
        <xdr:cNvPr id="0" name="image1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</cols>
  <sheetData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</row>
    <row r="3">
      <c r="A3" s="4" t="s">
        <v>8</v>
      </c>
      <c r="B3" s="5">
        <v>100.0</v>
      </c>
      <c r="C3" s="5">
        <v>7.31</v>
      </c>
      <c r="D3" s="6"/>
      <c r="E3" s="5">
        <v>78.0</v>
      </c>
      <c r="F3" s="5">
        <v>350.0</v>
      </c>
      <c r="G3" s="5">
        <v>1.0</v>
      </c>
      <c r="H3" s="7"/>
      <c r="I3" s="5">
        <f t="shared" ref="I3:M3" si="1">C3/$B3</f>
        <v>0.0731</v>
      </c>
      <c r="J3" s="5">
        <f t="shared" si="1"/>
        <v>0</v>
      </c>
      <c r="K3" s="5">
        <f t="shared" si="1"/>
        <v>0.78</v>
      </c>
      <c r="L3" s="5">
        <f t="shared" si="1"/>
        <v>3.5</v>
      </c>
      <c r="M3" s="5">
        <f t="shared" si="1"/>
        <v>0.01</v>
      </c>
    </row>
    <row r="4">
      <c r="A4" s="4" t="s">
        <v>9</v>
      </c>
      <c r="B4" s="5">
        <v>100.0</v>
      </c>
      <c r="C4" s="5">
        <v>23.0</v>
      </c>
      <c r="D4" s="6"/>
      <c r="E4" s="6"/>
      <c r="F4" s="5">
        <v>120.0</v>
      </c>
      <c r="G4" s="6"/>
      <c r="H4" s="7"/>
      <c r="I4" s="5">
        <f t="shared" ref="I4:M4" si="2">C4/$B4</f>
        <v>0.23</v>
      </c>
      <c r="J4" s="5">
        <f t="shared" si="2"/>
        <v>0</v>
      </c>
      <c r="K4" s="5">
        <f t="shared" si="2"/>
        <v>0</v>
      </c>
      <c r="L4" s="5">
        <f t="shared" si="2"/>
        <v>1.2</v>
      </c>
      <c r="M4" s="5">
        <f t="shared" si="2"/>
        <v>0</v>
      </c>
    </row>
    <row r="5">
      <c r="A5" s="4" t="s">
        <v>10</v>
      </c>
      <c r="B5" s="5">
        <v>100.0</v>
      </c>
      <c r="C5" s="5">
        <v>14.0</v>
      </c>
      <c r="D5" s="5">
        <v>7.0</v>
      </c>
      <c r="E5" s="5">
        <v>56.2</v>
      </c>
      <c r="F5" s="5">
        <v>367.0</v>
      </c>
      <c r="G5" s="5">
        <v>10.0</v>
      </c>
      <c r="H5" s="7"/>
      <c r="I5" s="5">
        <f t="shared" ref="I5:M5" si="3">C5/$B5</f>
        <v>0.14</v>
      </c>
      <c r="J5" s="5">
        <f t="shared" si="3"/>
        <v>0.07</v>
      </c>
      <c r="K5" s="5">
        <f t="shared" si="3"/>
        <v>0.562</v>
      </c>
      <c r="L5" s="5">
        <f t="shared" si="3"/>
        <v>3.67</v>
      </c>
      <c r="M5" s="5">
        <f t="shared" si="3"/>
        <v>0.1</v>
      </c>
    </row>
    <row r="6">
      <c r="A6" s="4" t="s">
        <v>11</v>
      </c>
      <c r="B6" s="5">
        <v>100.0</v>
      </c>
      <c r="C6" s="5">
        <v>400.0</v>
      </c>
      <c r="D6" s="6"/>
      <c r="E6" s="6"/>
      <c r="F6" s="5">
        <v>1600.0</v>
      </c>
      <c r="G6" s="6"/>
      <c r="H6" s="7"/>
      <c r="I6" s="5">
        <f t="shared" ref="I6:M6" si="4">C6/$B6</f>
        <v>4</v>
      </c>
      <c r="J6" s="5">
        <f t="shared" si="4"/>
        <v>0</v>
      </c>
      <c r="K6" s="5">
        <f t="shared" si="4"/>
        <v>0</v>
      </c>
      <c r="L6" s="5">
        <f t="shared" si="4"/>
        <v>16</v>
      </c>
      <c r="M6" s="5">
        <f t="shared" si="4"/>
        <v>0</v>
      </c>
    </row>
    <row r="7">
      <c r="A7" s="4" t="s">
        <v>12</v>
      </c>
      <c r="B7" s="5">
        <v>100.0</v>
      </c>
      <c r="C7" s="5">
        <v>629.0</v>
      </c>
      <c r="D7" s="5">
        <v>530.0</v>
      </c>
      <c r="E7" s="5">
        <v>56.0</v>
      </c>
      <c r="F7" s="5">
        <v>7750.0</v>
      </c>
      <c r="G7" s="6"/>
      <c r="H7" s="7"/>
      <c r="I7" s="5">
        <f t="shared" ref="I7:M7" si="5">C7/$B7</f>
        <v>6.29</v>
      </c>
      <c r="J7" s="5">
        <f t="shared" si="5"/>
        <v>5.3</v>
      </c>
      <c r="K7" s="5">
        <f t="shared" si="5"/>
        <v>0.56</v>
      </c>
      <c r="L7" s="5">
        <f t="shared" si="5"/>
        <v>77.5</v>
      </c>
      <c r="M7" s="5">
        <f t="shared" si="5"/>
        <v>0</v>
      </c>
    </row>
    <row r="8">
      <c r="A8" s="4" t="s">
        <v>13</v>
      </c>
      <c r="B8" s="5">
        <v>100.0</v>
      </c>
      <c r="C8" s="5">
        <v>1.87</v>
      </c>
      <c r="D8" s="6"/>
      <c r="E8" s="5">
        <v>20.0</v>
      </c>
      <c r="F8" s="5">
        <v>87.0</v>
      </c>
      <c r="G8" s="6"/>
      <c r="H8" s="7"/>
      <c r="I8" s="5">
        <f t="shared" ref="I8:M8" si="6">C8/$B8</f>
        <v>0.0187</v>
      </c>
      <c r="J8" s="5">
        <f t="shared" si="6"/>
        <v>0</v>
      </c>
      <c r="K8" s="5">
        <f t="shared" si="6"/>
        <v>0.2</v>
      </c>
      <c r="L8" s="5">
        <f t="shared" si="6"/>
        <v>0.87</v>
      </c>
      <c r="M8" s="5">
        <f t="shared" si="6"/>
        <v>0</v>
      </c>
    </row>
    <row r="9">
      <c r="A9" s="4" t="s">
        <v>14</v>
      </c>
      <c r="B9" s="5">
        <v>100.0</v>
      </c>
      <c r="C9" s="6"/>
      <c r="D9" s="5">
        <v>100.0</v>
      </c>
      <c r="E9" s="6"/>
      <c r="F9" s="5">
        <v>884.0</v>
      </c>
      <c r="G9" s="6"/>
      <c r="H9" s="7"/>
      <c r="I9" s="5">
        <f t="shared" ref="I9:M9" si="7">C9/$B9</f>
        <v>0</v>
      </c>
      <c r="J9" s="5">
        <f t="shared" si="7"/>
        <v>1</v>
      </c>
      <c r="K9" s="5">
        <f t="shared" si="7"/>
        <v>0</v>
      </c>
      <c r="L9" s="5">
        <f t="shared" si="7"/>
        <v>8.84</v>
      </c>
      <c r="M9" s="5">
        <f t="shared" si="7"/>
        <v>0</v>
      </c>
    </row>
    <row r="10">
      <c r="A10" s="4" t="s">
        <v>15</v>
      </c>
      <c r="B10" s="5">
        <v>100.0</v>
      </c>
      <c r="C10" s="5">
        <v>15.23</v>
      </c>
      <c r="D10" s="5">
        <v>65.21</v>
      </c>
      <c r="E10" s="5">
        <v>13.71</v>
      </c>
      <c r="F10" s="5">
        <v>654.0</v>
      </c>
      <c r="G10" s="5">
        <v>6.8</v>
      </c>
      <c r="H10" s="7"/>
      <c r="I10" s="5">
        <f t="shared" ref="I10:M10" si="8">C10/$B10</f>
        <v>0.1523</v>
      </c>
      <c r="J10" s="5">
        <f t="shared" si="8"/>
        <v>0.6521</v>
      </c>
      <c r="K10" s="5">
        <f t="shared" si="8"/>
        <v>0.1371</v>
      </c>
      <c r="L10" s="5">
        <f t="shared" si="8"/>
        <v>6.54</v>
      </c>
      <c r="M10" s="5">
        <f t="shared" si="8"/>
        <v>0.068</v>
      </c>
    </row>
    <row r="11">
      <c r="A11" s="4" t="s">
        <v>16</v>
      </c>
      <c r="B11" s="5">
        <v>100.0</v>
      </c>
      <c r="C11" s="5">
        <v>26.2</v>
      </c>
      <c r="D11" s="5">
        <v>50.6</v>
      </c>
      <c r="E11" s="5">
        <v>14.1</v>
      </c>
      <c r="F11" s="5">
        <v>598.0</v>
      </c>
      <c r="G11" s="5">
        <v>15.18</v>
      </c>
      <c r="H11" s="7"/>
      <c r="I11" s="5">
        <f t="shared" ref="I11:M11" si="9">C11/$B11</f>
        <v>0.262</v>
      </c>
      <c r="J11" s="5">
        <f t="shared" si="9"/>
        <v>0.506</v>
      </c>
      <c r="K11" s="5">
        <f t="shared" si="9"/>
        <v>0.141</v>
      </c>
      <c r="L11" s="5">
        <f t="shared" si="9"/>
        <v>5.98</v>
      </c>
      <c r="M11" s="5">
        <f t="shared" si="9"/>
        <v>0.1518</v>
      </c>
    </row>
    <row r="12">
      <c r="A12" s="4" t="s">
        <v>17</v>
      </c>
      <c r="B12" s="5">
        <v>100.0</v>
      </c>
      <c r="C12" s="5">
        <v>29.0</v>
      </c>
      <c r="D12" s="5">
        <v>34.3</v>
      </c>
      <c r="E12" s="5">
        <v>33.0</v>
      </c>
      <c r="F12" s="5">
        <v>554.0</v>
      </c>
      <c r="G12" s="5">
        <v>3.6</v>
      </c>
      <c r="H12" s="7"/>
      <c r="I12" s="5">
        <f t="shared" ref="I12:M12" si="10">C12/$B12</f>
        <v>0.29</v>
      </c>
      <c r="J12" s="5">
        <f t="shared" si="10"/>
        <v>0.343</v>
      </c>
      <c r="K12" s="5">
        <f t="shared" si="10"/>
        <v>0.33</v>
      </c>
      <c r="L12" s="5">
        <f t="shared" si="10"/>
        <v>5.54</v>
      </c>
      <c r="M12" s="5">
        <f t="shared" si="10"/>
        <v>0.036</v>
      </c>
    </row>
    <row r="13">
      <c r="A13" s="4" t="s">
        <v>18</v>
      </c>
      <c r="B13" s="5">
        <v>100.0</v>
      </c>
      <c r="C13" s="5">
        <v>39.6</v>
      </c>
      <c r="D13" s="5">
        <v>17.0</v>
      </c>
      <c r="E13" s="5">
        <v>1224.9</v>
      </c>
      <c r="F13" s="5">
        <v>5220.0</v>
      </c>
      <c r="G13" s="6"/>
      <c r="H13" s="7"/>
      <c r="I13" s="5">
        <f t="shared" ref="I13:M13" si="11">C13/$B13</f>
        <v>0.396</v>
      </c>
      <c r="J13" s="5">
        <f t="shared" si="11"/>
        <v>0.17</v>
      </c>
      <c r="K13" s="5">
        <f t="shared" si="11"/>
        <v>12.249</v>
      </c>
      <c r="L13" s="5">
        <f t="shared" si="11"/>
        <v>52.2</v>
      </c>
      <c r="M13" s="5">
        <f t="shared" si="11"/>
        <v>0</v>
      </c>
    </row>
    <row r="14">
      <c r="A14" s="4" t="s">
        <v>19</v>
      </c>
      <c r="B14" s="5">
        <v>100.0</v>
      </c>
      <c r="C14" s="5">
        <v>23.3</v>
      </c>
      <c r="D14" s="5">
        <v>5.0</v>
      </c>
      <c r="E14" s="6"/>
      <c r="F14" s="5">
        <v>133.0</v>
      </c>
      <c r="G14" s="6"/>
      <c r="H14" s="7"/>
      <c r="I14" s="5">
        <f t="shared" ref="I14:M14" si="12">C14/$B14</f>
        <v>0.233</v>
      </c>
      <c r="J14" s="5">
        <f t="shared" si="12"/>
        <v>0.05</v>
      </c>
      <c r="K14" s="5">
        <f t="shared" si="12"/>
        <v>0</v>
      </c>
      <c r="L14" s="5">
        <f t="shared" si="12"/>
        <v>1.33</v>
      </c>
      <c r="M14" s="5">
        <f t="shared" si="12"/>
        <v>0</v>
      </c>
    </row>
    <row r="15">
      <c r="A15" s="4" t="s">
        <v>20</v>
      </c>
      <c r="B15" s="5">
        <v>100.0</v>
      </c>
      <c r="C15" s="5">
        <v>18.5</v>
      </c>
      <c r="D15" s="5">
        <v>2.0</v>
      </c>
      <c r="E15" s="6"/>
      <c r="F15" s="5">
        <v>97.0</v>
      </c>
      <c r="G15" s="6"/>
      <c r="H15" s="7"/>
      <c r="I15" s="5">
        <f t="shared" ref="I15:M15" si="13">C15/$B15</f>
        <v>0.185</v>
      </c>
      <c r="J15" s="5">
        <f t="shared" si="13"/>
        <v>0.02</v>
      </c>
      <c r="K15" s="5">
        <f t="shared" si="13"/>
        <v>0</v>
      </c>
      <c r="L15" s="5">
        <f t="shared" si="13"/>
        <v>0.97</v>
      </c>
      <c r="M15" s="5">
        <f t="shared" si="13"/>
        <v>0</v>
      </c>
    </row>
    <row r="16">
      <c r="A16" s="4" t="s">
        <v>21</v>
      </c>
      <c r="B16" s="5">
        <v>100.0</v>
      </c>
      <c r="C16" s="5">
        <v>19.6</v>
      </c>
      <c r="D16" s="5">
        <v>1.9</v>
      </c>
      <c r="E16" s="6"/>
      <c r="F16" s="5">
        <v>96.0</v>
      </c>
      <c r="G16" s="6"/>
      <c r="H16" s="7"/>
      <c r="I16" s="5">
        <f t="shared" ref="I16:M16" si="14">C16/$B16</f>
        <v>0.196</v>
      </c>
      <c r="J16" s="5">
        <f t="shared" si="14"/>
        <v>0.019</v>
      </c>
      <c r="K16" s="5">
        <f t="shared" si="14"/>
        <v>0</v>
      </c>
      <c r="L16" s="5">
        <f t="shared" si="14"/>
        <v>0.96</v>
      </c>
      <c r="M16" s="5">
        <f t="shared" si="14"/>
        <v>0</v>
      </c>
    </row>
    <row r="17">
      <c r="A17" s="4" t="s">
        <v>22</v>
      </c>
      <c r="B17" s="5">
        <v>100.0</v>
      </c>
      <c r="C17" s="5">
        <v>20.0</v>
      </c>
      <c r="D17" s="5">
        <v>10.5</v>
      </c>
      <c r="E17" s="6"/>
      <c r="F17" s="5">
        <v>179.0</v>
      </c>
      <c r="G17" s="6"/>
      <c r="H17" s="7"/>
      <c r="I17" s="5">
        <f t="shared" ref="I17:M17" si="15">C17/$B17</f>
        <v>0.2</v>
      </c>
      <c r="J17" s="5">
        <f t="shared" si="15"/>
        <v>0.105</v>
      </c>
      <c r="K17" s="5">
        <f t="shared" si="15"/>
        <v>0</v>
      </c>
      <c r="L17" s="5">
        <f t="shared" si="15"/>
        <v>1.79</v>
      </c>
      <c r="M17" s="5">
        <f t="shared" si="15"/>
        <v>0</v>
      </c>
    </row>
    <row r="18">
      <c r="A18" s="4" t="s">
        <v>23</v>
      </c>
      <c r="B18" s="5">
        <v>100.0</v>
      </c>
      <c r="C18" s="5">
        <v>24.7</v>
      </c>
      <c r="D18" s="5">
        <v>0.9</v>
      </c>
      <c r="E18" s="6"/>
      <c r="F18" s="5">
        <v>107.0</v>
      </c>
      <c r="G18" s="6"/>
      <c r="H18" s="7"/>
      <c r="I18" s="5">
        <f t="shared" ref="I18:M18" si="16">C18/$B18</f>
        <v>0.247</v>
      </c>
      <c r="J18" s="5">
        <f t="shared" si="16"/>
        <v>0.009</v>
      </c>
      <c r="K18" s="5">
        <f t="shared" si="16"/>
        <v>0</v>
      </c>
      <c r="L18" s="5">
        <f t="shared" si="16"/>
        <v>1.07</v>
      </c>
      <c r="M18" s="5">
        <f t="shared" si="16"/>
        <v>0</v>
      </c>
    </row>
    <row r="19">
      <c r="A19" s="4" t="s">
        <v>24</v>
      </c>
      <c r="B19" s="5">
        <v>100.0</v>
      </c>
      <c r="C19" s="5">
        <v>0.5</v>
      </c>
      <c r="D19" s="6"/>
      <c r="E19" s="5">
        <v>13.0</v>
      </c>
      <c r="F19" s="5">
        <v>50.0</v>
      </c>
      <c r="G19" s="5">
        <v>1.4</v>
      </c>
      <c r="H19" s="7"/>
      <c r="I19" s="5">
        <f t="shared" ref="I19:M19" si="17">C19/$B19</f>
        <v>0.005</v>
      </c>
      <c r="J19" s="5">
        <f t="shared" si="17"/>
        <v>0</v>
      </c>
      <c r="K19" s="5">
        <f t="shared" si="17"/>
        <v>0.13</v>
      </c>
      <c r="L19" s="5">
        <f t="shared" si="17"/>
        <v>0.5</v>
      </c>
      <c r="M19" s="5">
        <f t="shared" si="17"/>
        <v>0.014</v>
      </c>
    </row>
    <row r="20">
      <c r="A20" s="4" t="s">
        <v>25</v>
      </c>
      <c r="B20" s="5">
        <v>100.0</v>
      </c>
      <c r="C20" s="5">
        <v>73.0</v>
      </c>
      <c r="D20" s="5">
        <v>7.0</v>
      </c>
      <c r="E20" s="5">
        <v>14.5</v>
      </c>
      <c r="F20" s="5">
        <v>412.0</v>
      </c>
      <c r="G20" s="6"/>
      <c r="H20" s="7"/>
      <c r="I20" s="5">
        <f t="shared" ref="I20:M20" si="18">C20/$B20</f>
        <v>0.73</v>
      </c>
      <c r="J20" s="5">
        <f t="shared" si="18"/>
        <v>0.07</v>
      </c>
      <c r="K20" s="5">
        <f t="shared" si="18"/>
        <v>0.145</v>
      </c>
      <c r="L20" s="5">
        <f t="shared" si="18"/>
        <v>4.12</v>
      </c>
      <c r="M20" s="5">
        <f t="shared" si="18"/>
        <v>0</v>
      </c>
    </row>
    <row r="21">
      <c r="A21" s="4" t="s">
        <v>26</v>
      </c>
      <c r="B21" s="5">
        <v>100.0</v>
      </c>
      <c r="C21" s="5">
        <v>14.0</v>
      </c>
      <c r="D21" s="5">
        <v>1.0</v>
      </c>
      <c r="E21" s="5">
        <v>80.0</v>
      </c>
      <c r="F21" s="6"/>
      <c r="G21" s="5">
        <v>383.0</v>
      </c>
      <c r="H21" s="7"/>
      <c r="I21" s="5">
        <f t="shared" ref="I21:M21" si="19">C21/$B21</f>
        <v>0.14</v>
      </c>
      <c r="J21" s="5">
        <f t="shared" si="19"/>
        <v>0.01</v>
      </c>
      <c r="K21" s="5">
        <f t="shared" si="19"/>
        <v>0.8</v>
      </c>
      <c r="L21" s="5">
        <f t="shared" si="19"/>
        <v>0</v>
      </c>
      <c r="M21" s="5">
        <f t="shared" si="19"/>
        <v>3.83</v>
      </c>
    </row>
    <row r="22">
      <c r="A22" s="4" t="s">
        <v>27</v>
      </c>
      <c r="B22" s="5">
        <v>100.0</v>
      </c>
      <c r="C22" s="8"/>
      <c r="D22" s="6"/>
      <c r="E22" s="6"/>
      <c r="F22" s="6"/>
      <c r="G22" s="6"/>
      <c r="H22" s="7"/>
      <c r="I22" s="5">
        <f t="shared" ref="I22:M22" si="20">C22/$B22</f>
        <v>0</v>
      </c>
      <c r="J22" s="5">
        <f t="shared" si="20"/>
        <v>0</v>
      </c>
      <c r="K22" s="5">
        <f t="shared" si="20"/>
        <v>0</v>
      </c>
      <c r="L22" s="5">
        <f t="shared" si="20"/>
        <v>0</v>
      </c>
      <c r="M22" s="5">
        <f t="shared" si="20"/>
        <v>0</v>
      </c>
    </row>
    <row r="23">
      <c r="A23" s="4" t="s">
        <v>28</v>
      </c>
      <c r="B23" s="5">
        <v>100.0</v>
      </c>
      <c r="C23" s="8"/>
      <c r="D23" s="6"/>
      <c r="E23" s="6"/>
      <c r="F23" s="6"/>
      <c r="G23" s="6"/>
      <c r="H23" s="7"/>
      <c r="I23" s="5">
        <f t="shared" ref="I23:M23" si="21">C23/$B23</f>
        <v>0</v>
      </c>
      <c r="J23" s="5">
        <f t="shared" si="21"/>
        <v>0</v>
      </c>
      <c r="K23" s="5">
        <f t="shared" si="21"/>
        <v>0</v>
      </c>
      <c r="L23" s="5">
        <f t="shared" si="21"/>
        <v>0</v>
      </c>
      <c r="M23" s="5">
        <f t="shared" si="21"/>
        <v>0</v>
      </c>
    </row>
    <row r="24">
      <c r="A24" s="4" t="s">
        <v>29</v>
      </c>
      <c r="B24" s="5">
        <v>100.0</v>
      </c>
      <c r="C24" s="6"/>
      <c r="D24" s="6"/>
      <c r="E24" s="6"/>
      <c r="F24" s="6"/>
      <c r="G24" s="6"/>
      <c r="H24" s="7"/>
      <c r="I24" s="5">
        <f t="shared" ref="I24:M24" si="22">C24/$B24</f>
        <v>0</v>
      </c>
      <c r="J24" s="5">
        <f t="shared" si="22"/>
        <v>0</v>
      </c>
      <c r="K24" s="5">
        <f t="shared" si="22"/>
        <v>0</v>
      </c>
      <c r="L24" s="5">
        <f t="shared" si="22"/>
        <v>0</v>
      </c>
      <c r="M24" s="5">
        <f t="shared" si="22"/>
        <v>0</v>
      </c>
    </row>
    <row r="25">
      <c r="A25" s="4" t="s">
        <v>30</v>
      </c>
      <c r="B25" s="5">
        <v>100.0</v>
      </c>
      <c r="C25" s="6"/>
      <c r="D25" s="6"/>
      <c r="E25" s="6"/>
      <c r="F25" s="6"/>
      <c r="G25" s="6"/>
      <c r="H25" s="7"/>
      <c r="I25" s="5">
        <f t="shared" ref="I25:M25" si="23">C25/$B25</f>
        <v>0</v>
      </c>
      <c r="J25" s="5">
        <f t="shared" si="23"/>
        <v>0</v>
      </c>
      <c r="K25" s="5">
        <f t="shared" si="23"/>
        <v>0</v>
      </c>
      <c r="L25" s="5">
        <f t="shared" si="23"/>
        <v>0</v>
      </c>
      <c r="M25" s="5">
        <f t="shared" si="23"/>
        <v>0</v>
      </c>
    </row>
    <row r="26">
      <c r="A26" s="4" t="s">
        <v>31</v>
      </c>
      <c r="B26" s="5">
        <v>100.0</v>
      </c>
      <c r="C26" s="6"/>
      <c r="D26" s="6"/>
      <c r="E26" s="6"/>
      <c r="F26" s="6"/>
      <c r="G26" s="6"/>
      <c r="H26" s="7"/>
      <c r="I26" s="5">
        <f t="shared" ref="I26:M26" si="24">C26/$B26</f>
        <v>0</v>
      </c>
      <c r="J26" s="5">
        <f t="shared" si="24"/>
        <v>0</v>
      </c>
      <c r="K26" s="5">
        <f t="shared" si="24"/>
        <v>0</v>
      </c>
      <c r="L26" s="5">
        <f t="shared" si="24"/>
        <v>0</v>
      </c>
      <c r="M26" s="5">
        <f t="shared" si="24"/>
        <v>0</v>
      </c>
    </row>
    <row r="27">
      <c r="A27" s="4" t="s">
        <v>32</v>
      </c>
      <c r="B27" s="5">
        <v>100.0</v>
      </c>
      <c r="C27" s="6"/>
      <c r="D27" s="6"/>
      <c r="E27" s="6"/>
      <c r="F27" s="6"/>
      <c r="G27" s="6"/>
      <c r="H27" s="7"/>
      <c r="I27" s="5">
        <f t="shared" ref="I27:M27" si="25">C27/$B27</f>
        <v>0</v>
      </c>
      <c r="J27" s="5">
        <f t="shared" si="25"/>
        <v>0</v>
      </c>
      <c r="K27" s="5">
        <f t="shared" si="25"/>
        <v>0</v>
      </c>
      <c r="L27" s="5">
        <f t="shared" si="25"/>
        <v>0</v>
      </c>
      <c r="M27" s="5">
        <f t="shared" si="25"/>
        <v>0</v>
      </c>
    </row>
    <row r="28">
      <c r="A28" s="4" t="s">
        <v>33</v>
      </c>
      <c r="B28" s="5">
        <v>100.0</v>
      </c>
      <c r="C28" s="6"/>
      <c r="D28" s="6"/>
      <c r="E28" s="6"/>
      <c r="F28" s="6"/>
      <c r="G28" s="6"/>
      <c r="H28" s="7"/>
      <c r="I28" s="5">
        <f t="shared" ref="I28:M28" si="26">C28/$B28</f>
        <v>0</v>
      </c>
      <c r="J28" s="5">
        <f t="shared" si="26"/>
        <v>0</v>
      </c>
      <c r="K28" s="5">
        <f t="shared" si="26"/>
        <v>0</v>
      </c>
      <c r="L28" s="5">
        <f t="shared" si="26"/>
        <v>0</v>
      </c>
      <c r="M28" s="5">
        <f t="shared" si="26"/>
        <v>0</v>
      </c>
    </row>
    <row r="29">
      <c r="A29" s="4" t="s">
        <v>34</v>
      </c>
      <c r="B29" s="5">
        <v>100.0</v>
      </c>
      <c r="C29" s="6"/>
      <c r="D29" s="6"/>
      <c r="E29" s="6"/>
      <c r="F29" s="6"/>
      <c r="G29" s="6"/>
      <c r="H29" s="7"/>
      <c r="I29" s="5">
        <f t="shared" ref="I29:M29" si="27">C29/$B29</f>
        <v>0</v>
      </c>
      <c r="J29" s="5">
        <f t="shared" si="27"/>
        <v>0</v>
      </c>
      <c r="K29" s="5">
        <f t="shared" si="27"/>
        <v>0</v>
      </c>
      <c r="L29" s="5">
        <f t="shared" si="27"/>
        <v>0</v>
      </c>
      <c r="M29" s="5">
        <f t="shared" si="27"/>
        <v>0</v>
      </c>
    </row>
    <row r="30">
      <c r="A30" s="4" t="s">
        <v>35</v>
      </c>
      <c r="B30" s="5">
        <v>100.0</v>
      </c>
      <c r="C30" s="6"/>
      <c r="D30" s="6"/>
      <c r="E30" s="6"/>
      <c r="F30" s="6"/>
      <c r="G30" s="6"/>
      <c r="H30" s="7"/>
      <c r="I30" s="5">
        <f t="shared" ref="I30:M30" si="28">C30/$B30</f>
        <v>0</v>
      </c>
      <c r="J30" s="5">
        <f t="shared" si="28"/>
        <v>0</v>
      </c>
      <c r="K30" s="5">
        <f t="shared" si="28"/>
        <v>0</v>
      </c>
      <c r="L30" s="5">
        <f t="shared" si="28"/>
        <v>0</v>
      </c>
      <c r="M30" s="5">
        <f t="shared" si="28"/>
        <v>0</v>
      </c>
    </row>
    <row r="31">
      <c r="A31" s="4" t="s">
        <v>36</v>
      </c>
      <c r="B31" s="5">
        <v>100.0</v>
      </c>
      <c r="C31" s="6"/>
      <c r="D31" s="6"/>
      <c r="E31" s="6"/>
      <c r="F31" s="6"/>
      <c r="G31" s="6"/>
      <c r="H31" s="7"/>
      <c r="I31" s="5">
        <f t="shared" ref="I31:M31" si="29">C31/$B31</f>
        <v>0</v>
      </c>
      <c r="J31" s="5">
        <f t="shared" si="29"/>
        <v>0</v>
      </c>
      <c r="K31" s="5">
        <f t="shared" si="29"/>
        <v>0</v>
      </c>
      <c r="L31" s="5">
        <f t="shared" si="29"/>
        <v>0</v>
      </c>
      <c r="M31" s="5">
        <f t="shared" si="29"/>
        <v>0</v>
      </c>
    </row>
    <row r="32">
      <c r="A32" s="4" t="s">
        <v>37</v>
      </c>
      <c r="B32" s="5">
        <v>100.0</v>
      </c>
      <c r="C32" s="6"/>
      <c r="D32" s="6"/>
      <c r="E32" s="6"/>
      <c r="F32" s="6"/>
      <c r="G32" s="6"/>
      <c r="H32" s="7"/>
      <c r="I32" s="5">
        <f t="shared" ref="I32:M32" si="30">C32/$B32</f>
        <v>0</v>
      </c>
      <c r="J32" s="5">
        <f t="shared" si="30"/>
        <v>0</v>
      </c>
      <c r="K32" s="5">
        <f t="shared" si="30"/>
        <v>0</v>
      </c>
      <c r="L32" s="5">
        <f t="shared" si="30"/>
        <v>0</v>
      </c>
      <c r="M32" s="5">
        <f t="shared" si="30"/>
        <v>0</v>
      </c>
    </row>
    <row r="33">
      <c r="A33" s="4" t="s">
        <v>38</v>
      </c>
      <c r="B33" s="5">
        <v>100.0</v>
      </c>
      <c r="C33" s="6"/>
      <c r="D33" s="6"/>
      <c r="E33" s="6"/>
      <c r="F33" s="6"/>
      <c r="G33" s="6"/>
      <c r="H33" s="7"/>
      <c r="I33" s="5">
        <f t="shared" ref="I33:M33" si="31">C33/$B33</f>
        <v>0</v>
      </c>
      <c r="J33" s="5">
        <f t="shared" si="31"/>
        <v>0</v>
      </c>
      <c r="K33" s="5">
        <f t="shared" si="31"/>
        <v>0</v>
      </c>
      <c r="L33" s="5">
        <f t="shared" si="31"/>
        <v>0</v>
      </c>
      <c r="M33" s="5">
        <f t="shared" si="31"/>
        <v>0</v>
      </c>
    </row>
    <row r="34">
      <c r="A34" s="4" t="s">
        <v>39</v>
      </c>
      <c r="B34" s="5">
        <v>100.0</v>
      </c>
      <c r="C34" s="6"/>
      <c r="D34" s="6"/>
      <c r="E34" s="6"/>
      <c r="F34" s="6"/>
      <c r="G34" s="6"/>
      <c r="H34" s="7"/>
      <c r="I34" s="5">
        <f t="shared" ref="I34:M34" si="32">C34/$B34</f>
        <v>0</v>
      </c>
      <c r="J34" s="5">
        <f t="shared" si="32"/>
        <v>0</v>
      </c>
      <c r="K34" s="5">
        <f t="shared" si="32"/>
        <v>0</v>
      </c>
      <c r="L34" s="5">
        <f t="shared" si="32"/>
        <v>0</v>
      </c>
      <c r="M34" s="5">
        <f t="shared" si="32"/>
        <v>0</v>
      </c>
    </row>
    <row r="35">
      <c r="A35" s="4" t="s">
        <v>40</v>
      </c>
      <c r="B35" s="5">
        <v>100.0</v>
      </c>
      <c r="C35" s="6"/>
      <c r="D35" s="6"/>
      <c r="E35" s="6"/>
      <c r="F35" s="6"/>
      <c r="G35" s="6"/>
      <c r="H35" s="7"/>
      <c r="I35" s="5">
        <f t="shared" ref="I35:M35" si="33">C35/$B35</f>
        <v>0</v>
      </c>
      <c r="J35" s="5">
        <f t="shared" si="33"/>
        <v>0</v>
      </c>
      <c r="K35" s="5">
        <f t="shared" si="33"/>
        <v>0</v>
      </c>
      <c r="L35" s="5">
        <f t="shared" si="33"/>
        <v>0</v>
      </c>
      <c r="M35" s="5">
        <f t="shared" si="33"/>
        <v>0</v>
      </c>
    </row>
    <row r="36">
      <c r="A36" s="4" t="s">
        <v>41</v>
      </c>
      <c r="B36" s="5">
        <v>100.0</v>
      </c>
      <c r="C36" s="8">
        <v>9.2</v>
      </c>
      <c r="D36" s="6"/>
      <c r="E36" s="8">
        <v>77.0</v>
      </c>
      <c r="F36" s="8">
        <v>350.0</v>
      </c>
      <c r="G36" s="8"/>
      <c r="H36" s="7"/>
      <c r="I36" s="5">
        <f t="shared" ref="I36:M36" si="34">C36/$B36</f>
        <v>0.092</v>
      </c>
      <c r="J36" s="5">
        <f t="shared" si="34"/>
        <v>0</v>
      </c>
      <c r="K36" s="5">
        <f t="shared" si="34"/>
        <v>0.77</v>
      </c>
      <c r="L36" s="5">
        <f t="shared" si="34"/>
        <v>3.5</v>
      </c>
      <c r="M36" s="5">
        <f t="shared" si="34"/>
        <v>0</v>
      </c>
    </row>
    <row r="37">
      <c r="A37" s="4" t="s">
        <v>42</v>
      </c>
      <c r="B37" s="5">
        <v>1.0</v>
      </c>
      <c r="C37" s="8">
        <v>1.0</v>
      </c>
      <c r="D37" s="6"/>
      <c r="E37" s="8">
        <v>38.83</v>
      </c>
      <c r="F37" s="8">
        <v>151.0</v>
      </c>
      <c r="G37" s="8">
        <v>4.42</v>
      </c>
      <c r="H37" s="7"/>
      <c r="I37" s="5">
        <f t="shared" ref="I37:M37" si="35">C37/$B37</f>
        <v>1</v>
      </c>
      <c r="J37" s="5">
        <f t="shared" si="35"/>
        <v>0</v>
      </c>
      <c r="K37" s="5">
        <f t="shared" si="35"/>
        <v>38.83</v>
      </c>
      <c r="L37" s="5">
        <f t="shared" si="35"/>
        <v>151</v>
      </c>
      <c r="M37" s="5">
        <f t="shared" si="35"/>
        <v>4.42</v>
      </c>
    </row>
    <row r="38">
      <c r="A38" s="4" t="s">
        <v>43</v>
      </c>
      <c r="B38" s="5">
        <v>100.0</v>
      </c>
      <c r="C38" s="6"/>
      <c r="D38" s="6"/>
      <c r="E38" s="6"/>
      <c r="F38" s="6"/>
      <c r="G38" s="6"/>
      <c r="H38" s="7"/>
      <c r="I38" s="5">
        <f t="shared" ref="I38:M38" si="36">C38/$B38</f>
        <v>0</v>
      </c>
      <c r="J38" s="5">
        <f t="shared" si="36"/>
        <v>0</v>
      </c>
      <c r="K38" s="5">
        <f t="shared" si="36"/>
        <v>0</v>
      </c>
      <c r="L38" s="5">
        <f t="shared" si="36"/>
        <v>0</v>
      </c>
      <c r="M38" s="5">
        <f t="shared" si="36"/>
        <v>0</v>
      </c>
    </row>
    <row r="39">
      <c r="A39" s="4" t="s">
        <v>44</v>
      </c>
      <c r="B39" s="5">
        <v>1.0</v>
      </c>
      <c r="C39" s="8">
        <v>0.18</v>
      </c>
      <c r="D39" s="6"/>
      <c r="E39" s="8">
        <v>7.5</v>
      </c>
      <c r="F39" s="8">
        <v>28.0</v>
      </c>
      <c r="G39" s="8">
        <v>0.67</v>
      </c>
      <c r="H39" s="7"/>
      <c r="I39" s="5">
        <f t="shared" ref="I39:M39" si="37">C39/$B39</f>
        <v>0.18</v>
      </c>
      <c r="J39" s="5">
        <f t="shared" si="37"/>
        <v>0</v>
      </c>
      <c r="K39" s="5">
        <f t="shared" si="37"/>
        <v>7.5</v>
      </c>
      <c r="L39" s="5">
        <f t="shared" si="37"/>
        <v>28</v>
      </c>
      <c r="M39" s="5">
        <f t="shared" si="37"/>
        <v>0.67</v>
      </c>
    </row>
    <row r="40">
      <c r="A40" s="9" t="s">
        <v>45</v>
      </c>
      <c r="B40" s="10">
        <v>100.0</v>
      </c>
      <c r="C40" s="6"/>
      <c r="D40" s="6"/>
      <c r="E40" s="6"/>
      <c r="F40" s="6"/>
      <c r="G40" s="6"/>
      <c r="H40" s="7"/>
      <c r="I40" s="5">
        <f t="shared" ref="I40:M40" si="38">C40/$B40</f>
        <v>0</v>
      </c>
      <c r="J40" s="5">
        <f t="shared" si="38"/>
        <v>0</v>
      </c>
      <c r="K40" s="5">
        <f t="shared" si="38"/>
        <v>0</v>
      </c>
      <c r="L40" s="5">
        <f t="shared" si="38"/>
        <v>0</v>
      </c>
      <c r="M40" s="5">
        <f t="shared" si="38"/>
        <v>0</v>
      </c>
    </row>
    <row r="41">
      <c r="A41" s="11"/>
      <c r="B41" s="5">
        <v>100.0</v>
      </c>
      <c r="C41" s="6"/>
      <c r="D41" s="6"/>
      <c r="E41" s="6"/>
      <c r="F41" s="6"/>
      <c r="G41" s="6"/>
      <c r="H41" s="7"/>
      <c r="I41" s="5">
        <f t="shared" ref="I41:M41" si="39">C41/$B41</f>
        <v>0</v>
      </c>
      <c r="J41" s="5">
        <f t="shared" si="39"/>
        <v>0</v>
      </c>
      <c r="K41" s="5">
        <f t="shared" si="39"/>
        <v>0</v>
      </c>
      <c r="L41" s="5">
        <f t="shared" si="39"/>
        <v>0</v>
      </c>
      <c r="M41" s="5">
        <f t="shared" si="39"/>
        <v>0</v>
      </c>
    </row>
    <row r="42">
      <c r="A42" s="12"/>
      <c r="B42" s="5">
        <v>100.0</v>
      </c>
      <c r="C42" s="6"/>
      <c r="D42" s="6"/>
      <c r="E42" s="6"/>
      <c r="F42" s="6"/>
      <c r="G42" s="6"/>
      <c r="H42" s="7"/>
      <c r="I42" s="5">
        <f t="shared" ref="I42:M42" si="40">C42/$B42</f>
        <v>0</v>
      </c>
      <c r="J42" s="5">
        <f t="shared" si="40"/>
        <v>0</v>
      </c>
      <c r="K42" s="5">
        <f t="shared" si="40"/>
        <v>0</v>
      </c>
      <c r="L42" s="5">
        <f t="shared" si="40"/>
        <v>0</v>
      </c>
      <c r="M42" s="5">
        <f t="shared" si="40"/>
        <v>0</v>
      </c>
    </row>
    <row r="43">
      <c r="A43" s="12"/>
      <c r="B43" s="5">
        <v>100.0</v>
      </c>
      <c r="C43" s="6"/>
      <c r="D43" s="6"/>
      <c r="E43" s="6"/>
      <c r="F43" s="6"/>
      <c r="G43" s="6"/>
      <c r="H43" s="7"/>
      <c r="I43" s="5">
        <f t="shared" ref="I43:M43" si="41">C43/$B43</f>
        <v>0</v>
      </c>
      <c r="J43" s="5">
        <f t="shared" si="41"/>
        <v>0</v>
      </c>
      <c r="K43" s="5">
        <f t="shared" si="41"/>
        <v>0</v>
      </c>
      <c r="L43" s="5">
        <f t="shared" si="41"/>
        <v>0</v>
      </c>
      <c r="M43" s="5">
        <f t="shared" si="41"/>
        <v>0</v>
      </c>
    </row>
    <row r="44">
      <c r="A44" s="12"/>
      <c r="B44" s="5">
        <v>100.0</v>
      </c>
      <c r="C44" s="6"/>
      <c r="D44" s="6"/>
      <c r="E44" s="6"/>
      <c r="F44" s="6"/>
      <c r="G44" s="6"/>
      <c r="H44" s="7"/>
      <c r="I44" s="5">
        <f t="shared" ref="I44:M44" si="42">C44/$B44</f>
        <v>0</v>
      </c>
      <c r="J44" s="5">
        <f t="shared" si="42"/>
        <v>0</v>
      </c>
      <c r="K44" s="5">
        <f t="shared" si="42"/>
        <v>0</v>
      </c>
      <c r="L44" s="5">
        <f t="shared" si="42"/>
        <v>0</v>
      </c>
      <c r="M44" s="5">
        <f t="shared" si="42"/>
        <v>0</v>
      </c>
    </row>
    <row r="45">
      <c r="A45" s="12"/>
      <c r="B45" s="5">
        <v>100.0</v>
      </c>
      <c r="C45" s="6"/>
      <c r="D45" s="6"/>
      <c r="E45" s="6"/>
      <c r="F45" s="6"/>
      <c r="G45" s="6"/>
      <c r="H45" s="7"/>
      <c r="I45" s="5">
        <f t="shared" ref="I45:M45" si="43">C45/$B45</f>
        <v>0</v>
      </c>
      <c r="J45" s="5">
        <f t="shared" si="43"/>
        <v>0</v>
      </c>
      <c r="K45" s="5">
        <f t="shared" si="43"/>
        <v>0</v>
      </c>
      <c r="L45" s="5">
        <f t="shared" si="43"/>
        <v>0</v>
      </c>
      <c r="M45" s="5">
        <f t="shared" si="43"/>
        <v>0</v>
      </c>
    </row>
    <row r="46">
      <c r="A46" s="12"/>
      <c r="B46" s="5">
        <v>100.0</v>
      </c>
      <c r="C46" s="6"/>
      <c r="D46" s="6"/>
      <c r="E46" s="6"/>
      <c r="F46" s="6"/>
      <c r="G46" s="6"/>
      <c r="H46" s="7"/>
      <c r="I46" s="5">
        <f t="shared" ref="I46:M46" si="44">C46/$B46</f>
        <v>0</v>
      </c>
      <c r="J46" s="5">
        <f t="shared" si="44"/>
        <v>0</v>
      </c>
      <c r="K46" s="5">
        <f t="shared" si="44"/>
        <v>0</v>
      </c>
      <c r="L46" s="5">
        <f t="shared" si="44"/>
        <v>0</v>
      </c>
      <c r="M46" s="5">
        <f t="shared" si="44"/>
        <v>0</v>
      </c>
    </row>
    <row r="47">
      <c r="A47" s="12"/>
      <c r="B47" s="5">
        <v>100.0</v>
      </c>
      <c r="C47" s="6"/>
      <c r="D47" s="6"/>
      <c r="E47" s="6"/>
      <c r="F47" s="6"/>
      <c r="G47" s="6"/>
      <c r="H47" s="7"/>
      <c r="I47" s="5">
        <f t="shared" ref="I47:M47" si="45">C47/$B47</f>
        <v>0</v>
      </c>
      <c r="J47" s="5">
        <f t="shared" si="45"/>
        <v>0</v>
      </c>
      <c r="K47" s="5">
        <f t="shared" si="45"/>
        <v>0</v>
      </c>
      <c r="L47" s="5">
        <f t="shared" si="45"/>
        <v>0</v>
      </c>
      <c r="M47" s="5">
        <f t="shared" si="45"/>
        <v>0</v>
      </c>
    </row>
    <row r="48">
      <c r="A48" s="12"/>
      <c r="B48" s="5">
        <v>100.0</v>
      </c>
      <c r="C48" s="6"/>
      <c r="D48" s="6"/>
      <c r="E48" s="6"/>
      <c r="F48" s="6"/>
      <c r="G48" s="6"/>
      <c r="H48" s="7"/>
      <c r="I48" s="5">
        <f t="shared" ref="I48:M48" si="46">C48/$B48</f>
        <v>0</v>
      </c>
      <c r="J48" s="5">
        <f t="shared" si="46"/>
        <v>0</v>
      </c>
      <c r="K48" s="5">
        <f t="shared" si="46"/>
        <v>0</v>
      </c>
      <c r="L48" s="5">
        <f t="shared" si="46"/>
        <v>0</v>
      </c>
      <c r="M48" s="5">
        <f t="shared" si="46"/>
        <v>0</v>
      </c>
    </row>
    <row r="49">
      <c r="A49" s="12"/>
      <c r="B49" s="5">
        <v>100.0</v>
      </c>
      <c r="C49" s="6"/>
      <c r="D49" s="6"/>
      <c r="E49" s="6"/>
      <c r="F49" s="6"/>
      <c r="G49" s="6"/>
      <c r="H49" s="7"/>
      <c r="I49" s="5">
        <f t="shared" ref="I49:M49" si="47">C49/$B49</f>
        <v>0</v>
      </c>
      <c r="J49" s="5">
        <f t="shared" si="47"/>
        <v>0</v>
      </c>
      <c r="K49" s="5">
        <f t="shared" si="47"/>
        <v>0</v>
      </c>
      <c r="L49" s="5">
        <f t="shared" si="47"/>
        <v>0</v>
      </c>
      <c r="M49" s="5">
        <f t="shared" si="47"/>
        <v>0</v>
      </c>
    </row>
    <row r="50">
      <c r="A50" s="12"/>
      <c r="B50" s="5">
        <v>100.0</v>
      </c>
      <c r="C50" s="6"/>
      <c r="D50" s="6"/>
      <c r="E50" s="6"/>
      <c r="F50" s="6"/>
      <c r="G50" s="6"/>
      <c r="H50" s="7"/>
      <c r="I50" s="5">
        <f t="shared" ref="I50:M50" si="48">C50/$B50</f>
        <v>0</v>
      </c>
      <c r="J50" s="5">
        <f t="shared" si="48"/>
        <v>0</v>
      </c>
      <c r="K50" s="5">
        <f t="shared" si="48"/>
        <v>0</v>
      </c>
      <c r="L50" s="5">
        <f t="shared" si="48"/>
        <v>0</v>
      </c>
      <c r="M50" s="5">
        <f t="shared" si="48"/>
        <v>0</v>
      </c>
    </row>
    <row r="51">
      <c r="A51" s="12"/>
      <c r="B51" s="5">
        <v>100.0</v>
      </c>
      <c r="C51" s="6"/>
      <c r="D51" s="6"/>
      <c r="E51" s="6"/>
      <c r="F51" s="6"/>
      <c r="G51" s="6"/>
      <c r="H51" s="7"/>
      <c r="I51" s="5">
        <f t="shared" ref="I51:M51" si="49">C51/$B51</f>
        <v>0</v>
      </c>
      <c r="J51" s="5">
        <f t="shared" si="49"/>
        <v>0</v>
      </c>
      <c r="K51" s="5">
        <f t="shared" si="49"/>
        <v>0</v>
      </c>
      <c r="L51" s="5">
        <f t="shared" si="49"/>
        <v>0</v>
      </c>
      <c r="M51" s="5">
        <f t="shared" si="49"/>
        <v>0</v>
      </c>
    </row>
    <row r="52">
      <c r="A52" s="12"/>
      <c r="B52" s="5">
        <v>100.0</v>
      </c>
      <c r="C52" s="6"/>
      <c r="D52" s="6"/>
      <c r="E52" s="6"/>
      <c r="F52" s="6"/>
      <c r="G52" s="6"/>
      <c r="H52" s="13"/>
      <c r="I52" s="5">
        <f t="shared" ref="I52:M52" si="50">C52/$B52</f>
        <v>0</v>
      </c>
      <c r="J52" s="5">
        <f t="shared" si="50"/>
        <v>0</v>
      </c>
      <c r="K52" s="5">
        <f t="shared" si="50"/>
        <v>0</v>
      </c>
      <c r="L52" s="5">
        <f t="shared" si="50"/>
        <v>0</v>
      </c>
      <c r="M52" s="5">
        <f t="shared" si="50"/>
        <v>0</v>
      </c>
    </row>
    <row r="53">
      <c r="A53" s="12"/>
      <c r="B53" s="5">
        <v>100.0</v>
      </c>
      <c r="C53" s="6"/>
      <c r="D53" s="6"/>
      <c r="E53" s="6"/>
      <c r="F53" s="6"/>
      <c r="G53" s="6"/>
      <c r="H53" s="13"/>
      <c r="I53" s="5">
        <f t="shared" ref="I53:M53" si="51">C53/$B53</f>
        <v>0</v>
      </c>
      <c r="J53" s="5">
        <f t="shared" si="51"/>
        <v>0</v>
      </c>
      <c r="K53" s="5">
        <f t="shared" si="51"/>
        <v>0</v>
      </c>
      <c r="L53" s="5">
        <f t="shared" si="51"/>
        <v>0</v>
      </c>
      <c r="M53" s="5">
        <f t="shared" si="51"/>
        <v>0</v>
      </c>
    </row>
    <row r="54">
      <c r="A54" s="12"/>
      <c r="B54" s="5">
        <v>100.0</v>
      </c>
      <c r="C54" s="6"/>
      <c r="D54" s="6"/>
      <c r="E54" s="6"/>
      <c r="F54" s="6"/>
      <c r="G54" s="6"/>
      <c r="H54" s="13"/>
      <c r="I54" s="5">
        <f t="shared" ref="I54:M54" si="52">C54/$B54</f>
        <v>0</v>
      </c>
      <c r="J54" s="5">
        <f t="shared" si="52"/>
        <v>0</v>
      </c>
      <c r="K54" s="5">
        <f t="shared" si="52"/>
        <v>0</v>
      </c>
      <c r="L54" s="5">
        <f t="shared" si="52"/>
        <v>0</v>
      </c>
      <c r="M54" s="5">
        <f t="shared" si="52"/>
        <v>0</v>
      </c>
    </row>
    <row r="55">
      <c r="A55" s="12"/>
      <c r="B55" s="5">
        <v>100.0</v>
      </c>
      <c r="C55" s="6"/>
      <c r="D55" s="6"/>
      <c r="E55" s="6"/>
      <c r="F55" s="6"/>
      <c r="G55" s="6"/>
      <c r="H55" s="13"/>
      <c r="I55" s="5">
        <f t="shared" ref="I55:M55" si="53">C55/$B55</f>
        <v>0</v>
      </c>
      <c r="J55" s="5">
        <f t="shared" si="53"/>
        <v>0</v>
      </c>
      <c r="K55" s="5">
        <f t="shared" si="53"/>
        <v>0</v>
      </c>
      <c r="L55" s="5">
        <f t="shared" si="53"/>
        <v>0</v>
      </c>
      <c r="M55" s="5">
        <f t="shared" si="53"/>
        <v>0</v>
      </c>
    </row>
    <row r="56">
      <c r="A56" s="12"/>
      <c r="B56" s="5">
        <v>100.0</v>
      </c>
      <c r="C56" s="6"/>
      <c r="D56" s="6"/>
      <c r="E56" s="6"/>
      <c r="F56" s="6"/>
      <c r="G56" s="6"/>
      <c r="H56" s="13"/>
      <c r="I56" s="5">
        <f t="shared" ref="I56:M56" si="54">C56/$B56</f>
        <v>0</v>
      </c>
      <c r="J56" s="5">
        <f t="shared" si="54"/>
        <v>0</v>
      </c>
      <c r="K56" s="5">
        <f t="shared" si="54"/>
        <v>0</v>
      </c>
      <c r="L56" s="5">
        <f t="shared" si="54"/>
        <v>0</v>
      </c>
      <c r="M56" s="5">
        <f t="shared" si="54"/>
        <v>0</v>
      </c>
    </row>
    <row r="57">
      <c r="A57" s="12"/>
      <c r="B57" s="5">
        <v>100.0</v>
      </c>
      <c r="C57" s="6"/>
      <c r="D57" s="6"/>
      <c r="E57" s="6"/>
      <c r="F57" s="6"/>
      <c r="G57" s="6"/>
      <c r="H57" s="13"/>
      <c r="I57" s="5">
        <f t="shared" ref="I57:M57" si="55">C57/$B57</f>
        <v>0</v>
      </c>
      <c r="J57" s="5">
        <f t="shared" si="55"/>
        <v>0</v>
      </c>
      <c r="K57" s="5">
        <f t="shared" si="55"/>
        <v>0</v>
      </c>
      <c r="L57" s="5">
        <f t="shared" si="55"/>
        <v>0</v>
      </c>
      <c r="M57" s="5">
        <f t="shared" si="55"/>
        <v>0</v>
      </c>
    </row>
    <row r="58">
      <c r="A58" s="12"/>
      <c r="B58" s="5">
        <v>100.0</v>
      </c>
      <c r="C58" s="6"/>
      <c r="D58" s="6"/>
      <c r="E58" s="6"/>
      <c r="F58" s="6"/>
      <c r="G58" s="6"/>
      <c r="H58" s="13"/>
      <c r="I58" s="5">
        <f t="shared" ref="I58:M58" si="56">C58/$B58</f>
        <v>0</v>
      </c>
      <c r="J58" s="5">
        <f t="shared" si="56"/>
        <v>0</v>
      </c>
      <c r="K58" s="5">
        <f t="shared" si="56"/>
        <v>0</v>
      </c>
      <c r="L58" s="5">
        <f t="shared" si="56"/>
        <v>0</v>
      </c>
      <c r="M58" s="5">
        <f t="shared" si="56"/>
        <v>0</v>
      </c>
    </row>
    <row r="59">
      <c r="A59" s="12"/>
      <c r="B59" s="5">
        <v>100.0</v>
      </c>
      <c r="C59" s="6"/>
      <c r="D59" s="6"/>
      <c r="E59" s="6"/>
      <c r="F59" s="6"/>
      <c r="G59" s="6"/>
      <c r="H59" s="13"/>
      <c r="I59" s="5">
        <f t="shared" ref="I59:M59" si="57">C59/$B59</f>
        <v>0</v>
      </c>
      <c r="J59" s="5">
        <f t="shared" si="57"/>
        <v>0</v>
      </c>
      <c r="K59" s="5">
        <f t="shared" si="57"/>
        <v>0</v>
      </c>
      <c r="L59" s="5">
        <f t="shared" si="57"/>
        <v>0</v>
      </c>
      <c r="M59" s="5">
        <f t="shared" si="57"/>
        <v>0</v>
      </c>
    </row>
    <row r="60">
      <c r="A60" s="12"/>
      <c r="B60" s="5">
        <v>100.0</v>
      </c>
      <c r="C60" s="6"/>
      <c r="D60" s="6"/>
      <c r="E60" s="6"/>
      <c r="F60" s="6"/>
      <c r="G60" s="6"/>
      <c r="H60" s="13"/>
      <c r="I60" s="5">
        <f t="shared" ref="I60:M60" si="58">C60/$B60</f>
        <v>0</v>
      </c>
      <c r="J60" s="5">
        <f t="shared" si="58"/>
        <v>0</v>
      </c>
      <c r="K60" s="5">
        <f t="shared" si="58"/>
        <v>0</v>
      </c>
      <c r="L60" s="5">
        <f t="shared" si="58"/>
        <v>0</v>
      </c>
      <c r="M60" s="5">
        <f t="shared" si="58"/>
        <v>0</v>
      </c>
    </row>
    <row r="61">
      <c r="A61" s="12"/>
      <c r="B61" s="5">
        <v>100.0</v>
      </c>
      <c r="C61" s="6"/>
      <c r="D61" s="6"/>
      <c r="E61" s="6"/>
      <c r="F61" s="6"/>
      <c r="G61" s="6"/>
      <c r="H61" s="13"/>
      <c r="I61" s="5">
        <f t="shared" ref="I61:M61" si="59">C61/$B61</f>
        <v>0</v>
      </c>
      <c r="J61" s="5">
        <f t="shared" si="59"/>
        <v>0</v>
      </c>
      <c r="K61" s="5">
        <f t="shared" si="59"/>
        <v>0</v>
      </c>
      <c r="L61" s="5">
        <f t="shared" si="59"/>
        <v>0</v>
      </c>
      <c r="M61" s="5">
        <f t="shared" si="59"/>
        <v>0</v>
      </c>
    </row>
    <row r="62">
      <c r="A62" s="13"/>
      <c r="B62" s="10">
        <v>100.0</v>
      </c>
      <c r="C62" s="6"/>
      <c r="D62" s="6"/>
      <c r="E62" s="6"/>
      <c r="F62" s="6"/>
      <c r="G62" s="6"/>
      <c r="H62" s="13"/>
      <c r="I62" s="5">
        <f t="shared" ref="I62:M62" si="60">C62/$B62</f>
        <v>0</v>
      </c>
      <c r="J62" s="5">
        <f t="shared" si="60"/>
        <v>0</v>
      </c>
      <c r="K62" s="5">
        <f t="shared" si="60"/>
        <v>0</v>
      </c>
      <c r="L62" s="5">
        <f t="shared" si="60"/>
        <v>0</v>
      </c>
      <c r="M62" s="5">
        <f t="shared" si="60"/>
        <v>0</v>
      </c>
    </row>
    <row r="63">
      <c r="A63" s="11"/>
      <c r="B63" s="5">
        <v>100.0</v>
      </c>
      <c r="C63" s="6"/>
      <c r="D63" s="6"/>
      <c r="E63" s="6"/>
      <c r="F63" s="6"/>
      <c r="G63" s="6"/>
      <c r="H63" s="13"/>
      <c r="I63" s="5">
        <f t="shared" ref="I63:M63" si="61">C63/$B63</f>
        <v>0</v>
      </c>
      <c r="J63" s="5">
        <f t="shared" si="61"/>
        <v>0</v>
      </c>
      <c r="K63" s="5">
        <f t="shared" si="61"/>
        <v>0</v>
      </c>
      <c r="L63" s="5">
        <f t="shared" si="61"/>
        <v>0</v>
      </c>
      <c r="M63" s="5">
        <f t="shared" si="61"/>
        <v>0</v>
      </c>
    </row>
    <row r="64">
      <c r="A64" s="12"/>
      <c r="B64" s="5">
        <v>100.0</v>
      </c>
      <c r="C64" s="6"/>
      <c r="D64" s="6"/>
      <c r="E64" s="6"/>
      <c r="F64" s="6"/>
      <c r="G64" s="6"/>
      <c r="H64" s="13"/>
      <c r="I64" s="5">
        <f t="shared" ref="I64:M64" si="62">C64/$B64</f>
        <v>0</v>
      </c>
      <c r="J64" s="5">
        <f t="shared" si="62"/>
        <v>0</v>
      </c>
      <c r="K64" s="5">
        <f t="shared" si="62"/>
        <v>0</v>
      </c>
      <c r="L64" s="5">
        <f t="shared" si="62"/>
        <v>0</v>
      </c>
      <c r="M64" s="5">
        <f t="shared" si="62"/>
        <v>0</v>
      </c>
    </row>
    <row r="65">
      <c r="A65" s="12"/>
      <c r="B65" s="5">
        <v>100.0</v>
      </c>
      <c r="C65" s="6"/>
      <c r="D65" s="6"/>
      <c r="E65" s="6"/>
      <c r="F65" s="6"/>
      <c r="G65" s="6"/>
      <c r="H65" s="13"/>
      <c r="I65" s="5">
        <f t="shared" ref="I65:M65" si="63">C65/$B65</f>
        <v>0</v>
      </c>
      <c r="J65" s="5">
        <f t="shared" si="63"/>
        <v>0</v>
      </c>
      <c r="K65" s="5">
        <f t="shared" si="63"/>
        <v>0</v>
      </c>
      <c r="L65" s="5">
        <f t="shared" si="63"/>
        <v>0</v>
      </c>
      <c r="M65" s="5">
        <f t="shared" si="63"/>
        <v>0</v>
      </c>
    </row>
    <row r="66">
      <c r="A66" s="12"/>
      <c r="B66" s="5">
        <v>100.0</v>
      </c>
      <c r="C66" s="6"/>
      <c r="D66" s="6"/>
      <c r="E66" s="6"/>
      <c r="F66" s="6"/>
      <c r="G66" s="6"/>
      <c r="H66" s="13"/>
      <c r="I66" s="5">
        <f t="shared" ref="I66:M66" si="64">C66/$B66</f>
        <v>0</v>
      </c>
      <c r="J66" s="5">
        <f t="shared" si="64"/>
        <v>0</v>
      </c>
      <c r="K66" s="5">
        <f t="shared" si="64"/>
        <v>0</v>
      </c>
      <c r="L66" s="5">
        <f t="shared" si="64"/>
        <v>0</v>
      </c>
      <c r="M66" s="5">
        <f t="shared" si="64"/>
        <v>0</v>
      </c>
    </row>
    <row r="67">
      <c r="A67" s="12"/>
      <c r="B67" s="5">
        <v>100.0</v>
      </c>
      <c r="C67" s="6"/>
      <c r="D67" s="6"/>
      <c r="E67" s="6"/>
      <c r="F67" s="6"/>
      <c r="G67" s="6"/>
      <c r="H67" s="13"/>
      <c r="I67" s="5">
        <f t="shared" ref="I67:M67" si="65">C67/$B67</f>
        <v>0</v>
      </c>
      <c r="J67" s="5">
        <f t="shared" si="65"/>
        <v>0</v>
      </c>
      <c r="K67" s="5">
        <f t="shared" si="65"/>
        <v>0</v>
      </c>
      <c r="L67" s="5">
        <f t="shared" si="65"/>
        <v>0</v>
      </c>
      <c r="M67" s="5">
        <f t="shared" si="65"/>
        <v>0</v>
      </c>
    </row>
    <row r="68">
      <c r="A68" s="12"/>
      <c r="B68" s="5">
        <v>100.0</v>
      </c>
      <c r="C68" s="6"/>
      <c r="D68" s="6"/>
      <c r="E68" s="6"/>
      <c r="F68" s="6"/>
      <c r="G68" s="6"/>
      <c r="H68" s="13"/>
      <c r="I68" s="5">
        <f t="shared" ref="I68:M68" si="66">C68/$B68</f>
        <v>0</v>
      </c>
      <c r="J68" s="5">
        <f t="shared" si="66"/>
        <v>0</v>
      </c>
      <c r="K68" s="5">
        <f t="shared" si="66"/>
        <v>0</v>
      </c>
      <c r="L68" s="5">
        <f t="shared" si="66"/>
        <v>0</v>
      </c>
      <c r="M68" s="5">
        <f t="shared" si="66"/>
        <v>0</v>
      </c>
    </row>
    <row r="69">
      <c r="A69" s="12"/>
      <c r="B69" s="5">
        <v>100.0</v>
      </c>
      <c r="C69" s="6"/>
      <c r="D69" s="6"/>
      <c r="E69" s="6"/>
      <c r="F69" s="6"/>
      <c r="G69" s="6"/>
      <c r="H69" s="13"/>
      <c r="I69" s="5">
        <f t="shared" ref="I69:M69" si="67">C69/$B69</f>
        <v>0</v>
      </c>
      <c r="J69" s="5">
        <f t="shared" si="67"/>
        <v>0</v>
      </c>
      <c r="K69" s="5">
        <f t="shared" si="67"/>
        <v>0</v>
      </c>
      <c r="L69" s="5">
        <f t="shared" si="67"/>
        <v>0</v>
      </c>
      <c r="M69" s="5">
        <f t="shared" si="67"/>
        <v>0</v>
      </c>
    </row>
    <row r="70">
      <c r="A70" s="12"/>
      <c r="B70" s="5">
        <v>100.0</v>
      </c>
      <c r="C70" s="6"/>
      <c r="D70" s="6"/>
      <c r="E70" s="6"/>
      <c r="F70" s="6"/>
      <c r="G70" s="6"/>
      <c r="H70" s="13"/>
      <c r="I70" s="5">
        <f t="shared" ref="I70:M70" si="68">C70/$B70</f>
        <v>0</v>
      </c>
      <c r="J70" s="5">
        <f t="shared" si="68"/>
        <v>0</v>
      </c>
      <c r="K70" s="5">
        <f t="shared" si="68"/>
        <v>0</v>
      </c>
      <c r="L70" s="5">
        <f t="shared" si="68"/>
        <v>0</v>
      </c>
      <c r="M70" s="5">
        <f t="shared" si="68"/>
        <v>0</v>
      </c>
    </row>
    <row r="71">
      <c r="A71" s="12"/>
      <c r="B71" s="5">
        <v>100.0</v>
      </c>
      <c r="C71" s="6"/>
      <c r="D71" s="6"/>
      <c r="E71" s="6"/>
      <c r="F71" s="6"/>
      <c r="G71" s="6"/>
      <c r="H71" s="13"/>
      <c r="I71" s="5">
        <f t="shared" ref="I71:M71" si="69">C71/$B71</f>
        <v>0</v>
      </c>
      <c r="J71" s="5">
        <f t="shared" si="69"/>
        <v>0</v>
      </c>
      <c r="K71" s="5">
        <f t="shared" si="69"/>
        <v>0</v>
      </c>
      <c r="L71" s="5">
        <f t="shared" si="69"/>
        <v>0</v>
      </c>
      <c r="M71" s="5">
        <f t="shared" si="69"/>
        <v>0</v>
      </c>
    </row>
    <row r="72">
      <c r="A72" s="12"/>
      <c r="B72" s="5">
        <v>100.0</v>
      </c>
      <c r="C72" s="6"/>
      <c r="D72" s="6"/>
      <c r="E72" s="6"/>
      <c r="F72" s="6"/>
      <c r="G72" s="6"/>
      <c r="H72" s="13"/>
      <c r="I72" s="5">
        <f t="shared" ref="I72:M72" si="70">C72/$B72</f>
        <v>0</v>
      </c>
      <c r="J72" s="5">
        <f t="shared" si="70"/>
        <v>0</v>
      </c>
      <c r="K72" s="5">
        <f t="shared" si="70"/>
        <v>0</v>
      </c>
      <c r="L72" s="5">
        <f t="shared" si="70"/>
        <v>0</v>
      </c>
      <c r="M72" s="5">
        <f t="shared" si="70"/>
        <v>0</v>
      </c>
    </row>
    <row r="73">
      <c r="A73" s="12"/>
      <c r="B73" s="5">
        <v>100.0</v>
      </c>
      <c r="C73" s="6"/>
      <c r="D73" s="6"/>
      <c r="E73" s="6"/>
      <c r="F73" s="6"/>
      <c r="G73" s="6"/>
      <c r="H73" s="13"/>
      <c r="I73" s="5">
        <f t="shared" ref="I73:M73" si="71">C73/$B73</f>
        <v>0</v>
      </c>
      <c r="J73" s="5">
        <f t="shared" si="71"/>
        <v>0</v>
      </c>
      <c r="K73" s="5">
        <f t="shared" si="71"/>
        <v>0</v>
      </c>
      <c r="L73" s="5">
        <f t="shared" si="71"/>
        <v>0</v>
      </c>
      <c r="M73" s="5">
        <f t="shared" si="71"/>
        <v>0</v>
      </c>
    </row>
    <row r="74">
      <c r="A74" s="12"/>
      <c r="B74" s="5">
        <v>100.0</v>
      </c>
      <c r="C74" s="6"/>
      <c r="D74" s="6"/>
      <c r="E74" s="6"/>
      <c r="F74" s="6"/>
      <c r="G74" s="6"/>
      <c r="H74" s="13"/>
      <c r="I74" s="5">
        <f t="shared" ref="I74:M74" si="72">C74/$B74</f>
        <v>0</v>
      </c>
      <c r="J74" s="5">
        <f t="shared" si="72"/>
        <v>0</v>
      </c>
      <c r="K74" s="5">
        <f t="shared" si="72"/>
        <v>0</v>
      </c>
      <c r="L74" s="5">
        <f t="shared" si="72"/>
        <v>0</v>
      </c>
      <c r="M74" s="5">
        <f t="shared" si="72"/>
        <v>0</v>
      </c>
    </row>
    <row r="75">
      <c r="A75" s="12"/>
      <c r="B75" s="5">
        <v>100.0</v>
      </c>
      <c r="C75" s="6"/>
      <c r="D75" s="6"/>
      <c r="E75" s="6"/>
      <c r="F75" s="6"/>
      <c r="G75" s="6"/>
      <c r="H75" s="13"/>
      <c r="I75" s="5">
        <f t="shared" ref="I75:M75" si="73">C75/$B75</f>
        <v>0</v>
      </c>
      <c r="J75" s="5">
        <f t="shared" si="73"/>
        <v>0</v>
      </c>
      <c r="K75" s="5">
        <f t="shared" si="73"/>
        <v>0</v>
      </c>
      <c r="L75" s="5">
        <f t="shared" si="73"/>
        <v>0</v>
      </c>
      <c r="M75" s="5">
        <f t="shared" si="73"/>
        <v>0</v>
      </c>
    </row>
    <row r="76">
      <c r="A76" s="12"/>
      <c r="B76" s="5">
        <v>100.0</v>
      </c>
      <c r="C76" s="6"/>
      <c r="D76" s="6"/>
      <c r="E76" s="6"/>
      <c r="F76" s="6"/>
      <c r="G76" s="6"/>
      <c r="H76" s="13"/>
      <c r="I76" s="5">
        <f t="shared" ref="I76:M76" si="74">C76/$B76</f>
        <v>0</v>
      </c>
      <c r="J76" s="5">
        <f t="shared" si="74"/>
        <v>0</v>
      </c>
      <c r="K76" s="5">
        <f t="shared" si="74"/>
        <v>0</v>
      </c>
      <c r="L76" s="5">
        <f t="shared" si="74"/>
        <v>0</v>
      </c>
      <c r="M76" s="5">
        <f t="shared" si="74"/>
        <v>0</v>
      </c>
    </row>
    <row r="77">
      <c r="A77" s="12"/>
      <c r="B77" s="5">
        <v>100.0</v>
      </c>
      <c r="C77" s="6"/>
      <c r="D77" s="6"/>
      <c r="E77" s="6"/>
      <c r="F77" s="6"/>
      <c r="G77" s="6"/>
      <c r="H77" s="13"/>
      <c r="I77" s="5">
        <f t="shared" ref="I77:M77" si="75">C77/$B77</f>
        <v>0</v>
      </c>
      <c r="J77" s="5">
        <f t="shared" si="75"/>
        <v>0</v>
      </c>
      <c r="K77" s="5">
        <f t="shared" si="75"/>
        <v>0</v>
      </c>
      <c r="L77" s="5">
        <f t="shared" si="75"/>
        <v>0</v>
      </c>
      <c r="M77" s="5">
        <f t="shared" si="75"/>
        <v>0</v>
      </c>
    </row>
    <row r="78">
      <c r="A78" s="12"/>
      <c r="B78" s="5">
        <v>100.0</v>
      </c>
      <c r="C78" s="6"/>
      <c r="D78" s="6"/>
      <c r="E78" s="6"/>
      <c r="F78" s="6"/>
      <c r="G78" s="6"/>
      <c r="H78" s="13"/>
      <c r="I78" s="5">
        <f t="shared" ref="I78:M78" si="76">C78/$B78</f>
        <v>0</v>
      </c>
      <c r="J78" s="5">
        <f t="shared" si="76"/>
        <v>0</v>
      </c>
      <c r="K78" s="5">
        <f t="shared" si="76"/>
        <v>0</v>
      </c>
      <c r="L78" s="5">
        <f t="shared" si="76"/>
        <v>0</v>
      </c>
      <c r="M78" s="5">
        <f t="shared" si="76"/>
        <v>0</v>
      </c>
    </row>
    <row r="79">
      <c r="A79" s="12"/>
      <c r="B79" s="5">
        <v>100.0</v>
      </c>
      <c r="C79" s="6"/>
      <c r="D79" s="6"/>
      <c r="E79" s="6"/>
      <c r="F79" s="6"/>
      <c r="G79" s="6"/>
      <c r="H79" s="13"/>
      <c r="I79" s="5">
        <f t="shared" ref="I79:M79" si="77">C79/$B79</f>
        <v>0</v>
      </c>
      <c r="J79" s="5">
        <f t="shared" si="77"/>
        <v>0</v>
      </c>
      <c r="K79" s="5">
        <f t="shared" si="77"/>
        <v>0</v>
      </c>
      <c r="L79" s="5">
        <f t="shared" si="77"/>
        <v>0</v>
      </c>
      <c r="M79" s="5">
        <f t="shared" si="77"/>
        <v>0</v>
      </c>
    </row>
    <row r="80">
      <c r="A80" s="12"/>
      <c r="B80" s="5">
        <v>100.0</v>
      </c>
      <c r="C80" s="6"/>
      <c r="D80" s="6"/>
      <c r="E80" s="6"/>
      <c r="F80" s="6"/>
      <c r="G80" s="6"/>
      <c r="H80" s="13"/>
      <c r="I80" s="5">
        <f t="shared" ref="I80:M80" si="78">C80/$B80</f>
        <v>0</v>
      </c>
      <c r="J80" s="5">
        <f t="shared" si="78"/>
        <v>0</v>
      </c>
      <c r="K80" s="5">
        <f t="shared" si="78"/>
        <v>0</v>
      </c>
      <c r="L80" s="5">
        <f t="shared" si="78"/>
        <v>0</v>
      </c>
      <c r="M80" s="5">
        <f t="shared" si="78"/>
        <v>0</v>
      </c>
    </row>
    <row r="81">
      <c r="A81" s="12"/>
      <c r="B81" s="5">
        <v>100.0</v>
      </c>
      <c r="C81" s="6"/>
      <c r="D81" s="6"/>
      <c r="E81" s="6"/>
      <c r="F81" s="6"/>
      <c r="G81" s="6"/>
      <c r="H81" s="13"/>
      <c r="I81" s="5">
        <f t="shared" ref="I81:M81" si="79">C81/$B81</f>
        <v>0</v>
      </c>
      <c r="J81" s="5">
        <f t="shared" si="79"/>
        <v>0</v>
      </c>
      <c r="K81" s="5">
        <f t="shared" si="79"/>
        <v>0</v>
      </c>
      <c r="L81" s="5">
        <f t="shared" si="79"/>
        <v>0</v>
      </c>
      <c r="M81" s="5">
        <f t="shared" si="79"/>
        <v>0</v>
      </c>
    </row>
    <row r="82">
      <c r="A82" s="12"/>
      <c r="B82" s="5">
        <v>100.0</v>
      </c>
      <c r="C82" s="6"/>
      <c r="D82" s="6"/>
      <c r="E82" s="6"/>
      <c r="F82" s="6"/>
      <c r="G82" s="6"/>
      <c r="H82" s="13"/>
      <c r="I82" s="5">
        <f t="shared" ref="I82:M82" si="80">C82/$B82</f>
        <v>0</v>
      </c>
      <c r="J82" s="5">
        <f t="shared" si="80"/>
        <v>0</v>
      </c>
      <c r="K82" s="5">
        <f t="shared" si="80"/>
        <v>0</v>
      </c>
      <c r="L82" s="5">
        <f t="shared" si="80"/>
        <v>0</v>
      </c>
      <c r="M82" s="5">
        <f t="shared" si="80"/>
        <v>0</v>
      </c>
    </row>
    <row r="83">
      <c r="A83" s="13"/>
      <c r="B83" s="10">
        <v>100.0</v>
      </c>
      <c r="C83" s="6"/>
      <c r="D83" s="6"/>
      <c r="E83" s="6"/>
      <c r="F83" s="6"/>
      <c r="G83" s="6"/>
      <c r="H83" s="13"/>
      <c r="I83" s="5">
        <f t="shared" ref="I83:M83" si="81">C83/$B83</f>
        <v>0</v>
      </c>
      <c r="J83" s="5">
        <f t="shared" si="81"/>
        <v>0</v>
      </c>
      <c r="K83" s="5">
        <f t="shared" si="81"/>
        <v>0</v>
      </c>
      <c r="L83" s="5">
        <f t="shared" si="81"/>
        <v>0</v>
      </c>
      <c r="M83" s="5">
        <f t="shared" si="81"/>
        <v>0</v>
      </c>
    </row>
    <row r="84">
      <c r="A84" s="11"/>
      <c r="B84" s="5">
        <v>100.0</v>
      </c>
      <c r="C84" s="6"/>
      <c r="D84" s="6"/>
      <c r="E84" s="6"/>
      <c r="F84" s="6"/>
      <c r="G84" s="6"/>
      <c r="H84" s="13"/>
      <c r="I84" s="5">
        <f t="shared" ref="I84:M84" si="82">C84/$B84</f>
        <v>0</v>
      </c>
      <c r="J84" s="5">
        <f t="shared" si="82"/>
        <v>0</v>
      </c>
      <c r="K84" s="5">
        <f t="shared" si="82"/>
        <v>0</v>
      </c>
      <c r="L84" s="5">
        <f t="shared" si="82"/>
        <v>0</v>
      </c>
      <c r="M84" s="5">
        <f t="shared" si="82"/>
        <v>0</v>
      </c>
    </row>
    <row r="85">
      <c r="A85" s="12"/>
      <c r="B85" s="5">
        <v>100.0</v>
      </c>
      <c r="C85" s="6"/>
      <c r="D85" s="6"/>
      <c r="E85" s="6"/>
      <c r="F85" s="6"/>
      <c r="G85" s="6"/>
      <c r="H85" s="13"/>
      <c r="I85" s="5">
        <f t="shared" ref="I85:M85" si="83">C85/$B85</f>
        <v>0</v>
      </c>
      <c r="J85" s="5">
        <f t="shared" si="83"/>
        <v>0</v>
      </c>
      <c r="K85" s="5">
        <f t="shared" si="83"/>
        <v>0</v>
      </c>
      <c r="L85" s="5">
        <f t="shared" si="83"/>
        <v>0</v>
      </c>
      <c r="M85" s="5">
        <f t="shared" si="83"/>
        <v>0</v>
      </c>
    </row>
    <row r="86">
      <c r="A86" s="12"/>
      <c r="B86" s="5">
        <v>100.0</v>
      </c>
      <c r="C86" s="6"/>
      <c r="D86" s="6"/>
      <c r="E86" s="6"/>
      <c r="F86" s="6"/>
      <c r="G86" s="6"/>
      <c r="H86" s="13"/>
      <c r="I86" s="5">
        <f t="shared" ref="I86:M86" si="84">C86/$B86</f>
        <v>0</v>
      </c>
      <c r="J86" s="5">
        <f t="shared" si="84"/>
        <v>0</v>
      </c>
      <c r="K86" s="5">
        <f t="shared" si="84"/>
        <v>0</v>
      </c>
      <c r="L86" s="5">
        <f t="shared" si="84"/>
        <v>0</v>
      </c>
      <c r="M86" s="5">
        <f t="shared" si="84"/>
        <v>0</v>
      </c>
    </row>
    <row r="87">
      <c r="A87" s="12"/>
      <c r="B87" s="5">
        <v>100.0</v>
      </c>
      <c r="C87" s="6"/>
      <c r="D87" s="6"/>
      <c r="E87" s="6"/>
      <c r="F87" s="6"/>
      <c r="G87" s="6"/>
      <c r="H87" s="13"/>
      <c r="I87" s="5">
        <f t="shared" ref="I87:M87" si="85">C87/$B87</f>
        <v>0</v>
      </c>
      <c r="J87" s="5">
        <f t="shared" si="85"/>
        <v>0</v>
      </c>
      <c r="K87" s="5">
        <f t="shared" si="85"/>
        <v>0</v>
      </c>
      <c r="L87" s="5">
        <f t="shared" si="85"/>
        <v>0</v>
      </c>
      <c r="M87" s="5">
        <f t="shared" si="85"/>
        <v>0</v>
      </c>
    </row>
    <row r="88">
      <c r="A88" s="12"/>
      <c r="B88" s="5">
        <v>100.0</v>
      </c>
      <c r="C88" s="6"/>
      <c r="D88" s="6"/>
      <c r="E88" s="6"/>
      <c r="F88" s="6"/>
      <c r="G88" s="6"/>
      <c r="H88" s="13"/>
      <c r="I88" s="5">
        <f t="shared" ref="I88:M88" si="86">C88/$B88</f>
        <v>0</v>
      </c>
      <c r="J88" s="5">
        <f t="shared" si="86"/>
        <v>0</v>
      </c>
      <c r="K88" s="5">
        <f t="shared" si="86"/>
        <v>0</v>
      </c>
      <c r="L88" s="5">
        <f t="shared" si="86"/>
        <v>0</v>
      </c>
      <c r="M88" s="5">
        <f t="shared" si="86"/>
        <v>0</v>
      </c>
    </row>
    <row r="89">
      <c r="A89" s="12"/>
      <c r="B89" s="5">
        <v>100.0</v>
      </c>
      <c r="C89" s="6"/>
      <c r="D89" s="6"/>
      <c r="E89" s="6"/>
      <c r="F89" s="6"/>
      <c r="G89" s="6"/>
      <c r="H89" s="13"/>
      <c r="I89" s="5">
        <f t="shared" ref="I89:M89" si="87">C89/$B89</f>
        <v>0</v>
      </c>
      <c r="J89" s="5">
        <f t="shared" si="87"/>
        <v>0</v>
      </c>
      <c r="K89" s="5">
        <f t="shared" si="87"/>
        <v>0</v>
      </c>
      <c r="L89" s="5">
        <f t="shared" si="87"/>
        <v>0</v>
      </c>
      <c r="M89" s="5">
        <f t="shared" si="87"/>
        <v>0</v>
      </c>
    </row>
    <row r="90">
      <c r="A90" s="12"/>
      <c r="B90" s="5">
        <v>100.0</v>
      </c>
      <c r="C90" s="6"/>
      <c r="D90" s="6"/>
      <c r="E90" s="6"/>
      <c r="F90" s="6"/>
      <c r="G90" s="6"/>
      <c r="H90" s="13"/>
      <c r="I90" s="5">
        <f t="shared" ref="I90:M90" si="88">C90/$B90</f>
        <v>0</v>
      </c>
      <c r="J90" s="5">
        <f t="shared" si="88"/>
        <v>0</v>
      </c>
      <c r="K90" s="5">
        <f t="shared" si="88"/>
        <v>0</v>
      </c>
      <c r="L90" s="5">
        <f t="shared" si="88"/>
        <v>0</v>
      </c>
      <c r="M90" s="5">
        <f t="shared" si="88"/>
        <v>0</v>
      </c>
    </row>
    <row r="91">
      <c r="A91" s="12"/>
      <c r="B91" s="5">
        <v>100.0</v>
      </c>
      <c r="C91" s="6"/>
      <c r="D91" s="6"/>
      <c r="E91" s="6"/>
      <c r="F91" s="6"/>
      <c r="G91" s="6"/>
      <c r="H91" s="13"/>
      <c r="I91" s="5">
        <f t="shared" ref="I91:M91" si="89">C91/$B91</f>
        <v>0</v>
      </c>
      <c r="J91" s="5">
        <f t="shared" si="89"/>
        <v>0</v>
      </c>
      <c r="K91" s="5">
        <f t="shared" si="89"/>
        <v>0</v>
      </c>
      <c r="L91" s="5">
        <f t="shared" si="89"/>
        <v>0</v>
      </c>
      <c r="M91" s="5">
        <f t="shared" si="89"/>
        <v>0</v>
      </c>
    </row>
    <row r="92">
      <c r="A92" s="12"/>
      <c r="B92" s="5">
        <v>100.0</v>
      </c>
      <c r="C92" s="6"/>
      <c r="D92" s="6"/>
      <c r="E92" s="6"/>
      <c r="F92" s="6"/>
      <c r="G92" s="6"/>
      <c r="H92" s="13"/>
      <c r="I92" s="5">
        <f t="shared" ref="I92:M92" si="90">C92/$B92</f>
        <v>0</v>
      </c>
      <c r="J92" s="5">
        <f t="shared" si="90"/>
        <v>0</v>
      </c>
      <c r="K92" s="5">
        <f t="shared" si="90"/>
        <v>0</v>
      </c>
      <c r="L92" s="5">
        <f t="shared" si="90"/>
        <v>0</v>
      </c>
      <c r="M92" s="5">
        <f t="shared" si="90"/>
        <v>0</v>
      </c>
    </row>
    <row r="93">
      <c r="A93" s="12"/>
      <c r="B93" s="5">
        <v>100.0</v>
      </c>
      <c r="C93" s="6"/>
      <c r="D93" s="6"/>
      <c r="E93" s="6"/>
      <c r="F93" s="6"/>
      <c r="G93" s="6"/>
      <c r="H93" s="13"/>
      <c r="I93" s="5">
        <f t="shared" ref="I93:M93" si="91">C93/$B93</f>
        <v>0</v>
      </c>
      <c r="J93" s="5">
        <f t="shared" si="91"/>
        <v>0</v>
      </c>
      <c r="K93" s="5">
        <f t="shared" si="91"/>
        <v>0</v>
      </c>
      <c r="L93" s="5">
        <f t="shared" si="91"/>
        <v>0</v>
      </c>
      <c r="M93" s="5">
        <f t="shared" si="91"/>
        <v>0</v>
      </c>
    </row>
    <row r="94">
      <c r="A94" s="13"/>
      <c r="B94" s="10">
        <v>100.0</v>
      </c>
      <c r="C94" s="6"/>
      <c r="D94" s="6"/>
      <c r="E94" s="6"/>
      <c r="F94" s="6"/>
      <c r="G94" s="6"/>
      <c r="H94" s="13"/>
      <c r="I94" s="5">
        <f t="shared" ref="I94:M94" si="92">C94/$B94</f>
        <v>0</v>
      </c>
      <c r="J94" s="5">
        <f t="shared" si="92"/>
        <v>0</v>
      </c>
      <c r="K94" s="5">
        <f t="shared" si="92"/>
        <v>0</v>
      </c>
      <c r="L94" s="5">
        <f t="shared" si="92"/>
        <v>0</v>
      </c>
      <c r="M94" s="5">
        <f t="shared" si="92"/>
        <v>0</v>
      </c>
    </row>
    <row r="95">
      <c r="A95" s="11"/>
      <c r="B95" s="5">
        <v>100.0</v>
      </c>
      <c r="C95" s="6"/>
      <c r="D95" s="6"/>
      <c r="E95" s="6"/>
      <c r="F95" s="6"/>
      <c r="G95" s="6"/>
      <c r="H95" s="13"/>
      <c r="I95" s="5">
        <f t="shared" ref="I95:M95" si="93">C95/$B95</f>
        <v>0</v>
      </c>
      <c r="J95" s="5">
        <f t="shared" si="93"/>
        <v>0</v>
      </c>
      <c r="K95" s="5">
        <f t="shared" si="93"/>
        <v>0</v>
      </c>
      <c r="L95" s="5">
        <f t="shared" si="93"/>
        <v>0</v>
      </c>
      <c r="M95" s="5">
        <f t="shared" si="93"/>
        <v>0</v>
      </c>
    </row>
    <row r="96">
      <c r="A96" s="12"/>
      <c r="B96" s="5">
        <v>100.0</v>
      </c>
      <c r="C96" s="6"/>
      <c r="D96" s="6"/>
      <c r="E96" s="6"/>
      <c r="F96" s="6"/>
      <c r="G96" s="6"/>
      <c r="H96" s="13"/>
      <c r="I96" s="5">
        <f t="shared" ref="I96:M96" si="94">C96/$B96</f>
        <v>0</v>
      </c>
      <c r="J96" s="5">
        <f t="shared" si="94"/>
        <v>0</v>
      </c>
      <c r="K96" s="5">
        <f t="shared" si="94"/>
        <v>0</v>
      </c>
      <c r="L96" s="5">
        <f t="shared" si="94"/>
        <v>0</v>
      </c>
      <c r="M96" s="5">
        <f t="shared" si="94"/>
        <v>0</v>
      </c>
    </row>
    <row r="97">
      <c r="A97" s="12"/>
      <c r="B97" s="5">
        <v>100.0</v>
      </c>
      <c r="C97" s="6"/>
      <c r="D97" s="6"/>
      <c r="E97" s="6"/>
      <c r="F97" s="6"/>
      <c r="G97" s="6"/>
      <c r="H97" s="13"/>
      <c r="I97" s="5">
        <f t="shared" ref="I97:M97" si="95">C97/$B97</f>
        <v>0</v>
      </c>
      <c r="J97" s="5">
        <f t="shared" si="95"/>
        <v>0</v>
      </c>
      <c r="K97" s="5">
        <f t="shared" si="95"/>
        <v>0</v>
      </c>
      <c r="L97" s="5">
        <f t="shared" si="95"/>
        <v>0</v>
      </c>
      <c r="M97" s="5">
        <f t="shared" si="95"/>
        <v>0</v>
      </c>
    </row>
    <row r="98">
      <c r="A98" s="12"/>
      <c r="B98" s="5">
        <v>100.0</v>
      </c>
      <c r="C98" s="6"/>
      <c r="D98" s="6"/>
      <c r="E98" s="6"/>
      <c r="F98" s="6"/>
      <c r="G98" s="6"/>
      <c r="H98" s="13"/>
      <c r="I98" s="5">
        <f t="shared" ref="I98:M98" si="96">C98/$B98</f>
        <v>0</v>
      </c>
      <c r="J98" s="5">
        <f t="shared" si="96"/>
        <v>0</v>
      </c>
      <c r="K98" s="5">
        <f t="shared" si="96"/>
        <v>0</v>
      </c>
      <c r="L98" s="5">
        <f t="shared" si="96"/>
        <v>0</v>
      </c>
      <c r="M98" s="5">
        <f t="shared" si="96"/>
        <v>0</v>
      </c>
    </row>
    <row r="99">
      <c r="A99" s="12"/>
      <c r="B99" s="5">
        <v>100.0</v>
      </c>
      <c r="C99" s="6"/>
      <c r="D99" s="6"/>
      <c r="E99" s="6"/>
      <c r="F99" s="6"/>
      <c r="G99" s="6"/>
      <c r="H99" s="13"/>
      <c r="I99" s="5">
        <f t="shared" ref="I99:M99" si="97">C99/$B99</f>
        <v>0</v>
      </c>
      <c r="J99" s="5">
        <f t="shared" si="97"/>
        <v>0</v>
      </c>
      <c r="K99" s="5">
        <f t="shared" si="97"/>
        <v>0</v>
      </c>
      <c r="L99" s="5">
        <f t="shared" si="97"/>
        <v>0</v>
      </c>
      <c r="M99" s="5">
        <f t="shared" si="97"/>
        <v>0</v>
      </c>
    </row>
    <row r="100">
      <c r="A100" s="12"/>
      <c r="B100" s="5">
        <v>100.0</v>
      </c>
      <c r="C100" s="6"/>
      <c r="D100" s="6"/>
      <c r="E100" s="6"/>
      <c r="F100" s="6"/>
      <c r="G100" s="6"/>
      <c r="H100" s="13"/>
      <c r="I100" s="5">
        <f t="shared" ref="I100:M100" si="98">C100/$B100</f>
        <v>0</v>
      </c>
      <c r="J100" s="5">
        <f t="shared" si="98"/>
        <v>0</v>
      </c>
      <c r="K100" s="5">
        <f t="shared" si="98"/>
        <v>0</v>
      </c>
      <c r="L100" s="5">
        <f t="shared" si="98"/>
        <v>0</v>
      </c>
      <c r="M100" s="5">
        <f t="shared" si="98"/>
        <v>0</v>
      </c>
    </row>
    <row r="101">
      <c r="A101" s="4" t="s">
        <v>46</v>
      </c>
      <c r="B101" s="5">
        <v>100.0</v>
      </c>
      <c r="C101" s="6"/>
      <c r="D101" s="6"/>
      <c r="E101" s="6"/>
      <c r="F101" s="6"/>
      <c r="G101" s="6"/>
      <c r="H101" s="13"/>
      <c r="I101" s="5">
        <f t="shared" ref="I101:M101" si="99">C101/$B101</f>
        <v>0</v>
      </c>
      <c r="J101" s="5">
        <f t="shared" si="99"/>
        <v>0</v>
      </c>
      <c r="K101" s="5">
        <f t="shared" si="99"/>
        <v>0</v>
      </c>
      <c r="L101" s="5">
        <f t="shared" si="99"/>
        <v>0</v>
      </c>
      <c r="M101" s="5">
        <f t="shared" si="99"/>
        <v>0</v>
      </c>
    </row>
  </sheetData>
  <mergeCells count="1">
    <mergeCell ref="H2:H5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4.0"/>
    <col hidden="1" min="8" max="12" width="12.63"/>
  </cols>
  <sheetData>
    <row r="1">
      <c r="A1" s="14" t="s">
        <v>47</v>
      </c>
      <c r="B1" s="15"/>
      <c r="C1" s="15"/>
      <c r="D1" s="15"/>
      <c r="E1" s="15"/>
      <c r="F1" s="15"/>
      <c r="G1" s="16"/>
      <c r="H1" s="13"/>
      <c r="I1" s="13"/>
      <c r="J1" s="13"/>
      <c r="K1" s="13"/>
      <c r="L1" s="13"/>
    </row>
    <row r="2">
      <c r="A2" s="14" t="s">
        <v>48</v>
      </c>
      <c r="B2" s="15"/>
      <c r="C2" s="15"/>
      <c r="D2" s="15"/>
      <c r="E2" s="15"/>
      <c r="F2" s="15"/>
      <c r="G2" s="16"/>
      <c r="H2" s="13"/>
      <c r="I2" s="13"/>
      <c r="J2" s="13"/>
      <c r="K2" s="13"/>
      <c r="L2" s="13"/>
    </row>
    <row r="3">
      <c r="A3" s="17" t="s">
        <v>49</v>
      </c>
      <c r="B3" s="18" t="s">
        <v>50</v>
      </c>
      <c r="C3" s="19" t="s">
        <v>51</v>
      </c>
      <c r="D3" s="15"/>
      <c r="E3" s="15"/>
      <c r="F3" s="15"/>
      <c r="G3" s="16"/>
      <c r="H3" s="13"/>
      <c r="I3" s="13"/>
      <c r="J3" s="13"/>
      <c r="K3" s="13"/>
      <c r="L3" s="13"/>
    </row>
    <row r="4">
      <c r="A4" s="4" t="s">
        <v>9</v>
      </c>
      <c r="B4" s="5">
        <v>200.0</v>
      </c>
      <c r="C4" s="20" t="s">
        <v>52</v>
      </c>
      <c r="D4" s="15"/>
      <c r="E4" s="15"/>
      <c r="F4" s="15"/>
      <c r="G4" s="16"/>
      <c r="H4" s="21">
        <f>VLOOKUP($A4,'Ürünler'!A:M,9,false)*$B4</f>
        <v>46</v>
      </c>
      <c r="I4" s="22">
        <f>VLOOKUP($A4,'Ürünler'!A:M,10,FALSE)*$B4</f>
        <v>0</v>
      </c>
      <c r="J4" s="22">
        <f>VLOOKUP($A4,'Ürünler'!A:M,11,FALSE)*$B4</f>
        <v>0</v>
      </c>
      <c r="K4" s="22">
        <f>VLOOKUP($A4,'Ürünler'!A:M,12,FALSE)*$B4</f>
        <v>240</v>
      </c>
      <c r="L4" s="22">
        <f>VLOOKUP($A4,'Ürünler'!A:M,13,FALSE)*$B4</f>
        <v>0</v>
      </c>
    </row>
    <row r="5">
      <c r="A5" s="4" t="s">
        <v>13</v>
      </c>
      <c r="B5" s="8">
        <v>300.0</v>
      </c>
      <c r="C5" s="23" t="s">
        <v>53</v>
      </c>
      <c r="D5" s="24"/>
      <c r="E5" s="24"/>
      <c r="F5" s="24"/>
      <c r="G5" s="25"/>
      <c r="H5" s="13"/>
      <c r="I5" s="13"/>
      <c r="J5" s="13"/>
      <c r="K5" s="13"/>
      <c r="L5" s="13"/>
    </row>
    <row r="6">
      <c r="A6" s="4" t="s">
        <v>14</v>
      </c>
      <c r="B6" s="5">
        <v>10.0</v>
      </c>
      <c r="C6" s="20" t="s">
        <v>52</v>
      </c>
      <c r="D6" s="15"/>
      <c r="E6" s="15"/>
      <c r="F6" s="15"/>
      <c r="G6" s="16"/>
      <c r="H6" s="21">
        <f>VLOOKUP($A6,'Ürünler'!A:M,9,false)*$B6</f>
        <v>0</v>
      </c>
      <c r="I6" s="22">
        <f>VLOOKUP($A6,'Ürünler'!A:M,10,FALSE)*$B6</f>
        <v>10</v>
      </c>
      <c r="J6" s="22">
        <f>VLOOKUP($A6,'Ürünler'!A:M,11,FALSE)*$B6</f>
        <v>0</v>
      </c>
      <c r="K6" s="22">
        <f>VLOOKUP($A6,'Ürünler'!A:M,12,FALSE)*$B6</f>
        <v>88.4</v>
      </c>
      <c r="L6" s="22">
        <f>VLOOKUP($A6,'Ürünler'!A:M,13,FALSE)*$B6</f>
        <v>0</v>
      </c>
    </row>
    <row r="7">
      <c r="A7" s="4" t="s">
        <v>44</v>
      </c>
      <c r="B7" s="5">
        <v>3.0</v>
      </c>
      <c r="C7" s="20" t="s">
        <v>54</v>
      </c>
      <c r="D7" s="15"/>
      <c r="E7" s="15"/>
      <c r="F7" s="15"/>
      <c r="G7" s="16"/>
      <c r="H7" s="21">
        <f>VLOOKUP($A7,'Ürünler'!A:M,9,false)*$B7</f>
        <v>0.54</v>
      </c>
      <c r="I7" s="22">
        <f>VLOOKUP($A7,'Ürünler'!A:M,10,FALSE)*$B7</f>
        <v>0</v>
      </c>
      <c r="J7" s="22">
        <f>VLOOKUP($A7,'Ürünler'!A:M,11,FALSE)*$B7</f>
        <v>22.5</v>
      </c>
      <c r="K7" s="22">
        <f>VLOOKUP($A7,'Ürünler'!A:M,12,FALSE)*$B7</f>
        <v>84</v>
      </c>
      <c r="L7" s="22">
        <f>VLOOKUP($A7,'Ürünler'!A:M,13,FALSE)*$B7</f>
        <v>2.01</v>
      </c>
    </row>
    <row r="8">
      <c r="A8" s="4" t="s">
        <v>46</v>
      </c>
      <c r="B8" s="5">
        <v>100.0</v>
      </c>
      <c r="C8" s="20" t="s">
        <v>55</v>
      </c>
      <c r="D8" s="15"/>
      <c r="E8" s="15"/>
      <c r="F8" s="15"/>
      <c r="G8" s="16"/>
      <c r="H8" s="21">
        <f>VLOOKUP($A8,'Ürünler'!A:M,9,false)*$B8</f>
        <v>0</v>
      </c>
      <c r="I8" s="22">
        <f>VLOOKUP($A8,'Ürünler'!A:M,10,FALSE)*$B8</f>
        <v>0</v>
      </c>
      <c r="J8" s="22">
        <f>VLOOKUP($A8,'Ürünler'!A:M,11,FALSE)*$B8</f>
        <v>0</v>
      </c>
      <c r="K8" s="22">
        <f>VLOOKUP($A8,'Ürünler'!A:M,12,FALSE)*$B8</f>
        <v>0</v>
      </c>
      <c r="L8" s="22">
        <f>VLOOKUP($A8,'Ürünler'!A:M,13,FALSE)*$B8</f>
        <v>0</v>
      </c>
    </row>
    <row r="9">
      <c r="A9" s="26"/>
      <c r="B9" s="24"/>
      <c r="C9" s="24"/>
      <c r="D9" s="24"/>
      <c r="E9" s="24"/>
      <c r="F9" s="24"/>
      <c r="G9" s="25"/>
      <c r="H9" s="13"/>
      <c r="I9" s="13"/>
      <c r="J9" s="13"/>
      <c r="K9" s="13"/>
      <c r="L9" s="13"/>
    </row>
    <row r="10">
      <c r="A10" s="14" t="s">
        <v>56</v>
      </c>
      <c r="B10" s="15"/>
      <c r="C10" s="15"/>
      <c r="D10" s="15"/>
      <c r="E10" s="15"/>
      <c r="F10" s="15"/>
      <c r="G10" s="16"/>
      <c r="H10" s="13"/>
      <c r="I10" s="13"/>
      <c r="J10" s="13"/>
      <c r="K10" s="13"/>
      <c r="L10" s="13"/>
    </row>
    <row r="11">
      <c r="A11" s="4" t="s">
        <v>8</v>
      </c>
      <c r="B11" s="5">
        <v>80.0</v>
      </c>
      <c r="C11" s="20" t="s">
        <v>57</v>
      </c>
      <c r="D11" s="15"/>
      <c r="E11" s="15"/>
      <c r="F11" s="15"/>
      <c r="G11" s="16"/>
      <c r="H11" s="21">
        <f>VLOOKUP($A11,'Ürünler'!A:M,9,false)*$B11</f>
        <v>5.848</v>
      </c>
      <c r="I11" s="22">
        <f>VLOOKUP($A11,'Ürünler'!A:M,10,FALSE)*$B11</f>
        <v>0</v>
      </c>
      <c r="J11" s="22">
        <f>VLOOKUP($A11,'Ürünler'!A:M,11,FALSE)*$B11</f>
        <v>62.4</v>
      </c>
      <c r="K11" s="22">
        <f>VLOOKUP($A11,'Ürünler'!A:M,12,FALSE)*$B11</f>
        <v>280</v>
      </c>
      <c r="L11" s="22">
        <f>VLOOKUP($A11,'Ürünler'!A:M,13,FALSE)*$B11</f>
        <v>0.8</v>
      </c>
    </row>
    <row r="12">
      <c r="A12" s="4" t="s">
        <v>9</v>
      </c>
      <c r="B12" s="5">
        <v>200.0</v>
      </c>
      <c r="C12" s="20" t="s">
        <v>57</v>
      </c>
      <c r="D12" s="15"/>
      <c r="E12" s="15"/>
      <c r="F12" s="15"/>
      <c r="G12" s="16"/>
      <c r="H12" s="21">
        <f>VLOOKUP($A12,'Ürünler'!A:M,9,false)*$B12</f>
        <v>46</v>
      </c>
      <c r="I12" s="22">
        <f>VLOOKUP($A12,'Ürünler'!A:M,10,FALSE)*$B12</f>
        <v>0</v>
      </c>
      <c r="J12" s="22">
        <f>VLOOKUP($A12,'Ürünler'!A:M,11,FALSE)*$B12</f>
        <v>0</v>
      </c>
      <c r="K12" s="22">
        <f>VLOOKUP($A12,'Ürünler'!A:M,12,FALSE)*$B12</f>
        <v>240</v>
      </c>
      <c r="L12" s="22">
        <f>VLOOKUP($A12,'Ürünler'!A:M,13,FALSE)*$B12</f>
        <v>0</v>
      </c>
    </row>
    <row r="13">
      <c r="A13" s="4" t="s">
        <v>14</v>
      </c>
      <c r="B13" s="5">
        <v>10.0</v>
      </c>
      <c r="C13" s="20" t="s">
        <v>58</v>
      </c>
      <c r="D13" s="15"/>
      <c r="E13" s="15"/>
      <c r="F13" s="15"/>
      <c r="G13" s="16"/>
      <c r="H13" s="21">
        <f>VLOOKUP($A13,'Ürünler'!A:M,9,false)*$B13</f>
        <v>0</v>
      </c>
      <c r="I13" s="22">
        <f>VLOOKUP($A13,'Ürünler'!A:M,10,FALSE)*$B13</f>
        <v>10</v>
      </c>
      <c r="J13" s="22">
        <f>VLOOKUP($A13,'Ürünler'!A:M,11,FALSE)*$B13</f>
        <v>0</v>
      </c>
      <c r="K13" s="22">
        <f>VLOOKUP($A13,'Ürünler'!A:M,12,FALSE)*$B13</f>
        <v>88.4</v>
      </c>
      <c r="L13" s="22">
        <f>VLOOKUP($A13,'Ürünler'!A:M,13,FALSE)*$B13</f>
        <v>0</v>
      </c>
    </row>
    <row r="14">
      <c r="A14" s="4" t="s">
        <v>46</v>
      </c>
      <c r="B14" s="5"/>
      <c r="C14" s="20"/>
      <c r="D14" s="15"/>
      <c r="E14" s="15"/>
      <c r="F14" s="15"/>
      <c r="G14" s="16"/>
      <c r="H14" s="21">
        <f>VLOOKUP($A14,'Ürünler'!A:M,9,false)*$B14</f>
        <v>0</v>
      </c>
      <c r="I14" s="22">
        <f>VLOOKUP($A14,'Ürünler'!A:M,10,FALSE)*$B14</f>
        <v>0</v>
      </c>
      <c r="J14" s="22">
        <f>VLOOKUP($A14,'Ürünler'!A:M,11,FALSE)*$B14</f>
        <v>0</v>
      </c>
      <c r="K14" s="22">
        <f>VLOOKUP($A14,'Ürünler'!A:M,12,FALSE)*$B14</f>
        <v>0</v>
      </c>
      <c r="L14" s="22">
        <f>VLOOKUP($A14,'Ürünler'!A:M,13,FALSE)*$B14</f>
        <v>0</v>
      </c>
    </row>
    <row r="15">
      <c r="A15" s="4" t="s">
        <v>46</v>
      </c>
      <c r="B15" s="5">
        <v>100.0</v>
      </c>
      <c r="C15" s="20" t="s">
        <v>55</v>
      </c>
      <c r="D15" s="15"/>
      <c r="E15" s="15"/>
      <c r="F15" s="15"/>
      <c r="G15" s="16"/>
      <c r="H15" s="13"/>
      <c r="I15" s="13"/>
      <c r="J15" s="13"/>
      <c r="K15" s="13"/>
      <c r="L15" s="13"/>
    </row>
    <row r="16">
      <c r="A16" s="26"/>
      <c r="B16" s="24"/>
      <c r="C16" s="24"/>
      <c r="D16" s="24"/>
      <c r="E16" s="24"/>
      <c r="F16" s="24"/>
      <c r="G16" s="25"/>
      <c r="H16" s="13"/>
      <c r="I16" s="13"/>
      <c r="J16" s="13"/>
      <c r="K16" s="13"/>
      <c r="L16" s="13"/>
    </row>
    <row r="17">
      <c r="A17" s="14" t="s">
        <v>59</v>
      </c>
      <c r="B17" s="15"/>
      <c r="C17" s="15"/>
      <c r="D17" s="15"/>
      <c r="E17" s="15"/>
      <c r="F17" s="15"/>
      <c r="G17" s="16"/>
      <c r="H17" s="13"/>
      <c r="I17" s="13"/>
      <c r="J17" s="13"/>
      <c r="K17" s="13"/>
      <c r="L17" s="13"/>
    </row>
    <row r="18">
      <c r="A18" s="4" t="s">
        <v>15</v>
      </c>
      <c r="B18" s="5">
        <v>50.0</v>
      </c>
      <c r="C18" s="20" t="s">
        <v>52</v>
      </c>
      <c r="D18" s="15"/>
      <c r="E18" s="15"/>
      <c r="F18" s="15"/>
      <c r="G18" s="16"/>
      <c r="H18" s="21">
        <f>VLOOKUP($A18,'Ürünler'!A:M,9,false)*$B18</f>
        <v>7.615</v>
      </c>
      <c r="I18" s="22">
        <f>VLOOKUP($A18,'Ürünler'!A:M,10,FALSE)*$B18</f>
        <v>32.605</v>
      </c>
      <c r="J18" s="22">
        <f>VLOOKUP($A18,'Ürünler'!A:M,11,FALSE)*$B18</f>
        <v>6.855</v>
      </c>
      <c r="K18" s="22">
        <f>VLOOKUP($A18,'Ürünler'!A:M,12,FALSE)*$B18</f>
        <v>327</v>
      </c>
      <c r="L18" s="22">
        <f>VLOOKUP($A18,'Ürünler'!A:M,13,FALSE)*$B18</f>
        <v>3.4</v>
      </c>
    </row>
    <row r="19">
      <c r="A19" s="4" t="s">
        <v>18</v>
      </c>
      <c r="B19" s="5">
        <v>1.0</v>
      </c>
      <c r="C19" s="20" t="s">
        <v>54</v>
      </c>
      <c r="D19" s="15"/>
      <c r="E19" s="15"/>
      <c r="F19" s="15"/>
      <c r="G19" s="16"/>
      <c r="H19" s="21">
        <f>VLOOKUP($A19,'Ürünler'!A:M,9,false)*$B19</f>
        <v>0.396</v>
      </c>
      <c r="I19" s="22">
        <f>VLOOKUP($A19,'Ürünler'!A:M,10,FALSE)*$B19</f>
        <v>0.17</v>
      </c>
      <c r="J19" s="22">
        <f>VLOOKUP($A19,'Ürünler'!A:M,11,FALSE)*$B19</f>
        <v>12.249</v>
      </c>
      <c r="K19" s="22">
        <f>VLOOKUP($A19,'Ürünler'!A:M,12,FALSE)*$B19</f>
        <v>52.2</v>
      </c>
      <c r="L19" s="22">
        <f>VLOOKUP($A19,'Ürünler'!A:M,13,FALSE)*$B19</f>
        <v>0</v>
      </c>
    </row>
    <row r="20">
      <c r="A20" s="4" t="s">
        <v>44</v>
      </c>
      <c r="B20" s="5">
        <v>3.0</v>
      </c>
      <c r="C20" s="20" t="s">
        <v>54</v>
      </c>
      <c r="D20" s="15"/>
      <c r="E20" s="15"/>
      <c r="F20" s="15"/>
      <c r="G20" s="16"/>
      <c r="H20" s="21">
        <f>VLOOKUP($A20,'Ürünler'!A:M,9,false)*$B20</f>
        <v>0.54</v>
      </c>
      <c r="I20" s="22">
        <f>VLOOKUP($A20,'Ürünler'!A:M,10,FALSE)*$B20</f>
        <v>0</v>
      </c>
      <c r="J20" s="22">
        <f>VLOOKUP($A20,'Ürünler'!A:M,11,FALSE)*$B20</f>
        <v>22.5</v>
      </c>
      <c r="K20" s="22">
        <f>VLOOKUP($A20,'Ürünler'!A:M,12,FALSE)*$B20</f>
        <v>84</v>
      </c>
      <c r="L20" s="22">
        <f>VLOOKUP($A20,'Ürünler'!A:M,13,FALSE)*$B20</f>
        <v>2.01</v>
      </c>
    </row>
    <row r="21">
      <c r="A21" s="4" t="s">
        <v>46</v>
      </c>
      <c r="B21" s="5">
        <v>1.0</v>
      </c>
      <c r="C21" s="20" t="s">
        <v>60</v>
      </c>
      <c r="D21" s="15"/>
      <c r="E21" s="15"/>
      <c r="F21" s="15"/>
      <c r="G21" s="16"/>
      <c r="H21" s="21">
        <f>VLOOKUP($A21,'Ürünler'!A:M,9,false)*$B21</f>
        <v>0</v>
      </c>
      <c r="I21" s="22">
        <f>VLOOKUP($A21,'Ürünler'!A:M,10,FALSE)*$B21</f>
        <v>0</v>
      </c>
      <c r="J21" s="22">
        <f>VLOOKUP($A21,'Ürünler'!A:M,11,FALSE)*$B21</f>
        <v>0</v>
      </c>
      <c r="K21" s="22">
        <f>VLOOKUP($A21,'Ürünler'!A:M,12,FALSE)*$B21</f>
        <v>0</v>
      </c>
      <c r="L21" s="22">
        <f>VLOOKUP($A21,'Ürünler'!A:M,13,FALSE)*$B21</f>
        <v>0</v>
      </c>
    </row>
    <row r="22">
      <c r="A22" s="4" t="s">
        <v>46</v>
      </c>
      <c r="B22" s="5">
        <v>1.0</v>
      </c>
      <c r="C22" s="20" t="s">
        <v>61</v>
      </c>
      <c r="D22" s="15"/>
      <c r="E22" s="15"/>
      <c r="F22" s="15"/>
      <c r="G22" s="16"/>
      <c r="H22" s="13"/>
      <c r="I22" s="13"/>
      <c r="J22" s="13"/>
      <c r="K22" s="13"/>
      <c r="L22" s="13"/>
    </row>
    <row r="23">
      <c r="A23" s="26"/>
      <c r="B23" s="24"/>
      <c r="C23" s="24"/>
      <c r="D23" s="24"/>
      <c r="E23" s="24"/>
      <c r="F23" s="24"/>
      <c r="G23" s="25"/>
      <c r="H23" s="13"/>
      <c r="I23" s="13"/>
      <c r="J23" s="13"/>
      <c r="K23" s="13"/>
      <c r="L23" s="13"/>
    </row>
    <row r="24">
      <c r="A24" s="14" t="s">
        <v>62</v>
      </c>
      <c r="B24" s="15"/>
      <c r="C24" s="15"/>
      <c r="D24" s="15"/>
      <c r="E24" s="15"/>
      <c r="F24" s="15"/>
      <c r="G24" s="16"/>
      <c r="H24" s="13"/>
      <c r="I24" s="13"/>
      <c r="J24" s="13"/>
      <c r="K24" s="13"/>
      <c r="L24" s="13"/>
    </row>
    <row r="25">
      <c r="A25" s="4" t="s">
        <v>11</v>
      </c>
      <c r="B25" s="5">
        <v>4.0</v>
      </c>
      <c r="C25" s="20" t="s">
        <v>54</v>
      </c>
      <c r="D25" s="15"/>
      <c r="E25" s="15"/>
      <c r="F25" s="15"/>
      <c r="G25" s="16"/>
      <c r="H25" s="21">
        <f>VLOOKUP($A25,'Ürünler'!A:M,9,false)*$B25</f>
        <v>16</v>
      </c>
      <c r="I25" s="22">
        <f>VLOOKUP($A25,'Ürünler'!A:M,10,FALSE)*$B25</f>
        <v>0</v>
      </c>
      <c r="J25" s="22">
        <f>VLOOKUP($A25,'Ürünler'!A:M,11,FALSE)*$B25</f>
        <v>0</v>
      </c>
      <c r="K25" s="22">
        <f>VLOOKUP($A25,'Ürünler'!A:M,12,FALSE)*$B25</f>
        <v>64</v>
      </c>
      <c r="L25" s="22">
        <f>VLOOKUP($A25,'Ürünler'!A:M,13,FALSE)*$B25</f>
        <v>0</v>
      </c>
    </row>
    <row r="26">
      <c r="A26" s="4" t="s">
        <v>12</v>
      </c>
      <c r="B26" s="5">
        <v>1.0</v>
      </c>
      <c r="C26" s="20" t="s">
        <v>54</v>
      </c>
      <c r="D26" s="15"/>
      <c r="E26" s="15"/>
      <c r="F26" s="15"/>
      <c r="G26" s="16"/>
      <c r="H26" s="21">
        <f>VLOOKUP($A26,'Ürünler'!A:M,9,false)*$B26</f>
        <v>6.29</v>
      </c>
      <c r="I26" s="22">
        <f>VLOOKUP($A26,'Ürünler'!A:M,10,FALSE)*$B26</f>
        <v>5.3</v>
      </c>
      <c r="J26" s="22">
        <f>VLOOKUP($A26,'Ürünler'!A:M,11,FALSE)*$B26</f>
        <v>0.56</v>
      </c>
      <c r="K26" s="22">
        <f>VLOOKUP($A26,'Ürünler'!A:M,12,FALSE)*$B26</f>
        <v>77.5</v>
      </c>
      <c r="L26" s="22">
        <f>VLOOKUP($A26,'Ürünler'!A:M,13,FALSE)*$B26</f>
        <v>0</v>
      </c>
    </row>
    <row r="27">
      <c r="A27" s="4" t="s">
        <v>10</v>
      </c>
      <c r="B27" s="5">
        <v>100.0</v>
      </c>
      <c r="C27" s="20" t="s">
        <v>52</v>
      </c>
      <c r="D27" s="15"/>
      <c r="E27" s="15"/>
      <c r="F27" s="15"/>
      <c r="G27" s="16"/>
      <c r="H27" s="21">
        <f>VLOOKUP($A27,'Ürünler'!A:M,9,false)*$B27</f>
        <v>14</v>
      </c>
      <c r="I27" s="22">
        <f>VLOOKUP($A27,'Ürünler'!A:M,10,FALSE)*$B27</f>
        <v>7</v>
      </c>
      <c r="J27" s="22">
        <f>VLOOKUP($A27,'Ürünler'!A:M,11,FALSE)*$B27</f>
        <v>56.2</v>
      </c>
      <c r="K27" s="22">
        <f>VLOOKUP($A27,'Ürünler'!A:M,12,FALSE)*$B27</f>
        <v>367</v>
      </c>
      <c r="L27" s="22">
        <f>VLOOKUP($A27,'Ürünler'!A:M,13,FALSE)*$B27</f>
        <v>10</v>
      </c>
    </row>
    <row r="28">
      <c r="A28" s="4" t="s">
        <v>42</v>
      </c>
      <c r="B28" s="8">
        <v>1.0</v>
      </c>
      <c r="C28" s="23" t="s">
        <v>54</v>
      </c>
      <c r="D28" s="24"/>
      <c r="E28" s="24"/>
      <c r="F28" s="24"/>
      <c r="G28" s="25"/>
      <c r="H28" s="21">
        <f>VLOOKUP($A28,'Ürünler'!A:M,9,false)*$B28</f>
        <v>1</v>
      </c>
      <c r="I28" s="22">
        <f>VLOOKUP($A28,'Ürünler'!A:M,10,FALSE)*$B28</f>
        <v>0</v>
      </c>
      <c r="J28" s="22">
        <f>VLOOKUP($A28,'Ürünler'!A:M,11,FALSE)*$B28</f>
        <v>38.83</v>
      </c>
      <c r="K28" s="22">
        <f>VLOOKUP($A28,'Ürünler'!A:M,12,FALSE)*$B28</f>
        <v>151</v>
      </c>
      <c r="L28" s="22">
        <f>VLOOKUP($A28,'Ürünler'!A:M,13,FALSE)*$B28</f>
        <v>4.42</v>
      </c>
    </row>
    <row r="29">
      <c r="A29" s="4" t="s">
        <v>46</v>
      </c>
      <c r="B29" s="5"/>
      <c r="C29" s="20"/>
      <c r="D29" s="15"/>
      <c r="E29" s="15"/>
      <c r="F29" s="15"/>
      <c r="G29" s="16"/>
      <c r="H29" s="13"/>
      <c r="I29" s="13"/>
      <c r="J29" s="13"/>
      <c r="K29" s="13"/>
      <c r="L29" s="13"/>
    </row>
    <row r="30">
      <c r="A30" s="26"/>
      <c r="B30" s="24"/>
      <c r="C30" s="24"/>
      <c r="D30" s="24"/>
      <c r="E30" s="24"/>
      <c r="F30" s="24"/>
      <c r="G30" s="25"/>
      <c r="H30" s="13"/>
      <c r="I30" s="13"/>
      <c r="J30" s="13"/>
      <c r="K30" s="13"/>
      <c r="L30" s="13"/>
    </row>
    <row r="31">
      <c r="A31" s="14" t="s">
        <v>63</v>
      </c>
      <c r="B31" s="15"/>
      <c r="C31" s="15"/>
      <c r="D31" s="15"/>
      <c r="E31" s="15"/>
      <c r="F31" s="15"/>
      <c r="G31" s="16"/>
      <c r="H31" s="13"/>
      <c r="I31" s="13"/>
      <c r="J31" s="13"/>
      <c r="K31" s="13"/>
      <c r="L31" s="13"/>
    </row>
    <row r="32">
      <c r="A32" s="4" t="s">
        <v>46</v>
      </c>
      <c r="B32" s="5"/>
      <c r="C32" s="20"/>
      <c r="D32" s="15"/>
      <c r="E32" s="15"/>
      <c r="F32" s="15"/>
      <c r="G32" s="16"/>
      <c r="H32" s="21">
        <f>VLOOKUP($A32,'Ürünler'!A:M,9,false)*$B32</f>
        <v>0</v>
      </c>
      <c r="I32" s="22">
        <f>VLOOKUP($A32,'Ürünler'!A:M,10,FALSE)*$B32</f>
        <v>0</v>
      </c>
      <c r="J32" s="22">
        <f>VLOOKUP($A32,'Ürünler'!A:M,11,FALSE)*$B32</f>
        <v>0</v>
      </c>
      <c r="K32" s="22">
        <f>VLOOKUP($A32,'Ürünler'!A:M,12,FALSE)*$B32</f>
        <v>0</v>
      </c>
      <c r="L32" s="22">
        <f>VLOOKUP($A32,'Ürünler'!A:M,13,FALSE)*$B32</f>
        <v>0</v>
      </c>
    </row>
    <row r="33">
      <c r="A33" s="4" t="s">
        <v>46</v>
      </c>
      <c r="B33" s="5"/>
      <c r="C33" s="20"/>
      <c r="D33" s="15"/>
      <c r="E33" s="15"/>
      <c r="F33" s="15"/>
      <c r="G33" s="16"/>
      <c r="H33" s="21">
        <f>VLOOKUP($A33,'Ürünler'!A:M,9,false)*$B33</f>
        <v>0</v>
      </c>
      <c r="I33" s="22">
        <f>VLOOKUP($A33,'Ürünler'!A:M,10,FALSE)*$B33</f>
        <v>0</v>
      </c>
      <c r="J33" s="22">
        <f>VLOOKUP($A33,'Ürünler'!A:M,11,FALSE)*$B33</f>
        <v>0</v>
      </c>
      <c r="K33" s="22">
        <f>VLOOKUP($A33,'Ürünler'!A:M,12,FALSE)*$B33</f>
        <v>0</v>
      </c>
      <c r="L33" s="22">
        <f>VLOOKUP($A33,'Ürünler'!A:M,13,FALSE)*$B33</f>
        <v>0</v>
      </c>
    </row>
    <row r="34">
      <c r="A34" s="4" t="s">
        <v>46</v>
      </c>
      <c r="B34" s="5"/>
      <c r="C34" s="20"/>
      <c r="D34" s="15"/>
      <c r="E34" s="15"/>
      <c r="F34" s="15"/>
      <c r="G34" s="16"/>
      <c r="H34" s="21">
        <f>VLOOKUP($A34,'Ürünler'!A:M,9,false)*$B34</f>
        <v>0</v>
      </c>
      <c r="I34" s="22">
        <f>VLOOKUP($A34,'Ürünler'!A:M,10,FALSE)*$B34</f>
        <v>0</v>
      </c>
      <c r="J34" s="22">
        <f>VLOOKUP($A34,'Ürünler'!A:M,11,FALSE)*$B34</f>
        <v>0</v>
      </c>
      <c r="K34" s="22">
        <f>VLOOKUP($A34,'Ürünler'!A:M,12,FALSE)*$B34</f>
        <v>0</v>
      </c>
      <c r="L34" s="22">
        <f>VLOOKUP($A34,'Ürünler'!A:M,13,FALSE)*$B34</f>
        <v>0</v>
      </c>
    </row>
    <row r="35">
      <c r="A35" s="4" t="s">
        <v>46</v>
      </c>
      <c r="B35" s="8"/>
      <c r="C35" s="27"/>
      <c r="D35" s="24"/>
      <c r="E35" s="24"/>
      <c r="F35" s="24"/>
      <c r="G35" s="25"/>
      <c r="H35" s="21">
        <f>VLOOKUP($A35,'Ürünler'!A:M,9,false)*$B35</f>
        <v>0</v>
      </c>
      <c r="I35" s="22">
        <f>VLOOKUP($A35,'Ürünler'!A:M,10,FALSE)*$B35</f>
        <v>0</v>
      </c>
      <c r="J35" s="22">
        <f>VLOOKUP($A35,'Ürünler'!A:M,11,FALSE)*$B35</f>
        <v>0</v>
      </c>
      <c r="K35" s="22">
        <f>VLOOKUP($A35,'Ürünler'!A:M,12,FALSE)*$B35</f>
        <v>0</v>
      </c>
      <c r="L35" s="22">
        <f>VLOOKUP($A35,'Ürünler'!A:M,13,FALSE)*$B35</f>
        <v>0</v>
      </c>
    </row>
    <row r="36">
      <c r="A36" s="4" t="s">
        <v>46</v>
      </c>
      <c r="B36" s="5"/>
      <c r="C36" s="27"/>
      <c r="D36" s="24"/>
      <c r="E36" s="24"/>
      <c r="F36" s="24"/>
      <c r="G36" s="25"/>
      <c r="H36" s="21">
        <f>VLOOKUP($A36,'Ürünler'!A:M,9,false)*$B36</f>
        <v>0</v>
      </c>
      <c r="I36" s="22">
        <f>VLOOKUP($A36,'Ürünler'!A:M,10,FALSE)*$B36</f>
        <v>0</v>
      </c>
      <c r="J36" s="22">
        <f>VLOOKUP($A36,'Ürünler'!A:M,11,FALSE)*$B36</f>
        <v>0</v>
      </c>
      <c r="K36" s="22">
        <f>VLOOKUP($A36,'Ürünler'!A:M,12,FALSE)*$B36</f>
        <v>0</v>
      </c>
      <c r="L36" s="22">
        <f>VLOOKUP($A36,'Ürünler'!A:M,13,FALSE)*$B36</f>
        <v>0</v>
      </c>
    </row>
    <row r="37">
      <c r="A37" s="26"/>
      <c r="B37" s="24"/>
      <c r="C37" s="24"/>
      <c r="D37" s="24"/>
      <c r="E37" s="24"/>
      <c r="F37" s="24"/>
      <c r="G37" s="25"/>
      <c r="H37" s="13"/>
      <c r="I37" s="13"/>
      <c r="J37" s="13"/>
      <c r="K37" s="13"/>
      <c r="L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>
      <c r="A39" s="13"/>
      <c r="B39" s="28" t="s">
        <v>64</v>
      </c>
      <c r="C39" s="28" t="s">
        <v>3</v>
      </c>
      <c r="D39" s="28" t="s">
        <v>4</v>
      </c>
      <c r="E39" s="28" t="s">
        <v>5</v>
      </c>
      <c r="F39" s="28" t="s">
        <v>65</v>
      </c>
      <c r="G39" s="13"/>
      <c r="H39" s="13"/>
      <c r="I39" s="13"/>
      <c r="J39" s="13"/>
      <c r="K39" s="13"/>
      <c r="L39" s="13"/>
    </row>
    <row r="40">
      <c r="A40" s="13"/>
      <c r="B40" s="29">
        <f t="shared" ref="B40:F40" si="1">SUM(H4:H36)</f>
        <v>144.229</v>
      </c>
      <c r="C40" s="29">
        <f t="shared" si="1"/>
        <v>65.075</v>
      </c>
      <c r="D40" s="30">
        <f t="shared" si="1"/>
        <v>222.094</v>
      </c>
      <c r="E40" s="29">
        <f t="shared" si="1"/>
        <v>2143.5</v>
      </c>
      <c r="F40" s="31">
        <f t="shared" si="1"/>
        <v>22.64</v>
      </c>
      <c r="G40" s="13"/>
      <c r="H40" s="13"/>
      <c r="I40" s="13"/>
      <c r="J40" s="13"/>
      <c r="K40" s="13"/>
      <c r="L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>
      <c r="A42" s="32" t="s">
        <v>66</v>
      </c>
      <c r="B42" s="33"/>
      <c r="C42" s="33"/>
      <c r="D42" s="33"/>
      <c r="E42" s="33"/>
      <c r="F42" s="33"/>
      <c r="G42" s="34"/>
      <c r="H42" s="13"/>
      <c r="I42" s="13"/>
      <c r="J42" s="13"/>
      <c r="K42" s="13"/>
      <c r="L42" s="13"/>
    </row>
    <row r="43">
      <c r="A43" s="35"/>
      <c r="G43" s="36"/>
      <c r="H43" s="13"/>
      <c r="I43" s="13"/>
      <c r="J43" s="13"/>
      <c r="K43" s="13"/>
      <c r="L43" s="13"/>
    </row>
    <row r="44">
      <c r="A44" s="35"/>
      <c r="G44" s="36"/>
      <c r="H44" s="13"/>
      <c r="I44" s="13"/>
      <c r="J44" s="13"/>
      <c r="K44" s="13"/>
      <c r="L44" s="13"/>
    </row>
    <row r="45">
      <c r="A45" s="35"/>
      <c r="G45" s="36"/>
      <c r="H45" s="13"/>
      <c r="I45" s="13"/>
      <c r="J45" s="13"/>
      <c r="K45" s="13"/>
      <c r="L45" s="13"/>
    </row>
    <row r="46">
      <c r="A46" s="35"/>
      <c r="G46" s="36"/>
      <c r="H46" s="13"/>
      <c r="I46" s="13"/>
      <c r="J46" s="13"/>
      <c r="K46" s="13"/>
      <c r="L46" s="13"/>
    </row>
    <row r="47">
      <c r="A47" s="35"/>
      <c r="G47" s="36"/>
      <c r="H47" s="13"/>
      <c r="I47" s="13"/>
      <c r="J47" s="13"/>
      <c r="K47" s="13"/>
      <c r="L47" s="13"/>
    </row>
    <row r="48">
      <c r="A48" s="37"/>
      <c r="B48" s="24"/>
      <c r="C48" s="24"/>
      <c r="D48" s="24"/>
      <c r="E48" s="24"/>
      <c r="F48" s="24"/>
      <c r="G48" s="25"/>
      <c r="H48" s="13"/>
      <c r="I48" s="13"/>
      <c r="J48" s="13"/>
      <c r="K48" s="13"/>
      <c r="L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>
      <c r="A52" s="38" t="s">
        <v>67</v>
      </c>
      <c r="B52" s="33"/>
      <c r="C52" s="33"/>
      <c r="D52" s="33"/>
      <c r="E52" s="33"/>
      <c r="F52" s="33"/>
      <c r="G52" s="34"/>
      <c r="H52" s="13"/>
      <c r="I52" s="13"/>
      <c r="J52" s="13"/>
      <c r="K52" s="13"/>
      <c r="L52" s="13"/>
    </row>
    <row r="53">
      <c r="A53" s="37"/>
      <c r="B53" s="24"/>
      <c r="C53" s="24"/>
      <c r="D53" s="24"/>
      <c r="E53" s="24"/>
      <c r="F53" s="24"/>
      <c r="G53" s="25"/>
      <c r="H53" s="13"/>
      <c r="I53" s="13"/>
      <c r="J53" s="13"/>
      <c r="K53" s="13"/>
      <c r="L53" s="13"/>
    </row>
    <row r="54">
      <c r="A54" s="14" t="s">
        <v>68</v>
      </c>
      <c r="B54" s="15"/>
      <c r="C54" s="15"/>
      <c r="D54" s="15"/>
      <c r="E54" s="15"/>
      <c r="F54" s="15"/>
      <c r="G54" s="16"/>
      <c r="H54" s="13"/>
      <c r="I54" s="13"/>
      <c r="J54" s="13"/>
      <c r="K54" s="13"/>
      <c r="L54" s="13"/>
    </row>
    <row r="55">
      <c r="A55" s="17" t="s">
        <v>49</v>
      </c>
      <c r="B55" s="18" t="s">
        <v>50</v>
      </c>
      <c r="C55" s="19" t="s">
        <v>51</v>
      </c>
      <c r="D55" s="15"/>
      <c r="E55" s="15"/>
      <c r="F55" s="15"/>
      <c r="G55" s="16"/>
      <c r="H55" s="13"/>
      <c r="I55" s="13"/>
      <c r="J55" s="13"/>
      <c r="K55" s="13"/>
      <c r="L55" s="13"/>
    </row>
    <row r="56">
      <c r="A56" s="4"/>
      <c r="B56" s="5"/>
      <c r="C56" s="20"/>
      <c r="D56" s="15"/>
      <c r="E56" s="15"/>
      <c r="F56" s="15"/>
      <c r="G56" s="16"/>
      <c r="H56" s="21"/>
      <c r="I56" s="21"/>
      <c r="J56" s="21"/>
      <c r="K56" s="21"/>
      <c r="L56" s="21"/>
    </row>
    <row r="57">
      <c r="A57" s="4"/>
      <c r="B57" s="5"/>
      <c r="C57" s="20"/>
      <c r="D57" s="15"/>
      <c r="E57" s="15"/>
      <c r="F57" s="15"/>
      <c r="G57" s="16"/>
      <c r="H57" s="21"/>
      <c r="I57" s="21"/>
      <c r="J57" s="21"/>
      <c r="K57" s="21"/>
      <c r="L57" s="21"/>
    </row>
    <row r="58">
      <c r="A58" s="4" t="s">
        <v>46</v>
      </c>
      <c r="B58" s="5"/>
      <c r="C58" s="20"/>
      <c r="D58" s="15"/>
      <c r="E58" s="15"/>
      <c r="F58" s="15"/>
      <c r="G58" s="16"/>
      <c r="H58" s="21"/>
      <c r="I58" s="21"/>
      <c r="J58" s="21"/>
      <c r="K58" s="21"/>
      <c r="L58" s="21"/>
    </row>
    <row r="59">
      <c r="A59" s="39"/>
      <c r="B59" s="24"/>
      <c r="C59" s="24"/>
      <c r="D59" s="24"/>
      <c r="E59" s="24"/>
      <c r="F59" s="24"/>
      <c r="G59" s="25"/>
      <c r="H59" s="13"/>
      <c r="I59" s="13"/>
      <c r="J59" s="13"/>
      <c r="K59" s="13"/>
      <c r="L59" s="13"/>
    </row>
    <row r="60">
      <c r="A60" s="14" t="s">
        <v>69</v>
      </c>
      <c r="B60" s="15"/>
      <c r="C60" s="15"/>
      <c r="D60" s="15"/>
      <c r="E60" s="15"/>
      <c r="F60" s="15"/>
      <c r="G60" s="16"/>
      <c r="H60" s="13"/>
      <c r="I60" s="13"/>
      <c r="J60" s="13"/>
      <c r="K60" s="13"/>
      <c r="L60" s="13"/>
    </row>
    <row r="61">
      <c r="A61" s="4" t="s">
        <v>43</v>
      </c>
      <c r="B61" s="5">
        <v>10.0</v>
      </c>
      <c r="C61" s="20" t="s">
        <v>52</v>
      </c>
      <c r="D61" s="15"/>
      <c r="E61" s="15"/>
      <c r="F61" s="15"/>
      <c r="G61" s="16"/>
      <c r="H61" s="21"/>
      <c r="I61" s="21"/>
      <c r="J61" s="21"/>
      <c r="K61" s="21"/>
      <c r="L61" s="21"/>
    </row>
    <row r="62">
      <c r="A62" s="4" t="s">
        <v>37</v>
      </c>
      <c r="B62" s="5">
        <v>1.0</v>
      </c>
      <c r="C62" s="20" t="s">
        <v>70</v>
      </c>
      <c r="D62" s="15"/>
      <c r="E62" s="15"/>
      <c r="F62" s="15"/>
      <c r="G62" s="16"/>
      <c r="H62" s="21"/>
      <c r="I62" s="21"/>
      <c r="J62" s="21"/>
      <c r="K62" s="21"/>
      <c r="L62" s="21"/>
    </row>
    <row r="63">
      <c r="A63" s="4" t="s">
        <v>38</v>
      </c>
      <c r="B63" s="5">
        <v>5.0</v>
      </c>
      <c r="C63" s="20" t="s">
        <v>52</v>
      </c>
      <c r="D63" s="15"/>
      <c r="E63" s="15"/>
      <c r="F63" s="15"/>
      <c r="G63" s="16"/>
      <c r="H63" s="21"/>
      <c r="I63" s="21"/>
      <c r="J63" s="21"/>
      <c r="K63" s="21"/>
      <c r="L63" s="21"/>
    </row>
    <row r="64">
      <c r="A64" s="4" t="s">
        <v>45</v>
      </c>
      <c r="B64" s="8">
        <v>1.0</v>
      </c>
      <c r="C64" s="23" t="s">
        <v>71</v>
      </c>
      <c r="D64" s="24"/>
      <c r="E64" s="24"/>
      <c r="F64" s="24"/>
      <c r="G64" s="25"/>
      <c r="H64" s="21"/>
      <c r="I64" s="21"/>
      <c r="J64" s="21"/>
      <c r="K64" s="21"/>
      <c r="L64" s="21"/>
    </row>
    <row r="65">
      <c r="A65" s="39"/>
      <c r="B65" s="24"/>
      <c r="C65" s="24"/>
      <c r="D65" s="24"/>
      <c r="E65" s="24"/>
      <c r="F65" s="24"/>
      <c r="G65" s="25"/>
      <c r="H65" s="13"/>
      <c r="I65" s="13"/>
      <c r="J65" s="13"/>
      <c r="K65" s="13"/>
      <c r="L65" s="13"/>
    </row>
    <row r="66">
      <c r="A66" s="14" t="s">
        <v>72</v>
      </c>
      <c r="B66" s="15"/>
      <c r="C66" s="15"/>
      <c r="D66" s="15"/>
      <c r="E66" s="15"/>
      <c r="F66" s="15"/>
      <c r="G66" s="16"/>
      <c r="H66" s="13"/>
      <c r="I66" s="13"/>
      <c r="J66" s="13"/>
      <c r="K66" s="13"/>
      <c r="L66" s="13"/>
    </row>
    <row r="67">
      <c r="A67" s="4" t="s">
        <v>33</v>
      </c>
      <c r="B67" s="5">
        <v>10.0</v>
      </c>
      <c r="C67" s="20" t="s">
        <v>52</v>
      </c>
      <c r="D67" s="15"/>
      <c r="E67" s="15"/>
      <c r="F67" s="15"/>
      <c r="G67" s="16"/>
      <c r="H67" s="21"/>
      <c r="I67" s="21"/>
      <c r="J67" s="21"/>
      <c r="K67" s="21"/>
      <c r="L67" s="21"/>
    </row>
    <row r="68">
      <c r="A68" s="4" t="s">
        <v>43</v>
      </c>
      <c r="B68" s="5">
        <v>10.0</v>
      </c>
      <c r="C68" s="20" t="s">
        <v>52</v>
      </c>
      <c r="D68" s="15"/>
      <c r="E68" s="15"/>
      <c r="F68" s="15"/>
      <c r="G68" s="16"/>
      <c r="H68" s="21"/>
      <c r="I68" s="21"/>
      <c r="J68" s="21"/>
      <c r="K68" s="21"/>
      <c r="L68" s="21"/>
    </row>
    <row r="69">
      <c r="A69" s="4"/>
      <c r="B69" s="6"/>
      <c r="C69" s="27"/>
      <c r="D69" s="24"/>
      <c r="E69" s="24"/>
      <c r="F69" s="24"/>
      <c r="G69" s="25"/>
      <c r="H69" s="21"/>
      <c r="I69" s="21"/>
      <c r="J69" s="21"/>
      <c r="K69" s="21"/>
      <c r="L69" s="21"/>
    </row>
    <row r="70">
      <c r="A70" s="4"/>
      <c r="B70" s="6"/>
      <c r="C70" s="27"/>
      <c r="D70" s="24"/>
      <c r="E70" s="24"/>
      <c r="F70" s="24"/>
      <c r="G70" s="25"/>
      <c r="H70" s="21"/>
      <c r="I70" s="21"/>
      <c r="J70" s="21"/>
      <c r="K70" s="21"/>
      <c r="L70" s="21"/>
    </row>
    <row r="71">
      <c r="A71" s="39"/>
      <c r="B71" s="24"/>
      <c r="C71" s="24"/>
      <c r="D71" s="24"/>
      <c r="E71" s="24"/>
      <c r="F71" s="24"/>
      <c r="G71" s="25"/>
      <c r="H71" s="13"/>
      <c r="I71" s="13"/>
      <c r="J71" s="13"/>
      <c r="K71" s="13"/>
      <c r="L71" s="13"/>
    </row>
    <row r="72">
      <c r="A72" s="14" t="s">
        <v>73</v>
      </c>
      <c r="B72" s="15"/>
      <c r="C72" s="15"/>
      <c r="D72" s="15"/>
      <c r="E72" s="15"/>
      <c r="F72" s="15"/>
      <c r="G72" s="16"/>
      <c r="H72" s="13"/>
      <c r="I72" s="13"/>
      <c r="J72" s="13"/>
      <c r="K72" s="13"/>
      <c r="L72" s="13"/>
    </row>
    <row r="73">
      <c r="A73" s="4" t="s">
        <v>36</v>
      </c>
      <c r="B73" s="5">
        <v>2.0</v>
      </c>
      <c r="C73" s="20" t="s">
        <v>74</v>
      </c>
      <c r="D73" s="15"/>
      <c r="E73" s="15"/>
      <c r="F73" s="15"/>
      <c r="G73" s="16"/>
      <c r="H73" s="21"/>
      <c r="I73" s="21"/>
      <c r="J73" s="21"/>
      <c r="K73" s="21"/>
      <c r="L73" s="21"/>
    </row>
    <row r="74">
      <c r="A74" s="4" t="s">
        <v>28</v>
      </c>
      <c r="B74" s="5">
        <v>1.0</v>
      </c>
      <c r="C74" s="20" t="s">
        <v>75</v>
      </c>
      <c r="D74" s="15"/>
      <c r="E74" s="15"/>
      <c r="F74" s="15"/>
      <c r="G74" s="16"/>
      <c r="H74" s="21"/>
      <c r="I74" s="21"/>
      <c r="J74" s="21"/>
      <c r="K74" s="21"/>
      <c r="L74" s="21"/>
    </row>
    <row r="75">
      <c r="A75" s="4" t="s">
        <v>34</v>
      </c>
      <c r="B75" s="5">
        <v>1.0</v>
      </c>
      <c r="C75" s="20" t="s">
        <v>71</v>
      </c>
      <c r="D75" s="15"/>
      <c r="E75" s="15"/>
      <c r="F75" s="15"/>
      <c r="G75" s="16"/>
      <c r="H75" s="21"/>
      <c r="I75" s="21"/>
      <c r="J75" s="21"/>
      <c r="K75" s="21"/>
      <c r="L75" s="21"/>
    </row>
    <row r="76">
      <c r="A76" s="4" t="s">
        <v>27</v>
      </c>
      <c r="B76" s="8">
        <v>1.0</v>
      </c>
      <c r="C76" s="23" t="s">
        <v>76</v>
      </c>
      <c r="D76" s="24"/>
      <c r="E76" s="24"/>
      <c r="F76" s="24"/>
      <c r="G76" s="25"/>
      <c r="H76" s="21"/>
      <c r="I76" s="21"/>
      <c r="J76" s="21"/>
      <c r="K76" s="21"/>
      <c r="L76" s="21"/>
    </row>
    <row r="77">
      <c r="A77" s="8"/>
      <c r="B77" s="8"/>
      <c r="C77" s="23"/>
      <c r="D77" s="24"/>
      <c r="E77" s="24"/>
      <c r="F77" s="24"/>
      <c r="G77" s="25"/>
      <c r="H77" s="21"/>
      <c r="I77" s="21"/>
      <c r="J77" s="21"/>
      <c r="K77" s="21"/>
      <c r="L77" s="21"/>
    </row>
    <row r="78">
      <c r="A78" s="39"/>
      <c r="B78" s="24"/>
      <c r="C78" s="24"/>
      <c r="D78" s="24"/>
      <c r="E78" s="24"/>
      <c r="F78" s="24"/>
      <c r="G78" s="25"/>
      <c r="H78" s="13"/>
      <c r="I78" s="13"/>
      <c r="J78" s="13"/>
      <c r="K78" s="13"/>
      <c r="L78" s="13"/>
    </row>
    <row r="79">
      <c r="A79" s="14"/>
      <c r="B79" s="15"/>
      <c r="C79" s="15"/>
      <c r="D79" s="15"/>
      <c r="E79" s="15"/>
      <c r="F79" s="15"/>
      <c r="G79" s="16"/>
      <c r="H79" s="13"/>
      <c r="I79" s="13"/>
      <c r="J79" s="13"/>
      <c r="K79" s="13"/>
      <c r="L79" s="13"/>
    </row>
    <row r="80">
      <c r="A80" s="40" t="s">
        <v>77</v>
      </c>
      <c r="B80" s="33"/>
      <c r="C80" s="33"/>
      <c r="D80" s="33"/>
      <c r="E80" s="33"/>
      <c r="F80" s="33"/>
      <c r="G80" s="34"/>
      <c r="H80" s="13"/>
      <c r="I80" s="13"/>
      <c r="J80" s="13"/>
      <c r="K80" s="13"/>
      <c r="L80" s="13"/>
    </row>
    <row r="81">
      <c r="A81" s="37"/>
      <c r="B81" s="24"/>
      <c r="C81" s="24"/>
      <c r="D81" s="24"/>
      <c r="E81" s="24"/>
      <c r="F81" s="24"/>
      <c r="G81" s="25"/>
      <c r="H81" s="13"/>
      <c r="I81" s="13"/>
      <c r="J81" s="13"/>
      <c r="K81" s="13"/>
      <c r="L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>
      <c r="A83" s="13"/>
      <c r="E83" s="13"/>
      <c r="F83" s="13"/>
      <c r="G83" s="13"/>
      <c r="H83" s="13"/>
      <c r="I83" s="13"/>
      <c r="J83" s="13"/>
      <c r="K83" s="13"/>
      <c r="L83" s="13"/>
    </row>
    <row r="84">
      <c r="A84" s="13"/>
      <c r="E84" s="13"/>
      <c r="F84" s="13"/>
      <c r="G84" s="13"/>
      <c r="H84" s="13"/>
      <c r="I84" s="13"/>
      <c r="J84" s="13"/>
      <c r="K84" s="13"/>
      <c r="L84" s="13"/>
    </row>
  </sheetData>
  <mergeCells count="67">
    <mergeCell ref="C64:G64"/>
    <mergeCell ref="A65:G65"/>
    <mergeCell ref="A66:G66"/>
    <mergeCell ref="C67:G67"/>
    <mergeCell ref="C68:G68"/>
    <mergeCell ref="C69:G69"/>
    <mergeCell ref="C70:G70"/>
    <mergeCell ref="A78:G78"/>
    <mergeCell ref="A79:G79"/>
    <mergeCell ref="A80:G81"/>
    <mergeCell ref="B83:D84"/>
    <mergeCell ref="A71:G71"/>
    <mergeCell ref="A72:G72"/>
    <mergeCell ref="C73:G73"/>
    <mergeCell ref="C74:G74"/>
    <mergeCell ref="C75:G75"/>
    <mergeCell ref="C76:G76"/>
    <mergeCell ref="C77:G77"/>
    <mergeCell ref="A1:G1"/>
    <mergeCell ref="A2:G2"/>
    <mergeCell ref="C3:G3"/>
    <mergeCell ref="C4:G4"/>
    <mergeCell ref="C5:G5"/>
    <mergeCell ref="C6:G6"/>
    <mergeCell ref="C7:G7"/>
    <mergeCell ref="C8:G8"/>
    <mergeCell ref="A9:G9"/>
    <mergeCell ref="A10:G10"/>
    <mergeCell ref="C11:G11"/>
    <mergeCell ref="C12:G12"/>
    <mergeCell ref="C13:G13"/>
    <mergeCell ref="C14:G14"/>
    <mergeCell ref="C15:G15"/>
    <mergeCell ref="A16:G16"/>
    <mergeCell ref="A17:G17"/>
    <mergeCell ref="C18:G18"/>
    <mergeCell ref="C19:G19"/>
    <mergeCell ref="C20:G20"/>
    <mergeCell ref="C21:G21"/>
    <mergeCell ref="C22:G22"/>
    <mergeCell ref="A23:G23"/>
    <mergeCell ref="A24:G24"/>
    <mergeCell ref="C25:G25"/>
    <mergeCell ref="C26:G26"/>
    <mergeCell ref="C27:G27"/>
    <mergeCell ref="C28:G28"/>
    <mergeCell ref="C29:G29"/>
    <mergeCell ref="A30:G30"/>
    <mergeCell ref="A31:G31"/>
    <mergeCell ref="C32:G32"/>
    <mergeCell ref="C33:G33"/>
    <mergeCell ref="C34:G34"/>
    <mergeCell ref="C35:G35"/>
    <mergeCell ref="C36:G36"/>
    <mergeCell ref="A37:G37"/>
    <mergeCell ref="A42:G48"/>
    <mergeCell ref="A52:G53"/>
    <mergeCell ref="A54:G54"/>
    <mergeCell ref="C55:G55"/>
    <mergeCell ref="C56:G56"/>
    <mergeCell ref="C57:G57"/>
    <mergeCell ref="C58:G58"/>
    <mergeCell ref="A59:G59"/>
    <mergeCell ref="A60:G60"/>
    <mergeCell ref="C61:G61"/>
    <mergeCell ref="C62:G62"/>
    <mergeCell ref="C63:G63"/>
  </mergeCells>
  <dataValidations>
    <dataValidation type="list" allowBlank="1" sqref="A4:A8 A11:A15 A18:A22 A25:A29 A32:A36 A56:A58 A61:A64 A67:A70 A73:A77">
      <formula1>'Ürünler'!$A$3:$A$101</formula1>
    </dataValidation>
  </dataValidations>
  <drawing r:id="rId1"/>
</worksheet>
</file>