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l learning manual on track t" sheetId="1" r:id="rId4"/>
    <sheet state="visible" name="dunamis learning on track manua" sheetId="2" r:id="rId5"/>
  </sheets>
  <definedNames/>
  <calcPr/>
</workbook>
</file>

<file path=xl/sharedStrings.xml><?xml version="1.0" encoding="utf-8"?>
<sst xmlns="http://schemas.openxmlformats.org/spreadsheetml/2006/main" count="48" uniqueCount="39">
  <si>
    <t>WBS</t>
  </si>
  <si>
    <t>Task decription</t>
  </si>
  <si>
    <t>pessimistic</t>
  </si>
  <si>
    <t>most likely</t>
  </si>
  <si>
    <t>optimistic</t>
  </si>
  <si>
    <t>actual</t>
  </si>
  <si>
    <t>PERT estimate</t>
  </si>
  <si>
    <t>progress ev/pv</t>
  </si>
  <si>
    <t>extended time</t>
  </si>
  <si>
    <t>extended time using SPI</t>
  </si>
  <si>
    <t>android learning</t>
  </si>
  <si>
    <t>android labs</t>
  </si>
  <si>
    <t>2.1.1</t>
  </si>
  <si>
    <t>fundamentals v2</t>
  </si>
  <si>
    <t>math topic review</t>
  </si>
  <si>
    <t>total</t>
  </si>
  <si>
    <t>learning Git. book</t>
  </si>
  <si>
    <t>Git basics</t>
  </si>
  <si>
    <t>3.1.1</t>
  </si>
  <si>
    <t>getting a repo</t>
  </si>
  <si>
    <t>3.1.2</t>
  </si>
  <si>
    <t>recording changes to a git repo</t>
  </si>
  <si>
    <t>3.1.3</t>
  </si>
  <si>
    <t>viewing commit history</t>
  </si>
  <si>
    <t>3.1.4</t>
  </si>
  <si>
    <t>undoing things</t>
  </si>
  <si>
    <t>3.1.5</t>
  </si>
  <si>
    <t>working with remotes</t>
  </si>
  <si>
    <t>3.1.6</t>
  </si>
  <si>
    <t>tagging</t>
  </si>
  <si>
    <t>3.1.7</t>
  </si>
  <si>
    <t>aliases</t>
  </si>
  <si>
    <t>Git branching</t>
  </si>
  <si>
    <t>Git on server</t>
  </si>
  <si>
    <t>Distributed Git</t>
  </si>
  <si>
    <t>Github</t>
  </si>
  <si>
    <t>Storyboard</t>
  </si>
  <si>
    <t>Advanced Java</t>
  </si>
  <si>
    <t>Kotlin bootcamp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</si>
</sst>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?/?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sz val="11.0"/>
      <color theme="1"/>
      <name val="Inconsolata"/>
    </font>
    <font>
      <color theme="1"/>
      <name val="Calibri"/>
    </font>
    <font>
      <sz val="11.0"/>
      <color theme="1"/>
      <name val="Calibri"/>
    </font>
    <font>
      <color rgb="FF000000"/>
      <name val="Arial"/>
    </font>
    <font>
      <color rgb="FF000000"/>
      <name val="Calibri"/>
    </font>
    <font>
      <sz val="11.0"/>
      <color rgb="FF000000"/>
      <name val="Inconsolata"/>
    </font>
    <font>
      <sz val="11.0"/>
      <color rgb="FF7E3794"/>
      <name val="Inconsolata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164" xfId="0" applyAlignment="1" applyFont="1" applyNumberForma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4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3" fontId="9" numFmtId="0" xfId="0" applyAlignment="1" applyFont="1">
      <alignment shrinkToFit="0" wrapText="1"/>
    </xf>
    <xf borderId="0" fillId="0" fontId="5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3" fontId="7" numFmtId="0" xfId="0" applyAlignment="1" applyFont="1">
      <alignment horizontal="left" readingOrder="0"/>
    </xf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3" fontId="9" numFmtId="0" xfId="0" applyAlignment="1" applyFont="1">
      <alignment readingOrder="0"/>
    </xf>
    <xf borderId="0" fillId="3" fontId="9" numFmtId="0" xfId="0" applyFont="1"/>
    <xf borderId="0" fillId="3" fontId="10" numFmtId="0" xfId="0" applyFont="1"/>
    <xf borderId="0" fillId="0" fontId="1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2.0</v>
      </c>
      <c r="B2" s="5" t="s">
        <v>10</v>
      </c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>
        <v>2.1</v>
      </c>
      <c r="B3" s="8" t="s">
        <v>11</v>
      </c>
      <c r="C3" s="6"/>
      <c r="D3" s="6"/>
      <c r="E3" s="6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12</v>
      </c>
      <c r="B4" s="9" t="s">
        <v>13</v>
      </c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/>
      <c r="B5" s="5">
        <v>4.1</v>
      </c>
      <c r="C5" s="11">
        <v>1.0</v>
      </c>
      <c r="D5" s="11">
        <v>0.5</v>
      </c>
      <c r="E5" s="11">
        <v>0.25</v>
      </c>
      <c r="F5" s="12">
        <v>64.0</v>
      </c>
      <c r="G5" s="13">
        <f>ROUND((C5 + 4 * D5 + E5) * 60/6, 1)</f>
        <v>32.5</v>
      </c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/>
      <c r="B6" s="5">
        <v>4.2</v>
      </c>
      <c r="C6" s="11">
        <v>60.0</v>
      </c>
      <c r="D6" s="11">
        <f>F5</f>
        <v>64</v>
      </c>
      <c r="E6" s="11">
        <v>15.0</v>
      </c>
      <c r="F6" s="12">
        <v>57.0</v>
      </c>
      <c r="G6" s="13">
        <f t="shared" ref="G6:G26" si="1">ROUND((C6 + 4 * D6 + E6)/6)</f>
        <v>55</v>
      </c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/>
      <c r="B7" s="5">
        <v>4.3</v>
      </c>
      <c r="C7" s="11">
        <v>90.0</v>
      </c>
      <c r="D7" s="11">
        <v>57.0</v>
      </c>
      <c r="E7" s="11">
        <v>30.0</v>
      </c>
      <c r="F7" s="12">
        <v>67.0</v>
      </c>
      <c r="G7" s="13">
        <f t="shared" si="1"/>
        <v>58</v>
      </c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1">
        <v>0.25</v>
      </c>
    </row>
    <row r="8">
      <c r="A8" s="10"/>
      <c r="B8" s="5">
        <v>4.4</v>
      </c>
      <c r="C8" s="11">
        <v>90.0</v>
      </c>
      <c r="D8" s="11">
        <f t="shared" ref="D8:D12" si="2">F7</f>
        <v>67</v>
      </c>
      <c r="E8" s="11">
        <v>30.0</v>
      </c>
      <c r="F8" s="12">
        <v>112.0</v>
      </c>
      <c r="G8" s="13">
        <f t="shared" si="1"/>
        <v>65</v>
      </c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/>
      <c r="B9" s="5">
        <v>4.5</v>
      </c>
      <c r="C9" s="11">
        <v>90.0</v>
      </c>
      <c r="D9" s="11">
        <f t="shared" si="2"/>
        <v>112</v>
      </c>
      <c r="E9" s="11">
        <v>30.0</v>
      </c>
      <c r="F9" s="12">
        <v>85.0</v>
      </c>
      <c r="G9" s="13">
        <f t="shared" si="1"/>
        <v>95</v>
      </c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4"/>
      <c r="B10" s="15">
        <v>5.1</v>
      </c>
      <c r="C10" s="16">
        <v>75.0</v>
      </c>
      <c r="D10" s="11">
        <f t="shared" si="2"/>
        <v>85</v>
      </c>
      <c r="E10" s="16">
        <v>30.0</v>
      </c>
      <c r="F10" s="16">
        <v>68.0</v>
      </c>
      <c r="G10" s="17">
        <f t="shared" si="1"/>
        <v>74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4"/>
      <c r="B11" s="15">
        <v>5.2</v>
      </c>
      <c r="C11" s="16">
        <v>75.0</v>
      </c>
      <c r="D11" s="11">
        <f t="shared" si="2"/>
        <v>68</v>
      </c>
      <c r="E11" s="16">
        <v>30.0</v>
      </c>
      <c r="F11" s="16">
        <v>21.0</v>
      </c>
      <c r="G11" s="17">
        <f t="shared" si="1"/>
        <v>63</v>
      </c>
      <c r="H11" s="2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4"/>
      <c r="B12" s="15">
        <v>5.3</v>
      </c>
      <c r="C12" s="16">
        <v>40.0</v>
      </c>
      <c r="D12" s="11">
        <f t="shared" si="2"/>
        <v>21</v>
      </c>
      <c r="E12" s="16">
        <v>20.0</v>
      </c>
      <c r="F12" s="16">
        <v>17.0</v>
      </c>
      <c r="G12" s="17">
        <f t="shared" si="1"/>
        <v>24</v>
      </c>
      <c r="H12" s="2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4"/>
      <c r="B13" s="15">
        <v>6.1</v>
      </c>
      <c r="C13" s="20">
        <v>65.0</v>
      </c>
      <c r="D13" s="22">
        <f t="shared" ref="D13:D24" si="3">round(TREND(F5:F12))</f>
        <v>84</v>
      </c>
      <c r="E13" s="20">
        <v>45.0</v>
      </c>
      <c r="F13" s="20">
        <v>74.0</v>
      </c>
      <c r="G13" s="17">
        <f t="shared" si="1"/>
        <v>74</v>
      </c>
      <c r="H13" s="2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4"/>
      <c r="B14" s="19">
        <v>7.1</v>
      </c>
      <c r="C14" s="20">
        <v>75.0</v>
      </c>
      <c r="D14" s="22">
        <f t="shared" si="3"/>
        <v>80</v>
      </c>
      <c r="E14" s="20">
        <v>30.0</v>
      </c>
      <c r="F14" s="20">
        <v>87.0</v>
      </c>
      <c r="G14" s="17">
        <f t="shared" si="1"/>
        <v>71</v>
      </c>
      <c r="H14" s="2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4"/>
      <c r="B15" s="19">
        <v>7.2</v>
      </c>
      <c r="C15" s="20">
        <v>40.0</v>
      </c>
      <c r="D15" s="22">
        <f t="shared" si="3"/>
        <v>79</v>
      </c>
      <c r="E15" s="20">
        <v>20.0</v>
      </c>
      <c r="F15" s="20">
        <v>39.0</v>
      </c>
      <c r="G15" s="17">
        <f t="shared" si="1"/>
        <v>63</v>
      </c>
      <c r="H15" s="2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4"/>
      <c r="B16" s="19">
        <v>7.3</v>
      </c>
      <c r="C16" s="20">
        <v>45.0</v>
      </c>
      <c r="D16" s="22">
        <f t="shared" si="3"/>
        <v>83</v>
      </c>
      <c r="E16" s="20">
        <v>30.0</v>
      </c>
      <c r="F16" s="20">
        <v>52.0</v>
      </c>
      <c r="G16" s="17">
        <f t="shared" si="1"/>
        <v>68</v>
      </c>
      <c r="H16" s="2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4"/>
      <c r="B17" s="19">
        <v>7.4</v>
      </c>
      <c r="C17" s="20">
        <v>60.0</v>
      </c>
      <c r="D17" s="22">
        <f t="shared" si="3"/>
        <v>60</v>
      </c>
      <c r="E17" s="20">
        <v>30.0</v>
      </c>
      <c r="F17" s="20">
        <v>55.0</v>
      </c>
      <c r="G17" s="17">
        <f t="shared" si="1"/>
        <v>55</v>
      </c>
      <c r="H17" s="2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4"/>
      <c r="B18" s="19">
        <v>8.1</v>
      </c>
      <c r="C18" s="20">
        <v>60.0</v>
      </c>
      <c r="D18" s="22">
        <f t="shared" si="3"/>
        <v>46</v>
      </c>
      <c r="E18" s="20">
        <v>40.0</v>
      </c>
      <c r="F18" s="20">
        <v>46.0</v>
      </c>
      <c r="G18" s="17">
        <f t="shared" si="1"/>
        <v>47</v>
      </c>
      <c r="H18" s="2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4"/>
      <c r="B19" s="19">
        <v>8.2</v>
      </c>
      <c r="C19" s="20">
        <v>40.0</v>
      </c>
      <c r="D19" s="22">
        <f t="shared" si="3"/>
        <v>38</v>
      </c>
      <c r="E19" s="20">
        <v>30.0</v>
      </c>
      <c r="F19" s="20">
        <v>40.0</v>
      </c>
      <c r="G19" s="17">
        <f t="shared" si="1"/>
        <v>37</v>
      </c>
      <c r="H19" s="2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4"/>
      <c r="B20" s="19">
        <v>8.3</v>
      </c>
      <c r="C20" s="20">
        <v>40.0</v>
      </c>
      <c r="D20" s="22">
        <f t="shared" si="3"/>
        <v>54</v>
      </c>
      <c r="E20" s="20">
        <v>30.0</v>
      </c>
      <c r="F20" s="20">
        <v>48.0</v>
      </c>
      <c r="G20" s="17">
        <f t="shared" si="1"/>
        <v>48</v>
      </c>
      <c r="H20" s="2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4"/>
      <c r="B21" s="19">
        <v>9.0</v>
      </c>
      <c r="C21" s="20">
        <v>30.0</v>
      </c>
      <c r="D21" s="22">
        <f t="shared" si="3"/>
        <v>72</v>
      </c>
      <c r="E21" s="20">
        <v>20.0</v>
      </c>
      <c r="F21" s="20">
        <v>84.0</v>
      </c>
      <c r="G21" s="17">
        <f t="shared" si="1"/>
        <v>56</v>
      </c>
      <c r="H21" s="16">
        <v>0.5</v>
      </c>
      <c r="I21" s="11">
        <f t="shared" ref="I21:I25" si="4">(1-H21) * G21</f>
        <v>28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/>
      <c r="B22" s="19">
        <v>9.1</v>
      </c>
      <c r="C22" s="20">
        <v>30.0</v>
      </c>
      <c r="D22" s="22">
        <f t="shared" si="3"/>
        <v>57</v>
      </c>
      <c r="E22" s="20">
        <v>30.0</v>
      </c>
      <c r="F22" s="20">
        <v>38.0</v>
      </c>
      <c r="G22" s="17">
        <f t="shared" si="1"/>
        <v>48</v>
      </c>
      <c r="H22" s="16">
        <v>1.0</v>
      </c>
      <c r="I22" s="11">
        <f t="shared" si="4"/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/>
      <c r="B23" s="19">
        <v>9.2</v>
      </c>
      <c r="C23" s="20">
        <v>30.0</v>
      </c>
      <c r="D23" s="22">
        <f t="shared" si="3"/>
        <v>45</v>
      </c>
      <c r="E23" s="20">
        <v>30.0</v>
      </c>
      <c r="F23" s="20">
        <v>30.0</v>
      </c>
      <c r="G23" s="17">
        <f t="shared" si="1"/>
        <v>40</v>
      </c>
      <c r="H23" s="16">
        <v>1.0</v>
      </c>
      <c r="I23" s="11">
        <f t="shared" si="4"/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4"/>
      <c r="B24" s="19">
        <v>10.0</v>
      </c>
      <c r="C24" s="20">
        <v>40.0</v>
      </c>
      <c r="D24" s="22">
        <f t="shared" si="3"/>
        <v>54</v>
      </c>
      <c r="E24" s="20">
        <v>30.0</v>
      </c>
      <c r="F24" s="20">
        <v>32.0</v>
      </c>
      <c r="G24" s="17">
        <f t="shared" si="1"/>
        <v>48</v>
      </c>
      <c r="H24" s="23">
        <v>1.0</v>
      </c>
      <c r="I24" s="11">
        <f t="shared" si="4"/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4"/>
      <c r="B25" s="19">
        <v>10.1</v>
      </c>
      <c r="C25" s="20">
        <v>72.0</v>
      </c>
      <c r="D25" s="22">
        <f t="array" ref="D25">round(TREND(F5:F24))</f>
        <v>72</v>
      </c>
      <c r="E25" s="20">
        <v>45.0</v>
      </c>
      <c r="F25" s="27"/>
      <c r="G25" s="17">
        <f t="shared" si="1"/>
        <v>68</v>
      </c>
      <c r="H25" s="23">
        <v>1.0</v>
      </c>
      <c r="I25" s="11">
        <f t="shared" si="4"/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4"/>
      <c r="B26" s="14"/>
      <c r="C26" s="27"/>
      <c r="D26" s="27"/>
      <c r="E26" s="27"/>
      <c r="F26" s="27"/>
      <c r="G26" s="17">
        <f t="shared" si="1"/>
        <v>0</v>
      </c>
      <c r="H26" s="2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4"/>
      <c r="B27" s="14"/>
      <c r="C27" s="27"/>
      <c r="D27" s="27"/>
      <c r="E27" s="27"/>
      <c r="F27" s="27"/>
      <c r="G27" s="17"/>
      <c r="H27" s="2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4"/>
      <c r="B28" s="14"/>
      <c r="C28" s="27"/>
      <c r="D28" s="27"/>
      <c r="E28" s="27"/>
      <c r="F28" s="27"/>
      <c r="G28" s="17"/>
      <c r="H28" s="2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>
        <v>3.0</v>
      </c>
      <c r="B29" s="8" t="s">
        <v>16</v>
      </c>
      <c r="C29" s="6"/>
      <c r="D29" s="6"/>
      <c r="E29" s="6"/>
      <c r="F29" s="6"/>
      <c r="G29" s="1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>
        <v>3.1</v>
      </c>
      <c r="B30" s="8" t="s">
        <v>17</v>
      </c>
      <c r="C30" s="6"/>
      <c r="D30" s="6"/>
      <c r="E30" s="6"/>
      <c r="F30" s="6"/>
      <c r="G30" s="1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18</v>
      </c>
      <c r="B31" s="5" t="s">
        <v>19</v>
      </c>
      <c r="C31" s="11">
        <v>30.0</v>
      </c>
      <c r="D31" s="11">
        <v>30.0</v>
      </c>
      <c r="E31" s="11">
        <v>30.0</v>
      </c>
      <c r="F31" s="11">
        <v>30.0</v>
      </c>
      <c r="G31" s="17">
        <f t="shared" ref="G31:G37" si="5">ROUND((C31 + 4 * D31 + E31)/6)</f>
        <v>30</v>
      </c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20</v>
      </c>
      <c r="B32" s="5" t="s">
        <v>21</v>
      </c>
      <c r="C32" s="11">
        <v>90.0</v>
      </c>
      <c r="D32" s="28">
        <v>60.0</v>
      </c>
      <c r="E32" s="11">
        <v>60.0</v>
      </c>
      <c r="F32" s="6"/>
      <c r="G32" s="17">
        <f t="shared" si="5"/>
        <v>65</v>
      </c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22</v>
      </c>
      <c r="B33" s="5" t="s">
        <v>23</v>
      </c>
      <c r="C33" s="11">
        <v>60.0</v>
      </c>
      <c r="D33" s="6"/>
      <c r="E33" s="6"/>
      <c r="F33" s="6"/>
      <c r="G33" s="17">
        <f t="shared" si="5"/>
        <v>10</v>
      </c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24</v>
      </c>
      <c r="B34" s="5" t="s">
        <v>25</v>
      </c>
      <c r="C34" s="11">
        <v>60.0</v>
      </c>
      <c r="D34" s="6"/>
      <c r="E34" s="6"/>
      <c r="F34" s="6"/>
      <c r="G34" s="17">
        <f t="shared" si="5"/>
        <v>10</v>
      </c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26</v>
      </c>
      <c r="B35" s="5" t="s">
        <v>27</v>
      </c>
      <c r="C35" s="11">
        <v>60.0</v>
      </c>
      <c r="D35" s="6"/>
      <c r="E35" s="6"/>
      <c r="F35" s="6"/>
      <c r="G35" s="17">
        <f t="shared" si="5"/>
        <v>10</v>
      </c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28</v>
      </c>
      <c r="B36" s="5" t="s">
        <v>29</v>
      </c>
      <c r="C36" s="11">
        <v>60.0</v>
      </c>
      <c r="D36" s="6"/>
      <c r="E36" s="6"/>
      <c r="F36" s="6"/>
      <c r="G36" s="17">
        <f t="shared" si="5"/>
        <v>10</v>
      </c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30</v>
      </c>
      <c r="B37" s="5" t="s">
        <v>31</v>
      </c>
      <c r="C37" s="11">
        <v>30.0</v>
      </c>
      <c r="D37" s="6"/>
      <c r="E37" s="6"/>
      <c r="F37" s="6"/>
      <c r="G37" s="17">
        <f t="shared" si="5"/>
        <v>5</v>
      </c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>
        <v>3.2</v>
      </c>
      <c r="B38" s="8" t="s">
        <v>32</v>
      </c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>
        <v>3.3</v>
      </c>
      <c r="B39" s="8" t="s">
        <v>33</v>
      </c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>
        <v>3.4</v>
      </c>
      <c r="B40" s="8" t="s">
        <v>34</v>
      </c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>
        <v>3.5</v>
      </c>
      <c r="B41" s="8" t="s">
        <v>35</v>
      </c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/>
      <c r="B42" s="10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/>
      <c r="B43" s="10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>
        <v>4.0</v>
      </c>
      <c r="B44" s="8" t="s">
        <v>36</v>
      </c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/>
      <c r="B45" s="10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/>
      <c r="B46" s="10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/>
      <c r="B47" s="10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>
        <v>5.0</v>
      </c>
      <c r="B48" s="5" t="s">
        <v>37</v>
      </c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/>
      <c r="B49" s="5">
        <v>2.0</v>
      </c>
      <c r="C49" s="11">
        <v>60.0</v>
      </c>
      <c r="D49" s="11">
        <v>60.0</v>
      </c>
      <c r="E49" s="11">
        <v>40.0</v>
      </c>
      <c r="F49" s="11">
        <v>57.0</v>
      </c>
      <c r="G49" s="29">
        <f t="shared" ref="G49:G56" si="6">ROUND((C49 + 4 * D49 + E49)/6)</f>
        <v>57</v>
      </c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/>
      <c r="B50" s="5">
        <v>3.0</v>
      </c>
      <c r="C50" s="11">
        <v>60.0</v>
      </c>
      <c r="D50" s="11">
        <v>60.0</v>
      </c>
      <c r="E50" s="11">
        <v>40.0</v>
      </c>
      <c r="F50" s="11">
        <v>21.0</v>
      </c>
      <c r="G50" s="29">
        <f t="shared" si="6"/>
        <v>57</v>
      </c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/>
      <c r="B51" s="5">
        <v>4.0</v>
      </c>
      <c r="C51" s="11">
        <v>60.0</v>
      </c>
      <c r="D51" s="29">
        <f t="array" ref="D51">round(TREND(F49:F50))</f>
        <v>57</v>
      </c>
      <c r="E51" s="11">
        <v>40.0</v>
      </c>
      <c r="F51" s="11">
        <v>70.0</v>
      </c>
      <c r="G51" s="29">
        <f t="shared" si="6"/>
        <v>55</v>
      </c>
      <c r="H51" s="11">
        <v>0.666</v>
      </c>
      <c r="I51" s="30">
        <f>(1-H51) * G51</f>
        <v>18.37</v>
      </c>
      <c r="J51" s="6">
        <f>round((I51/H51))</f>
        <v>28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/>
      <c r="B52" s="5">
        <v>5.0</v>
      </c>
      <c r="C52" s="11">
        <v>30.0</v>
      </c>
      <c r="D52" s="29">
        <f t="array" ref="D52">round(TREND(F49:F51))</f>
        <v>43</v>
      </c>
      <c r="E52" s="11">
        <v>20.0</v>
      </c>
      <c r="F52" s="11">
        <v>37.0</v>
      </c>
      <c r="G52" s="29">
        <f t="shared" si="6"/>
        <v>37</v>
      </c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/>
      <c r="B53" s="5">
        <v>6.0</v>
      </c>
      <c r="C53" s="11">
        <v>60.0</v>
      </c>
      <c r="D53" s="29">
        <f t="array" ref="D53">round(TREND(F49:F52))</f>
        <v>48</v>
      </c>
      <c r="E53" s="11">
        <v>30.0</v>
      </c>
      <c r="F53" s="11">
        <v>20.0</v>
      </c>
      <c r="G53" s="29">
        <f t="shared" si="6"/>
        <v>47</v>
      </c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/>
      <c r="B54" s="5">
        <v>7.0</v>
      </c>
      <c r="C54" s="6"/>
      <c r="D54" s="29">
        <f t="shared" ref="D54:D55" si="7">round(TREND(F49:F53))</f>
        <v>53</v>
      </c>
      <c r="E54" s="6"/>
      <c r="F54" s="11">
        <v>27.0</v>
      </c>
      <c r="G54" s="29">
        <f t="shared" si="6"/>
        <v>35</v>
      </c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/>
      <c r="B55" s="5">
        <v>8.0</v>
      </c>
      <c r="C55" s="6"/>
      <c r="D55" s="29">
        <f t="shared" si="7"/>
        <v>43</v>
      </c>
      <c r="E55" s="6"/>
      <c r="F55" s="11">
        <v>20.0</v>
      </c>
      <c r="G55" s="29">
        <f t="shared" si="6"/>
        <v>29</v>
      </c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/>
      <c r="B56" s="10"/>
      <c r="C56" s="6"/>
      <c r="D56" s="6"/>
      <c r="E56" s="6"/>
      <c r="F56" s="6"/>
      <c r="G56" s="29">
        <f t="shared" si="6"/>
        <v>0</v>
      </c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/>
      <c r="B57" s="10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1">
        <v>6.0</v>
      </c>
      <c r="B58" s="31" t="s">
        <v>38</v>
      </c>
      <c r="C58" s="6"/>
      <c r="D58" s="6"/>
      <c r="E58" s="6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/>
      <c r="B59" s="10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/>
      <c r="B60" s="10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/>
      <c r="B61" s="10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/>
      <c r="B62" s="10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/>
      <c r="B63" s="10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/>
      <c r="B64" s="10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/>
      <c r="B65" s="10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0"/>
      <c r="B66" s="10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/>
      <c r="B67" s="10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/>
      <c r="B68" s="10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/>
      <c r="B69" s="10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0"/>
      <c r="B70" s="10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/>
      <c r="B71" s="10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0"/>
      <c r="B72" s="10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/>
      <c r="B73" s="10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0"/>
      <c r="B74" s="10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/>
      <c r="B75" s="10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0"/>
      <c r="B76" s="10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/>
      <c r="B77" s="10"/>
      <c r="C77" s="6"/>
      <c r="D77" s="6"/>
      <c r="E77" s="6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/>
      <c r="B78" s="10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/>
      <c r="B79" s="10"/>
      <c r="C79" s="6"/>
      <c r="D79" s="6"/>
      <c r="E79" s="6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/>
      <c r="B80" s="10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/>
      <c r="B81" s="10"/>
      <c r="C81" s="6"/>
      <c r="D81" s="6"/>
      <c r="E81" s="6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0"/>
      <c r="B82" s="10"/>
      <c r="C82" s="6"/>
      <c r="D82" s="6"/>
      <c r="E82" s="6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/>
      <c r="B83" s="10"/>
      <c r="C83" s="6"/>
      <c r="D83" s="6"/>
      <c r="E83" s="6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0"/>
      <c r="B84" s="10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/>
      <c r="B85" s="10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0"/>
      <c r="B86" s="10"/>
      <c r="C86" s="6"/>
      <c r="D86" s="6"/>
      <c r="E86" s="6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/>
      <c r="B87" s="10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0"/>
      <c r="B88" s="10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/>
      <c r="B89" s="10"/>
      <c r="C89" s="6"/>
      <c r="D89" s="6"/>
      <c r="E89" s="6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/>
      <c r="B90" s="10"/>
      <c r="C90" s="6"/>
      <c r="D90" s="6"/>
      <c r="E90" s="6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/>
      <c r="B91" s="10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/>
      <c r="B92" s="10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/>
      <c r="B93" s="10"/>
      <c r="C93" s="6"/>
      <c r="D93" s="6"/>
      <c r="E93" s="6"/>
      <c r="F93" s="6"/>
      <c r="G93" s="6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0"/>
      <c r="B94" s="10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/>
      <c r="B95" s="10"/>
      <c r="C95" s="6"/>
      <c r="D95" s="6"/>
      <c r="E95" s="6"/>
      <c r="F95" s="6"/>
      <c r="G95" s="6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0"/>
      <c r="B96" s="10"/>
      <c r="C96" s="6"/>
      <c r="D96" s="6"/>
      <c r="E96" s="6"/>
      <c r="F96" s="6"/>
      <c r="G96" s="6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/>
      <c r="B97" s="10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0"/>
      <c r="B98" s="10"/>
      <c r="C98" s="6"/>
      <c r="D98" s="6"/>
      <c r="E98" s="6"/>
      <c r="F98" s="6"/>
      <c r="G98" s="6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/>
      <c r="B99" s="10"/>
      <c r="C99" s="6"/>
      <c r="D99" s="6"/>
      <c r="E99" s="6"/>
      <c r="F99" s="6"/>
      <c r="G99" s="6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0"/>
      <c r="B100" s="10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/>
      <c r="B101" s="10"/>
      <c r="C101" s="6"/>
      <c r="D101" s="6"/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/>
      <c r="B102" s="10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/>
      <c r="B103" s="10"/>
      <c r="C103" s="6"/>
      <c r="D103" s="6"/>
      <c r="E103" s="6"/>
      <c r="F103" s="6"/>
      <c r="G103" s="6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/>
      <c r="B104" s="10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/>
      <c r="B105" s="10"/>
      <c r="C105" s="6"/>
      <c r="D105" s="6"/>
      <c r="E105" s="6"/>
      <c r="F105" s="6"/>
      <c r="G105" s="6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/>
      <c r="B106" s="10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/>
      <c r="B107" s="10"/>
      <c r="C107" s="6"/>
      <c r="D107" s="6"/>
      <c r="E107" s="6"/>
      <c r="F107" s="6"/>
      <c r="G107" s="6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/>
      <c r="B108" s="10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/>
      <c r="B109" s="10"/>
      <c r="C109" s="6"/>
      <c r="D109" s="6"/>
      <c r="E109" s="6"/>
      <c r="F109" s="6"/>
      <c r="G109" s="6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/>
      <c r="B110" s="10"/>
      <c r="C110" s="6"/>
      <c r="D110" s="6"/>
      <c r="E110" s="6"/>
      <c r="F110" s="6"/>
      <c r="G110" s="6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/>
      <c r="B111" s="10"/>
      <c r="C111" s="6"/>
      <c r="D111" s="6"/>
      <c r="E111" s="6"/>
      <c r="F111" s="6"/>
      <c r="G111" s="6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0"/>
      <c r="B112" s="10"/>
      <c r="C112" s="6"/>
      <c r="D112" s="6"/>
      <c r="E112" s="6"/>
      <c r="F112" s="6"/>
      <c r="G112" s="6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/>
      <c r="B113" s="10"/>
      <c r="C113" s="6"/>
      <c r="D113" s="6"/>
      <c r="E113" s="6"/>
      <c r="F113" s="6"/>
      <c r="G113" s="6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0"/>
      <c r="B114" s="10"/>
      <c r="C114" s="6"/>
      <c r="D114" s="6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/>
      <c r="B115" s="10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0"/>
      <c r="B116" s="10"/>
      <c r="C116" s="6"/>
      <c r="D116" s="6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/>
      <c r="B117" s="10"/>
      <c r="C117" s="6"/>
      <c r="D117" s="6"/>
      <c r="E117" s="6"/>
      <c r="F117" s="6"/>
      <c r="G117" s="6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0"/>
      <c r="B118" s="10"/>
      <c r="C118" s="6"/>
      <c r="D118" s="6"/>
      <c r="E118" s="6"/>
      <c r="F118" s="6"/>
      <c r="G118" s="6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/>
      <c r="B119" s="10"/>
      <c r="C119" s="6"/>
      <c r="D119" s="6"/>
      <c r="E119" s="6"/>
      <c r="F119" s="6"/>
      <c r="G119" s="6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0"/>
      <c r="B120" s="10"/>
      <c r="C120" s="6"/>
      <c r="D120" s="6"/>
      <c r="E120" s="6"/>
      <c r="F120" s="6"/>
      <c r="G120" s="6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/>
      <c r="B121" s="10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/>
      <c r="B122" s="10"/>
      <c r="C122" s="6"/>
      <c r="D122" s="6"/>
      <c r="E122" s="6"/>
      <c r="F122" s="6"/>
      <c r="G122" s="6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/>
      <c r="B123" s="10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/>
      <c r="B124" s="10"/>
      <c r="C124" s="6"/>
      <c r="D124" s="6"/>
      <c r="E124" s="6"/>
      <c r="F124" s="6"/>
      <c r="G124" s="6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/>
      <c r="B125" s="10"/>
      <c r="C125" s="6"/>
      <c r="D125" s="6"/>
      <c r="E125" s="6"/>
      <c r="F125" s="6"/>
      <c r="G125" s="6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/>
      <c r="B126" s="10"/>
      <c r="C126" s="6"/>
      <c r="D126" s="6"/>
      <c r="E126" s="6"/>
      <c r="F126" s="6"/>
      <c r="G126" s="6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/>
      <c r="B127" s="10"/>
      <c r="C127" s="6"/>
      <c r="D127" s="6"/>
      <c r="E127" s="6"/>
      <c r="F127" s="6"/>
      <c r="G127" s="6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/>
      <c r="B128" s="10"/>
      <c r="C128" s="6"/>
      <c r="D128" s="6"/>
      <c r="E128" s="6"/>
      <c r="F128" s="6"/>
      <c r="G128" s="6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/>
      <c r="B129" s="10"/>
      <c r="C129" s="6"/>
      <c r="D129" s="6"/>
      <c r="E129" s="6"/>
      <c r="F129" s="6"/>
      <c r="G129" s="6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/>
      <c r="B130" s="10"/>
      <c r="C130" s="6"/>
      <c r="D130" s="6"/>
      <c r="E130" s="6"/>
      <c r="F130" s="6"/>
      <c r="G130" s="6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/>
      <c r="B131" s="10"/>
      <c r="C131" s="6"/>
      <c r="D131" s="6"/>
      <c r="E131" s="6"/>
      <c r="F131" s="6"/>
      <c r="G131" s="6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/>
      <c r="B132" s="10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/>
      <c r="B133" s="10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/>
      <c r="B134" s="10"/>
      <c r="C134" s="6"/>
      <c r="D134" s="6"/>
      <c r="E134" s="6"/>
      <c r="F134" s="6"/>
      <c r="G134" s="6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/>
      <c r="B135" s="10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/>
      <c r="B136" s="10"/>
      <c r="C136" s="6"/>
      <c r="D136" s="6"/>
      <c r="E136" s="6"/>
      <c r="F136" s="6"/>
      <c r="G136" s="6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/>
      <c r="B137" s="10"/>
      <c r="C137" s="6"/>
      <c r="D137" s="6"/>
      <c r="E137" s="6"/>
      <c r="F137" s="6"/>
      <c r="G137" s="6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/>
      <c r="B138" s="10"/>
      <c r="C138" s="6"/>
      <c r="D138" s="6"/>
      <c r="E138" s="6"/>
      <c r="F138" s="6"/>
      <c r="G138" s="6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/>
      <c r="B139" s="10"/>
      <c r="C139" s="6"/>
      <c r="D139" s="6"/>
      <c r="E139" s="6"/>
      <c r="F139" s="6"/>
      <c r="G139" s="6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0"/>
      <c r="B140" s="10"/>
      <c r="C140" s="6"/>
      <c r="D140" s="6"/>
      <c r="E140" s="6"/>
      <c r="F140" s="6"/>
      <c r="G140" s="6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0"/>
      <c r="B141" s="10"/>
      <c r="C141" s="6"/>
      <c r="D141" s="6"/>
      <c r="E141" s="6"/>
      <c r="F141" s="6"/>
      <c r="G141" s="6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0"/>
      <c r="B142" s="10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0"/>
      <c r="B143" s="10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0"/>
      <c r="B144" s="10"/>
      <c r="C144" s="6"/>
      <c r="D144" s="6"/>
      <c r="E144" s="6"/>
      <c r="F144" s="6"/>
      <c r="G144" s="6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0"/>
      <c r="B145" s="10"/>
      <c r="C145" s="6"/>
      <c r="D145" s="6"/>
      <c r="E145" s="6"/>
      <c r="F145" s="6"/>
      <c r="G145" s="6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0"/>
      <c r="B146" s="10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0"/>
      <c r="B147" s="10"/>
      <c r="C147" s="6"/>
      <c r="D147" s="6"/>
      <c r="E147" s="6"/>
      <c r="F147" s="6"/>
      <c r="G147" s="6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0"/>
      <c r="B148" s="10"/>
      <c r="C148" s="6"/>
      <c r="D148" s="6"/>
      <c r="E148" s="6"/>
      <c r="F148" s="6"/>
      <c r="G148" s="6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0"/>
      <c r="B149" s="10"/>
      <c r="C149" s="6"/>
      <c r="D149" s="6"/>
      <c r="E149" s="6"/>
      <c r="F149" s="6"/>
      <c r="G149" s="6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0"/>
      <c r="B150" s="10"/>
      <c r="C150" s="6"/>
      <c r="D150" s="6"/>
      <c r="E150" s="6"/>
      <c r="F150" s="6"/>
      <c r="G150" s="6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/>
      <c r="B151" s="10"/>
      <c r="C151" s="6"/>
      <c r="D151" s="6"/>
      <c r="E151" s="6"/>
      <c r="F151" s="6"/>
      <c r="G151" s="6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0"/>
      <c r="B152" s="10"/>
      <c r="C152" s="6"/>
      <c r="D152" s="6"/>
      <c r="E152" s="6"/>
      <c r="F152" s="6"/>
      <c r="G152" s="6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/>
      <c r="B153" s="10"/>
      <c r="C153" s="6"/>
      <c r="D153" s="6"/>
      <c r="E153" s="6"/>
      <c r="F153" s="6"/>
      <c r="G153" s="6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0"/>
      <c r="B154" s="10"/>
      <c r="C154" s="6"/>
      <c r="D154" s="6"/>
      <c r="E154" s="6"/>
      <c r="F154" s="6"/>
      <c r="G154" s="6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0"/>
      <c r="B155" s="10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0"/>
      <c r="B156" s="10"/>
      <c r="C156" s="6"/>
      <c r="D156" s="6"/>
      <c r="E156" s="6"/>
      <c r="F156" s="6"/>
      <c r="G156" s="6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/>
      <c r="B157" s="10"/>
      <c r="C157" s="6"/>
      <c r="D157" s="6"/>
      <c r="E157" s="6"/>
      <c r="F157" s="6"/>
      <c r="G157" s="6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0"/>
      <c r="B158" s="10"/>
      <c r="C158" s="6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0"/>
      <c r="B159" s="10"/>
      <c r="C159" s="6"/>
      <c r="D159" s="6"/>
      <c r="E159" s="6"/>
      <c r="F159" s="6"/>
      <c r="G159" s="6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0"/>
      <c r="B160" s="10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/>
      <c r="B161" s="10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0"/>
      <c r="B162" s="10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/>
      <c r="B163" s="10"/>
      <c r="C163" s="6"/>
      <c r="D163" s="6"/>
      <c r="E163" s="6"/>
      <c r="F163" s="6"/>
      <c r="G163" s="6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0"/>
      <c r="B164" s="10"/>
      <c r="C164" s="6"/>
      <c r="D164" s="6"/>
      <c r="E164" s="6"/>
      <c r="F164" s="6"/>
      <c r="G164" s="6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0"/>
      <c r="B165" s="10"/>
      <c r="C165" s="6"/>
      <c r="D165" s="6"/>
      <c r="E165" s="6"/>
      <c r="F165" s="6"/>
      <c r="G165" s="6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0"/>
      <c r="B166" s="10"/>
      <c r="C166" s="6"/>
      <c r="D166" s="6"/>
      <c r="E166" s="6"/>
      <c r="F166" s="6"/>
      <c r="G166" s="6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0"/>
      <c r="B167" s="10"/>
      <c r="C167" s="6"/>
      <c r="D167" s="6"/>
      <c r="E167" s="6"/>
      <c r="F167" s="6"/>
      <c r="G167" s="6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0"/>
      <c r="B168" s="10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/>
      <c r="B169" s="10"/>
      <c r="C169" s="6"/>
      <c r="D169" s="6"/>
      <c r="E169" s="6"/>
      <c r="F169" s="6"/>
      <c r="G169" s="6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0"/>
      <c r="B170" s="10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0"/>
      <c r="B171" s="10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0"/>
      <c r="B172" s="10"/>
      <c r="C172" s="6"/>
      <c r="D172" s="6"/>
      <c r="E172" s="6"/>
      <c r="F172" s="6"/>
      <c r="G172" s="6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0"/>
      <c r="B173" s="10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0"/>
      <c r="B174" s="10"/>
      <c r="C174" s="6"/>
      <c r="D174" s="6"/>
      <c r="E174" s="6"/>
      <c r="F174" s="6"/>
      <c r="G174" s="6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0"/>
      <c r="B175" s="10"/>
      <c r="C175" s="6"/>
      <c r="D175" s="6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0"/>
      <c r="B176" s="10"/>
      <c r="C176" s="6"/>
      <c r="D176" s="6"/>
      <c r="E176" s="6"/>
      <c r="F176" s="6"/>
      <c r="G176" s="6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0"/>
      <c r="B177" s="10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0"/>
      <c r="B178" s="10"/>
      <c r="C178" s="6"/>
      <c r="D178" s="6"/>
      <c r="E178" s="6"/>
      <c r="F178" s="6"/>
      <c r="G178" s="6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/>
      <c r="B179" s="10"/>
      <c r="C179" s="6"/>
      <c r="D179" s="6"/>
      <c r="E179" s="6"/>
      <c r="F179" s="6"/>
      <c r="G179" s="6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0"/>
      <c r="B180" s="10"/>
      <c r="C180" s="6"/>
      <c r="D180" s="6"/>
      <c r="E180" s="6"/>
      <c r="F180" s="6"/>
      <c r="G180" s="6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0"/>
      <c r="B181" s="10"/>
      <c r="C181" s="6"/>
      <c r="D181" s="6"/>
      <c r="E181" s="6"/>
      <c r="F181" s="6"/>
      <c r="G181" s="6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0"/>
      <c r="B182" s="10"/>
      <c r="C182" s="6"/>
      <c r="D182" s="6"/>
      <c r="E182" s="6"/>
      <c r="F182" s="6"/>
      <c r="G182" s="6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/>
      <c r="B183" s="10"/>
      <c r="C183" s="6"/>
      <c r="D183" s="6"/>
      <c r="E183" s="6"/>
      <c r="F183" s="6"/>
      <c r="G183" s="6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0"/>
      <c r="B184" s="10"/>
      <c r="C184" s="6"/>
      <c r="D184" s="6"/>
      <c r="E184" s="6"/>
      <c r="F184" s="6"/>
      <c r="G184" s="6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0"/>
      <c r="B185" s="10"/>
      <c r="C185" s="6"/>
      <c r="D185" s="6"/>
      <c r="E185" s="6"/>
      <c r="F185" s="6"/>
      <c r="G185" s="6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0"/>
      <c r="B186" s="10"/>
      <c r="C186" s="6"/>
      <c r="D186" s="6"/>
      <c r="E186" s="6"/>
      <c r="F186" s="6"/>
      <c r="G186" s="6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0"/>
      <c r="B187" s="10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0"/>
      <c r="B188" s="10"/>
      <c r="C188" s="6"/>
      <c r="D188" s="6"/>
      <c r="E188" s="6"/>
      <c r="F188" s="6"/>
      <c r="G188" s="6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0"/>
      <c r="B189" s="10"/>
      <c r="C189" s="6"/>
      <c r="D189" s="6"/>
      <c r="E189" s="6"/>
      <c r="F189" s="6"/>
      <c r="G189" s="6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0"/>
      <c r="B190" s="10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0"/>
      <c r="B191" s="10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0"/>
      <c r="B192" s="10"/>
      <c r="C192" s="6"/>
      <c r="D192" s="6"/>
      <c r="E192" s="6"/>
      <c r="F192" s="6"/>
      <c r="G192" s="6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0"/>
      <c r="B193" s="10"/>
      <c r="C193" s="6"/>
      <c r="D193" s="6"/>
      <c r="E193" s="6"/>
      <c r="F193" s="6"/>
      <c r="G193" s="6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0"/>
      <c r="B194" s="10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0"/>
      <c r="B195" s="10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0"/>
      <c r="B196" s="10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/>
      <c r="B197" s="10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0"/>
      <c r="B198" s="10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0"/>
      <c r="B199" s="10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0"/>
      <c r="B200" s="10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0"/>
      <c r="B201" s="10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0"/>
      <c r="B202" s="10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0"/>
      <c r="B203" s="10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0"/>
      <c r="B204" s="10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0"/>
      <c r="B205" s="10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0"/>
      <c r="B206" s="10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/>
      <c r="B207" s="10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0"/>
      <c r="B208" s="10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0"/>
      <c r="B209" s="10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0"/>
      <c r="B210" s="10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0"/>
      <c r="B211" s="10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0"/>
      <c r="B212" s="10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0"/>
      <c r="B213" s="10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0"/>
      <c r="B214" s="10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0"/>
      <c r="B215" s="10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0"/>
      <c r="B216" s="10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0"/>
      <c r="B217" s="10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0"/>
      <c r="B218" s="10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0"/>
      <c r="B219" s="10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0"/>
      <c r="B220" s="10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0"/>
      <c r="B221" s="10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0"/>
      <c r="B222" s="10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0"/>
      <c r="B223" s="10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0"/>
      <c r="B224" s="10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0"/>
      <c r="B225" s="10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0"/>
      <c r="B226" s="10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0"/>
      <c r="B227" s="10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0"/>
      <c r="B228" s="10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0"/>
      <c r="B229" s="10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0"/>
      <c r="B230" s="10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0"/>
      <c r="B231" s="10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0"/>
      <c r="B232" s="10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/>
      <c r="B233" s="10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0"/>
      <c r="B234" s="10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/>
      <c r="B235" s="10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0"/>
      <c r="B236" s="10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0"/>
      <c r="B237" s="10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0"/>
      <c r="B238" s="10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0"/>
      <c r="B239" s="10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0"/>
      <c r="B240" s="10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0"/>
      <c r="B241" s="10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0"/>
      <c r="B242" s="10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0"/>
      <c r="B243" s="10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0"/>
      <c r="B244" s="10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0"/>
      <c r="B245" s="10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0"/>
      <c r="B246" s="10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0"/>
      <c r="B247" s="10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0"/>
      <c r="B248" s="10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0"/>
      <c r="B249" s="10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0"/>
      <c r="B250" s="10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0"/>
      <c r="B251" s="10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0"/>
      <c r="B252" s="10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0"/>
      <c r="B253" s="10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0"/>
      <c r="B254" s="10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0"/>
      <c r="B255" s="10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0"/>
      <c r="B256" s="10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0"/>
      <c r="B257" s="10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0"/>
      <c r="B258" s="10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0"/>
      <c r="B259" s="10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0"/>
      <c r="B260" s="10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0"/>
      <c r="B261" s="10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0"/>
      <c r="B262" s="10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0"/>
      <c r="B263" s="10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0"/>
      <c r="B264" s="10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/>
      <c r="B265" s="10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0"/>
      <c r="B266" s="10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/>
      <c r="B267" s="10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0"/>
      <c r="B268" s="10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0"/>
      <c r="B269" s="10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0"/>
      <c r="B270" s="10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/>
      <c r="B271" s="10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0"/>
      <c r="B272" s="10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0"/>
      <c r="B273" s="10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0"/>
      <c r="B274" s="10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0"/>
      <c r="B275" s="10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0"/>
      <c r="B276" s="10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/>
      <c r="B277" s="10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0"/>
      <c r="B278" s="10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0"/>
      <c r="B279" s="10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0"/>
      <c r="B280" s="10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0"/>
      <c r="B281" s="10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0"/>
      <c r="B282" s="10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0"/>
      <c r="B283" s="10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0"/>
      <c r="B284" s="10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0"/>
      <c r="B285" s="10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0"/>
      <c r="B286" s="10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/>
      <c r="B287" s="10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0"/>
      <c r="B288" s="10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0"/>
      <c r="B289" s="10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0"/>
      <c r="B290" s="10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0"/>
      <c r="B291" s="10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0"/>
      <c r="B292" s="10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0"/>
      <c r="B293" s="10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0"/>
      <c r="B294" s="10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0"/>
      <c r="B295" s="10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0"/>
      <c r="B296" s="10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0"/>
      <c r="B297" s="10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0"/>
      <c r="B298" s="10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/>
      <c r="B299" s="10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0"/>
      <c r="B300" s="10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0"/>
      <c r="B301" s="10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0"/>
      <c r="B302" s="10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/>
      <c r="B303" s="10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0"/>
      <c r="B304" s="10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0"/>
      <c r="B305" s="10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0"/>
      <c r="B306" s="10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0"/>
      <c r="B307" s="10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0"/>
      <c r="B308" s="10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0"/>
      <c r="B309" s="10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0"/>
      <c r="B310" s="10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0"/>
      <c r="B311" s="10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0"/>
      <c r="B312" s="10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0"/>
      <c r="B313" s="10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0"/>
      <c r="B314" s="10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0"/>
      <c r="B315" s="10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0"/>
      <c r="B316" s="10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0"/>
      <c r="B317" s="10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0"/>
      <c r="B318" s="10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/>
      <c r="B319" s="10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0"/>
      <c r="B320" s="10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0"/>
      <c r="B321" s="10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0"/>
      <c r="B322" s="10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0"/>
      <c r="B323" s="10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0"/>
      <c r="B324" s="10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0"/>
      <c r="B325" s="10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0"/>
      <c r="B326" s="10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0"/>
      <c r="B327" s="10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0"/>
      <c r="B328" s="10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0"/>
      <c r="B329" s="10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0"/>
      <c r="B330" s="10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/>
      <c r="B331" s="10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0"/>
      <c r="B332" s="10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0"/>
      <c r="B333" s="10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0"/>
      <c r="B334" s="10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/>
      <c r="B335" s="10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0"/>
      <c r="B336" s="10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/>
      <c r="B337" s="10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0"/>
      <c r="B338" s="10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/>
      <c r="B339" s="10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0"/>
      <c r="B340" s="10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0"/>
      <c r="B341" s="10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0"/>
      <c r="B342" s="10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0"/>
      <c r="B343" s="10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0"/>
      <c r="B344" s="10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0"/>
      <c r="B345" s="10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0"/>
      <c r="B346" s="10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0"/>
      <c r="B347" s="10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0"/>
      <c r="B348" s="10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0"/>
      <c r="B349" s="10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0"/>
      <c r="B350" s="10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0"/>
      <c r="B351" s="10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0"/>
      <c r="B352" s="10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/>
      <c r="B353" s="10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0"/>
      <c r="B354" s="10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0"/>
      <c r="B355" s="10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0"/>
      <c r="B356" s="10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0"/>
      <c r="B357" s="10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0"/>
      <c r="B358" s="10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/>
      <c r="B359" s="10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0"/>
      <c r="B360" s="10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/>
      <c r="B361" s="10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0"/>
      <c r="B362" s="10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0"/>
      <c r="B363" s="10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0"/>
      <c r="B364" s="10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0"/>
      <c r="B365" s="10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0"/>
      <c r="B366" s="10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/>
      <c r="B367" s="10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0"/>
      <c r="B368" s="10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0"/>
      <c r="B369" s="10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0"/>
      <c r="B370" s="10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0"/>
      <c r="B371" s="10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0"/>
      <c r="B372" s="10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0"/>
      <c r="B373" s="10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0"/>
      <c r="B374" s="10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0"/>
      <c r="B375" s="10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0"/>
      <c r="B376" s="10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0"/>
      <c r="B377" s="10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0"/>
      <c r="B378" s="10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0"/>
      <c r="B379" s="10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0"/>
      <c r="B380" s="10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0"/>
      <c r="B381" s="10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0"/>
      <c r="B382" s="10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0"/>
      <c r="B383" s="10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0"/>
      <c r="B384" s="10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0"/>
      <c r="B385" s="10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0"/>
      <c r="B386" s="10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0"/>
      <c r="B387" s="10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0"/>
      <c r="B388" s="10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0"/>
      <c r="B389" s="10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0"/>
      <c r="B390" s="10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0"/>
      <c r="B391" s="10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0"/>
      <c r="B392" s="10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0"/>
      <c r="B393" s="10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0"/>
      <c r="B394" s="10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0"/>
      <c r="B395" s="10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0"/>
      <c r="B396" s="10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0"/>
      <c r="B397" s="10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0"/>
      <c r="B398" s="10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0"/>
      <c r="B399" s="10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0"/>
      <c r="B400" s="10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0"/>
      <c r="B401" s="10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0"/>
      <c r="B402" s="10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0"/>
      <c r="B403" s="10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0"/>
      <c r="B404" s="10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0"/>
      <c r="B405" s="10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0"/>
      <c r="B406" s="10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/>
      <c r="B407" s="10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0"/>
      <c r="B408" s="10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0"/>
      <c r="B409" s="10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0"/>
      <c r="B410" s="10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0"/>
      <c r="B411" s="10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0"/>
      <c r="B412" s="10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0"/>
      <c r="B413" s="10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0"/>
      <c r="B414" s="10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0"/>
      <c r="B415" s="10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0"/>
      <c r="B416" s="10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0"/>
      <c r="B417" s="10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0"/>
      <c r="B418" s="10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0"/>
      <c r="B419" s="10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0"/>
      <c r="B420" s="10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0"/>
      <c r="B421" s="10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0"/>
      <c r="B422" s="10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/>
      <c r="B423" s="10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0"/>
      <c r="B424" s="10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0"/>
      <c r="B425" s="10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0"/>
      <c r="B426" s="10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/>
      <c r="B427" s="10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0"/>
      <c r="B428" s="10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0"/>
      <c r="B429" s="10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0"/>
      <c r="B430" s="10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/>
      <c r="B431" s="10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0"/>
      <c r="B432" s="10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0"/>
      <c r="B433" s="10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0"/>
      <c r="B434" s="10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0"/>
      <c r="B435" s="10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0"/>
      <c r="B436" s="10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0"/>
      <c r="B437" s="10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0"/>
      <c r="B438" s="10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/>
      <c r="B439" s="10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0"/>
      <c r="B440" s="10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/>
      <c r="B441" s="10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0"/>
      <c r="B442" s="10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0"/>
      <c r="B443" s="10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0"/>
      <c r="B444" s="10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0"/>
      <c r="B445" s="10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0"/>
      <c r="B446" s="10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0"/>
      <c r="B447" s="10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0"/>
      <c r="B448" s="10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0"/>
      <c r="B449" s="10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0"/>
      <c r="B450" s="10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/>
      <c r="B451" s="10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0"/>
      <c r="B452" s="10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/>
      <c r="B453" s="10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0"/>
      <c r="B454" s="10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0"/>
      <c r="B455" s="10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0"/>
      <c r="B456" s="10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10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10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10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10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10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10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10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10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10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10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10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10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10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10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10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10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10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10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10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10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10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10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10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10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10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10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10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10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10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10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10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10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10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10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10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10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10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10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10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10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10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10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10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10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10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10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10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10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10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10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10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10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10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10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10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10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10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10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10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10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10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10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10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10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10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10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10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10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10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10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10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10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10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10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10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10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10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10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10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10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10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10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10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10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10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10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10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10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10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10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10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10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10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10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10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10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10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10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10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10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10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10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10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10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10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10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10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10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10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10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10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10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10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10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10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10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10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10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10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10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10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10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10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10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10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10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10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10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10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10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10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10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10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10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10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10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10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10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10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10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10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10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10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10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10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10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10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10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10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10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10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10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10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10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10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10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10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10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10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10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10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10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10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10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10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10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10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10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10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10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10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10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10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10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10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10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10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10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10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10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10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10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10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10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10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10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10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10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10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10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10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10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10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10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10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10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10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10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10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10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10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10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10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10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10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10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10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10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10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10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10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10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10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10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10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10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10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10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10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10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10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10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10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10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10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10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10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10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10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10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10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10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10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10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10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10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10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10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10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10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10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10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10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10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10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10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10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10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10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10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10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10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10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10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10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10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10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10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10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10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10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10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10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10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10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10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10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10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10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10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10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10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10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10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10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10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10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10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10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10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10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10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10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0"/>
      <c r="B740" s="10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0"/>
      <c r="B741" s="10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0"/>
      <c r="B742" s="10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0"/>
      <c r="B743" s="10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0"/>
      <c r="B744" s="10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0"/>
      <c r="B745" s="10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0"/>
      <c r="B746" s="10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0"/>
      <c r="B747" s="10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0"/>
      <c r="B748" s="10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0"/>
      <c r="B749" s="10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0"/>
      <c r="B750" s="10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0"/>
      <c r="B751" s="10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0"/>
      <c r="B752" s="10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0"/>
      <c r="B753" s="10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0"/>
      <c r="B754" s="10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0"/>
      <c r="B755" s="10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0"/>
      <c r="B756" s="10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0"/>
      <c r="B757" s="10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0"/>
      <c r="B758" s="10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0"/>
      <c r="B759" s="10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0"/>
      <c r="B760" s="10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0"/>
      <c r="B761" s="10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0"/>
      <c r="B762" s="10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/>
      <c r="B763" s="10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0"/>
      <c r="B764" s="10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0"/>
      <c r="B765" s="10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0"/>
      <c r="B766" s="10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0"/>
      <c r="B767" s="10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0"/>
      <c r="B768" s="10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0"/>
      <c r="B769" s="10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0"/>
      <c r="B770" s="10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/>
      <c r="B771" s="10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0"/>
      <c r="B772" s="10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0"/>
      <c r="B773" s="10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0"/>
      <c r="B774" s="10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0"/>
      <c r="B775" s="10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0"/>
      <c r="B776" s="10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0"/>
      <c r="B777" s="10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0"/>
      <c r="B778" s="10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0"/>
      <c r="B779" s="10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0"/>
      <c r="B780" s="10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0"/>
      <c r="B781" s="10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0"/>
      <c r="B782" s="10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0"/>
      <c r="B783" s="10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0"/>
      <c r="B784" s="10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0"/>
      <c r="B785" s="10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0"/>
      <c r="B786" s="10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0"/>
      <c r="B787" s="10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0"/>
      <c r="B788" s="10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0"/>
      <c r="B789" s="10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0"/>
      <c r="B790" s="10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0"/>
      <c r="B791" s="10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0"/>
      <c r="B792" s="10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0"/>
      <c r="B793" s="10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0"/>
      <c r="B794" s="10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0"/>
      <c r="B795" s="10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0"/>
      <c r="B796" s="10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/>
      <c r="B797" s="10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0"/>
      <c r="B798" s="10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/>
      <c r="B799" s="10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0"/>
      <c r="B800" s="10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0"/>
      <c r="B801" s="10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0"/>
      <c r="B802" s="10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/>
      <c r="B803" s="10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0"/>
      <c r="B804" s="10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/>
      <c r="B805" s="10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0"/>
      <c r="B806" s="10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0"/>
      <c r="B807" s="10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0"/>
      <c r="B808" s="10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/>
      <c r="B809" s="10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0"/>
      <c r="B810" s="10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0"/>
      <c r="B811" s="10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0"/>
      <c r="B812" s="10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0"/>
      <c r="B813" s="10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0"/>
      <c r="B814" s="10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0"/>
      <c r="B815" s="10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0"/>
      <c r="B816" s="10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0"/>
      <c r="B817" s="10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0"/>
      <c r="B818" s="10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/>
      <c r="B819" s="10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0"/>
      <c r="B820" s="10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0"/>
      <c r="B821" s="10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0"/>
      <c r="B822" s="10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/>
      <c r="B823" s="10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0"/>
      <c r="B824" s="10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0"/>
      <c r="B825" s="10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0"/>
      <c r="B826" s="10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0"/>
      <c r="B827" s="10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0"/>
      <c r="B828" s="10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0"/>
      <c r="B829" s="10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0"/>
      <c r="B830" s="10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0"/>
      <c r="B831" s="10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0"/>
      <c r="B832" s="10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0"/>
      <c r="B833" s="10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0"/>
      <c r="B834" s="10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0"/>
      <c r="B835" s="10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0"/>
      <c r="B836" s="10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0"/>
      <c r="B837" s="10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0"/>
      <c r="B838" s="10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/>
      <c r="B839" s="10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0"/>
      <c r="B840" s="10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0"/>
      <c r="B841" s="10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0"/>
      <c r="B842" s="10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0"/>
      <c r="B843" s="10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0"/>
      <c r="B844" s="10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/>
      <c r="B845" s="10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0"/>
      <c r="B846" s="10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0"/>
      <c r="B847" s="10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0"/>
      <c r="B848" s="10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0"/>
      <c r="B849" s="10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0"/>
      <c r="B850" s="10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0"/>
      <c r="B851" s="10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0"/>
      <c r="B852" s="10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0"/>
      <c r="B853" s="10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0"/>
      <c r="B854" s="10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0"/>
      <c r="B855" s="10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0"/>
      <c r="B856" s="10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0"/>
      <c r="B857" s="10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0"/>
      <c r="B858" s="10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0"/>
      <c r="B859" s="10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0"/>
      <c r="B860" s="10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/>
      <c r="B861" s="10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0"/>
      <c r="B862" s="10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0"/>
      <c r="B863" s="10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0"/>
      <c r="B864" s="10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0"/>
      <c r="B865" s="10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0"/>
      <c r="B866" s="10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/>
      <c r="B867" s="10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0"/>
      <c r="B868" s="10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/>
      <c r="B869" s="10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0"/>
      <c r="B870" s="10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0"/>
      <c r="B871" s="10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0"/>
      <c r="B872" s="10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0"/>
      <c r="B873" s="10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0"/>
      <c r="B874" s="10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0"/>
      <c r="B875" s="10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0"/>
      <c r="B876" s="10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0"/>
      <c r="B877" s="10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0"/>
      <c r="B878" s="10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0"/>
      <c r="B879" s="10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0"/>
      <c r="B880" s="10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0"/>
      <c r="B881" s="10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0"/>
      <c r="B882" s="10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0"/>
      <c r="B883" s="10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0"/>
      <c r="B884" s="10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0"/>
      <c r="B885" s="10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0"/>
      <c r="B886" s="10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0"/>
      <c r="B887" s="10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0"/>
      <c r="B888" s="10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0"/>
      <c r="B889" s="10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0"/>
      <c r="B890" s="10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0"/>
      <c r="B891" s="10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0"/>
      <c r="B892" s="10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0"/>
      <c r="B893" s="10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0"/>
      <c r="B894" s="10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/>
      <c r="B895" s="10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0"/>
      <c r="B896" s="10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0"/>
      <c r="B897" s="10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0"/>
      <c r="B898" s="10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0"/>
      <c r="B899" s="10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0"/>
      <c r="B900" s="10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0"/>
      <c r="B901" s="10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0"/>
      <c r="B902" s="10"/>
      <c r="C902" s="6"/>
      <c r="D902" s="6"/>
      <c r="E902" s="6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0"/>
      <c r="B903" s="10"/>
      <c r="C903" s="6"/>
      <c r="D903" s="6"/>
      <c r="E903" s="6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0"/>
      <c r="B904" s="10"/>
      <c r="C904" s="6"/>
      <c r="D904" s="6"/>
      <c r="E904" s="6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0"/>
      <c r="B905" s="10"/>
      <c r="C905" s="6"/>
      <c r="D905" s="6"/>
      <c r="E905" s="6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0"/>
      <c r="B906" s="10"/>
      <c r="C906" s="6"/>
      <c r="D906" s="6"/>
      <c r="E906" s="6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0"/>
      <c r="B907" s="10"/>
      <c r="C907" s="6"/>
      <c r="D907" s="6"/>
      <c r="E907" s="6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0"/>
      <c r="B908" s="10"/>
      <c r="C908" s="6"/>
      <c r="D908" s="6"/>
      <c r="E908" s="6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0"/>
      <c r="B909" s="10"/>
      <c r="C909" s="6"/>
      <c r="D909" s="6"/>
      <c r="E909" s="6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0"/>
      <c r="B910" s="10"/>
      <c r="C910" s="6"/>
      <c r="D910" s="6"/>
      <c r="E910" s="6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/>
      <c r="B911" s="10"/>
      <c r="C911" s="6"/>
      <c r="D911" s="6"/>
      <c r="E911" s="6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0"/>
      <c r="B912" s="10"/>
      <c r="C912" s="6"/>
      <c r="D912" s="6"/>
      <c r="E912" s="6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/>
      <c r="B913" s="10"/>
      <c r="C913" s="6"/>
      <c r="D913" s="6"/>
      <c r="E913" s="6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0"/>
      <c r="B914" s="10"/>
      <c r="C914" s="6"/>
      <c r="D914" s="6"/>
      <c r="E914" s="6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0"/>
      <c r="B915" s="10"/>
      <c r="C915" s="6"/>
      <c r="D915" s="6"/>
      <c r="E915" s="6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0"/>
      <c r="B916" s="10"/>
      <c r="C916" s="6"/>
      <c r="D916" s="6"/>
      <c r="E916" s="6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/>
      <c r="B917" s="10"/>
      <c r="C917" s="6"/>
      <c r="D917" s="6"/>
      <c r="E917" s="6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0"/>
      <c r="B918" s="10"/>
      <c r="C918" s="6"/>
      <c r="D918" s="6"/>
      <c r="E918" s="6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0"/>
      <c r="B919" s="10"/>
      <c r="C919" s="6"/>
      <c r="D919" s="6"/>
      <c r="E919" s="6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0"/>
      <c r="B920" s="10"/>
      <c r="C920" s="6"/>
      <c r="D920" s="6"/>
      <c r="E920" s="6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0"/>
      <c r="B921" s="10"/>
      <c r="C921" s="6"/>
      <c r="D921" s="6"/>
      <c r="E921" s="6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0"/>
      <c r="B922" s="10"/>
      <c r="C922" s="6"/>
      <c r="D922" s="6"/>
      <c r="E922" s="6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0"/>
      <c r="B923" s="10"/>
      <c r="C923" s="6"/>
      <c r="D923" s="6"/>
      <c r="E923" s="6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0"/>
      <c r="B924" s="10"/>
      <c r="C924" s="6"/>
      <c r="D924" s="6"/>
      <c r="E924" s="6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0"/>
      <c r="B925" s="10"/>
      <c r="C925" s="6"/>
      <c r="D925" s="6"/>
      <c r="E925" s="6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0"/>
      <c r="B926" s="10"/>
      <c r="C926" s="6"/>
      <c r="D926" s="6"/>
      <c r="E926" s="6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0"/>
      <c r="B927" s="10"/>
      <c r="C927" s="6"/>
      <c r="D927" s="6"/>
      <c r="E927" s="6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0"/>
      <c r="B928" s="10"/>
      <c r="C928" s="6"/>
      <c r="D928" s="6"/>
      <c r="E928" s="6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0"/>
      <c r="B929" s="10"/>
      <c r="C929" s="6"/>
      <c r="D929" s="6"/>
      <c r="E929" s="6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0"/>
      <c r="B930" s="10"/>
      <c r="C930" s="6"/>
      <c r="D930" s="6"/>
      <c r="E930" s="6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0"/>
      <c r="B931" s="10"/>
      <c r="C931" s="6"/>
      <c r="D931" s="6"/>
      <c r="E931" s="6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0"/>
      <c r="B932" s="10"/>
      <c r="C932" s="6"/>
      <c r="D932" s="6"/>
      <c r="E932" s="6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0"/>
      <c r="B933" s="10"/>
      <c r="C933" s="6"/>
      <c r="D933" s="6"/>
      <c r="E933" s="6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0"/>
      <c r="B934" s="10"/>
      <c r="C934" s="6"/>
      <c r="D934" s="6"/>
      <c r="E934" s="6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0"/>
      <c r="B935" s="10"/>
      <c r="C935" s="6"/>
      <c r="D935" s="6"/>
      <c r="E935" s="6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0"/>
      <c r="B936" s="10"/>
      <c r="C936" s="6"/>
      <c r="D936" s="6"/>
      <c r="E936" s="6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/>
      <c r="B937" s="10"/>
      <c r="C937" s="6"/>
      <c r="D937" s="6"/>
      <c r="E937" s="6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0"/>
      <c r="B938" s="10"/>
      <c r="C938" s="6"/>
      <c r="D938" s="6"/>
      <c r="E938" s="6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0"/>
      <c r="B939" s="10"/>
      <c r="C939" s="6"/>
      <c r="D939" s="6"/>
      <c r="E939" s="6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0"/>
      <c r="B940" s="10"/>
      <c r="C940" s="6"/>
      <c r="D940" s="6"/>
      <c r="E940" s="6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0"/>
      <c r="B941" s="10"/>
      <c r="C941" s="6"/>
      <c r="D941" s="6"/>
      <c r="E941" s="6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0"/>
      <c r="B942" s="10"/>
      <c r="C942" s="6"/>
      <c r="D942" s="6"/>
      <c r="E942" s="6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0"/>
      <c r="B943" s="10"/>
      <c r="C943" s="6"/>
      <c r="D943" s="6"/>
      <c r="E943" s="6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0"/>
      <c r="B944" s="10"/>
      <c r="C944" s="6"/>
      <c r="D944" s="6"/>
      <c r="E944" s="6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0"/>
      <c r="B945" s="10"/>
      <c r="C945" s="6"/>
      <c r="D945" s="6"/>
      <c r="E945" s="6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0"/>
      <c r="B946" s="10"/>
      <c r="C946" s="6"/>
      <c r="D946" s="6"/>
      <c r="E946" s="6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0"/>
      <c r="B947" s="10"/>
      <c r="C947" s="6"/>
      <c r="D947" s="6"/>
      <c r="E947" s="6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0"/>
      <c r="B948" s="10"/>
      <c r="C948" s="6"/>
      <c r="D948" s="6"/>
      <c r="E948" s="6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0"/>
      <c r="B949" s="10"/>
      <c r="C949" s="6"/>
      <c r="D949" s="6"/>
      <c r="E949" s="6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0"/>
      <c r="B950" s="10"/>
      <c r="C950" s="6"/>
      <c r="D950" s="6"/>
      <c r="E950" s="6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0"/>
      <c r="B951" s="10"/>
      <c r="C951" s="6"/>
      <c r="D951" s="6"/>
      <c r="E951" s="6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0"/>
      <c r="B952" s="10"/>
      <c r="C952" s="6"/>
      <c r="D952" s="6"/>
      <c r="E952" s="6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0"/>
      <c r="B953" s="10"/>
      <c r="C953" s="6"/>
      <c r="D953" s="6"/>
      <c r="E953" s="6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0"/>
      <c r="B954" s="10"/>
      <c r="C954" s="6"/>
      <c r="D954" s="6"/>
      <c r="E954" s="6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0"/>
      <c r="B955" s="10"/>
      <c r="C955" s="6"/>
      <c r="D955" s="6"/>
      <c r="E955" s="6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0"/>
      <c r="B956" s="10"/>
      <c r="C956" s="6"/>
      <c r="D956" s="6"/>
      <c r="E956" s="6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0"/>
      <c r="B957" s="10"/>
      <c r="C957" s="6"/>
      <c r="D957" s="6"/>
      <c r="E957" s="6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0"/>
      <c r="B958" s="10"/>
      <c r="C958" s="6"/>
      <c r="D958" s="6"/>
      <c r="E958" s="6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0"/>
      <c r="B959" s="10"/>
      <c r="C959" s="6"/>
      <c r="D959" s="6"/>
      <c r="E959" s="6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0"/>
      <c r="B960" s="10"/>
      <c r="C960" s="6"/>
      <c r="D960" s="6"/>
      <c r="E960" s="6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0"/>
      <c r="B961" s="10"/>
      <c r="C961" s="6"/>
      <c r="D961" s="6"/>
      <c r="E961" s="6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0"/>
      <c r="B962" s="10"/>
      <c r="C962" s="6"/>
      <c r="D962" s="6"/>
      <c r="E962" s="6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0"/>
      <c r="B963" s="10"/>
      <c r="C963" s="6"/>
      <c r="D963" s="6"/>
      <c r="E963" s="6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0"/>
      <c r="B964" s="10"/>
      <c r="C964" s="6"/>
      <c r="D964" s="6"/>
      <c r="E964" s="6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0"/>
      <c r="B965" s="10"/>
      <c r="C965" s="6"/>
      <c r="D965" s="6"/>
      <c r="E965" s="6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0"/>
      <c r="B966" s="10"/>
      <c r="C966" s="6"/>
      <c r="D966" s="6"/>
      <c r="E966" s="6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0"/>
      <c r="B967" s="10"/>
      <c r="C967" s="6"/>
      <c r="D967" s="6"/>
      <c r="E967" s="6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0"/>
      <c r="B968" s="10"/>
      <c r="C968" s="6"/>
      <c r="D968" s="6"/>
      <c r="E968" s="6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0"/>
      <c r="B969" s="10"/>
      <c r="C969" s="6"/>
      <c r="D969" s="6"/>
      <c r="E969" s="6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0"/>
      <c r="B970" s="10"/>
      <c r="C970" s="6"/>
      <c r="D970" s="6"/>
      <c r="E970" s="6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0"/>
      <c r="B971" s="10"/>
      <c r="C971" s="6"/>
      <c r="D971" s="6"/>
      <c r="E971" s="6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0"/>
      <c r="B972" s="10"/>
      <c r="C972" s="6"/>
      <c r="D972" s="6"/>
      <c r="E972" s="6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0"/>
      <c r="B973" s="10"/>
      <c r="C973" s="6"/>
      <c r="D973" s="6"/>
      <c r="E973" s="6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0"/>
      <c r="B974" s="10"/>
      <c r="C974" s="6"/>
      <c r="D974" s="6"/>
      <c r="E974" s="6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0"/>
      <c r="B975" s="10"/>
      <c r="C975" s="6"/>
      <c r="D975" s="6"/>
      <c r="E975" s="6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0"/>
      <c r="B976" s="10"/>
      <c r="C976" s="6"/>
      <c r="D976" s="6"/>
      <c r="E976" s="6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0"/>
      <c r="B977" s="10"/>
      <c r="C977" s="6"/>
      <c r="D977" s="6"/>
      <c r="E977" s="6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0"/>
      <c r="B978" s="10"/>
      <c r="C978" s="6"/>
      <c r="D978" s="6"/>
      <c r="E978" s="6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0"/>
      <c r="B979" s="10"/>
      <c r="C979" s="6"/>
      <c r="D979" s="6"/>
      <c r="E979" s="6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0"/>
      <c r="B980" s="10"/>
      <c r="C980" s="6"/>
      <c r="D980" s="6"/>
      <c r="E980" s="6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0"/>
      <c r="B981" s="10"/>
      <c r="C981" s="6"/>
      <c r="D981" s="6"/>
      <c r="E981" s="6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0"/>
      <c r="B982" s="10"/>
      <c r="C982" s="6"/>
      <c r="D982" s="6"/>
      <c r="E982" s="6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0"/>
      <c r="B983" s="10"/>
      <c r="C983" s="6"/>
      <c r="D983" s="6"/>
      <c r="E983" s="6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0"/>
      <c r="B984" s="10"/>
      <c r="C984" s="6"/>
      <c r="D984" s="6"/>
      <c r="E984" s="6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0"/>
      <c r="B985" s="10"/>
      <c r="C985" s="6"/>
      <c r="D985" s="6"/>
      <c r="E985" s="6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0"/>
      <c r="B986" s="10"/>
      <c r="C986" s="6"/>
      <c r="D986" s="6"/>
      <c r="E986" s="6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0"/>
      <c r="B987" s="10"/>
      <c r="C987" s="6"/>
      <c r="D987" s="6"/>
      <c r="E987" s="6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0"/>
      <c r="B988" s="10"/>
      <c r="C988" s="6"/>
      <c r="D988" s="6"/>
      <c r="E988" s="6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0"/>
      <c r="B989" s="10"/>
      <c r="C989" s="6"/>
      <c r="D989" s="6"/>
      <c r="E989" s="6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0"/>
      <c r="B990" s="10"/>
      <c r="C990" s="6"/>
      <c r="D990" s="6"/>
      <c r="E990" s="6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0"/>
      <c r="B991" s="10"/>
      <c r="C991" s="6"/>
      <c r="D991" s="6"/>
      <c r="E991" s="6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0"/>
      <c r="B992" s="10"/>
      <c r="C992" s="6"/>
      <c r="D992" s="6"/>
      <c r="E992" s="6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0"/>
      <c r="B993" s="10"/>
      <c r="C993" s="6"/>
      <c r="D993" s="6"/>
      <c r="E993" s="6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0"/>
      <c r="B994" s="10"/>
      <c r="C994" s="6"/>
      <c r="D994" s="6"/>
      <c r="E994" s="6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0"/>
      <c r="B995" s="10"/>
      <c r="C995" s="6"/>
      <c r="D995" s="6"/>
      <c r="E995" s="6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0"/>
      <c r="B996" s="10"/>
      <c r="C996" s="6"/>
      <c r="D996" s="6"/>
      <c r="E996" s="6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0"/>
      <c r="B997" s="10"/>
      <c r="C997" s="6"/>
      <c r="D997" s="6"/>
      <c r="E997" s="6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0"/>
      <c r="B998" s="10"/>
      <c r="C998" s="6"/>
      <c r="D998" s="6"/>
      <c r="E998" s="6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0"/>
      <c r="B999" s="10"/>
      <c r="C999" s="6"/>
      <c r="D999" s="6"/>
      <c r="E999" s="6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0"/>
      <c r="B1000" s="10"/>
      <c r="C1000" s="6"/>
      <c r="D1000" s="6"/>
      <c r="E1000" s="6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0"/>
      <c r="B1001" s="10"/>
      <c r="C1001" s="6"/>
      <c r="D1001" s="6"/>
      <c r="E1001" s="6"/>
      <c r="F1001" s="6"/>
      <c r="G1001" s="6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0"/>
      <c r="B1002" s="10"/>
      <c r="C1002" s="6"/>
      <c r="D1002" s="6"/>
      <c r="E1002" s="6"/>
      <c r="F1002" s="6"/>
      <c r="G1002" s="6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0"/>
      <c r="B1003" s="10"/>
      <c r="C1003" s="6"/>
      <c r="D1003" s="6"/>
      <c r="E1003" s="6"/>
      <c r="F1003" s="6"/>
      <c r="G1003" s="6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0"/>
      <c r="B1004" s="10"/>
      <c r="C1004" s="6"/>
      <c r="D1004" s="6"/>
      <c r="E1004" s="6"/>
      <c r="F1004" s="6"/>
      <c r="G1004" s="6"/>
      <c r="H1004" s="7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10"/>
      <c r="B1005" s="10"/>
      <c r="C1005" s="6"/>
      <c r="D1005" s="6"/>
      <c r="E1005" s="6"/>
      <c r="F1005" s="6"/>
      <c r="G1005" s="6"/>
      <c r="H1005" s="7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10"/>
      <c r="B1006" s="10"/>
      <c r="C1006" s="6"/>
      <c r="D1006" s="6"/>
      <c r="E1006" s="6"/>
      <c r="F1006" s="6"/>
      <c r="G1006" s="6"/>
      <c r="H1006" s="7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10"/>
      <c r="B1007" s="10"/>
      <c r="C1007" s="6"/>
      <c r="D1007" s="6"/>
      <c r="E1007" s="6"/>
      <c r="F1007" s="6"/>
      <c r="G1007" s="6"/>
      <c r="H1007" s="7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10"/>
      <c r="B1008" s="10"/>
      <c r="C1008" s="6"/>
      <c r="D1008" s="6"/>
      <c r="E1008" s="6"/>
      <c r="F1008" s="6"/>
      <c r="G1008" s="6"/>
      <c r="H1008" s="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10"/>
      <c r="B1009" s="10"/>
      <c r="C1009" s="6"/>
      <c r="D1009" s="6"/>
      <c r="E1009" s="6"/>
      <c r="F1009" s="6"/>
      <c r="G1009" s="6"/>
      <c r="H1009" s="7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8">
        <v>1.0</v>
      </c>
      <c r="B2" s="18" t="s">
        <v>14</v>
      </c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9">
        <v>1.1</v>
      </c>
      <c r="B3" s="19">
        <v>1.0</v>
      </c>
      <c r="C3" s="20">
        <v>90.0</v>
      </c>
      <c r="D3" s="21">
        <v>16.0</v>
      </c>
      <c r="E3" s="20">
        <v>10.0</v>
      </c>
      <c r="F3" s="20">
        <v>21.0</v>
      </c>
      <c r="G3" s="17">
        <f t="shared" ref="G3:G12" si="1">ROUND((C3 + 4 * D3 + E3)/6)</f>
        <v>27</v>
      </c>
      <c r="H3" s="16">
        <v>1.0</v>
      </c>
      <c r="I3" s="11">
        <f t="shared" ref="I3:I12" si="2">(1-H3) * G3</f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4"/>
      <c r="B4" s="19">
        <v>2.0</v>
      </c>
      <c r="C4" s="20">
        <v>60.0</v>
      </c>
      <c r="D4" s="21">
        <v>21.0</v>
      </c>
      <c r="E4" s="20">
        <v>12.0</v>
      </c>
      <c r="F4" s="20">
        <v>13.0</v>
      </c>
      <c r="G4" s="17">
        <f t="shared" si="1"/>
        <v>26</v>
      </c>
      <c r="H4" s="16">
        <v>1.0</v>
      </c>
      <c r="I4" s="11">
        <f t="shared" si="2"/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/>
      <c r="B5" s="19">
        <v>3.0</v>
      </c>
      <c r="C5" s="20">
        <v>90.0</v>
      </c>
      <c r="D5" s="22">
        <f t="array" ref="D5">round(TREND(F3:F4))</f>
        <v>21</v>
      </c>
      <c r="E5" s="20">
        <v>11.0</v>
      </c>
      <c r="F5" s="20">
        <v>21.0</v>
      </c>
      <c r="G5" s="17">
        <f t="shared" si="1"/>
        <v>31</v>
      </c>
      <c r="H5" s="16">
        <v>1.0</v>
      </c>
      <c r="I5" s="11">
        <f t="shared" si="2"/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/>
      <c r="B6" s="19">
        <v>4.0</v>
      </c>
      <c r="C6" s="20">
        <v>65.0</v>
      </c>
      <c r="D6" s="22">
        <f t="array" ref="D6">round(TREND(F3:F5))</f>
        <v>18</v>
      </c>
      <c r="E6" s="20">
        <v>10.0</v>
      </c>
      <c r="F6" s="20">
        <v>7.0</v>
      </c>
      <c r="G6" s="17">
        <f t="shared" si="1"/>
        <v>25</v>
      </c>
      <c r="H6" s="23">
        <v>1.0</v>
      </c>
      <c r="I6" s="11">
        <f t="shared" si="2"/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/>
      <c r="B7" s="19">
        <v>5.0</v>
      </c>
      <c r="C7" s="20">
        <v>60.0</v>
      </c>
      <c r="D7" s="22">
        <f t="array" ref="D7">round(TREND(F3:F6))</f>
        <v>21</v>
      </c>
      <c r="E7" s="20">
        <v>13.0</v>
      </c>
      <c r="F7" s="20">
        <v>8.0</v>
      </c>
      <c r="G7" s="17">
        <f t="shared" si="1"/>
        <v>26</v>
      </c>
      <c r="H7" s="23">
        <v>1.0</v>
      </c>
      <c r="I7" s="11">
        <f t="shared" si="2"/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4"/>
      <c r="B8" s="15">
        <v>6.0</v>
      </c>
      <c r="C8" s="16">
        <v>30.0</v>
      </c>
      <c r="D8" s="22">
        <f t="array" ref="D8">round(TREND(F3:F7))</f>
        <v>20</v>
      </c>
      <c r="E8" s="16">
        <v>8.0</v>
      </c>
      <c r="F8" s="16">
        <v>11.0</v>
      </c>
      <c r="G8" s="17">
        <f t="shared" si="1"/>
        <v>20</v>
      </c>
      <c r="H8" s="23">
        <v>1.0</v>
      </c>
      <c r="I8" s="11">
        <f t="shared" si="2"/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/>
      <c r="B9" s="5">
        <v>7.0</v>
      </c>
      <c r="C9" s="11">
        <v>25.0</v>
      </c>
      <c r="D9" s="22">
        <f t="array" ref="D9">round(TREND(F3:F8))</f>
        <v>19</v>
      </c>
      <c r="E9" s="11">
        <v>12.0</v>
      </c>
      <c r="F9" s="11">
        <v>29.0</v>
      </c>
      <c r="G9" s="17">
        <f t="shared" si="1"/>
        <v>19</v>
      </c>
      <c r="H9" s="24">
        <v>1.0</v>
      </c>
      <c r="I9" s="11">
        <f t="shared" si="2"/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/>
      <c r="B10" s="10"/>
      <c r="C10" s="6"/>
      <c r="D10" s="6"/>
      <c r="E10" s="6"/>
      <c r="F10" s="6"/>
      <c r="G10" s="17">
        <f t="shared" si="1"/>
        <v>0</v>
      </c>
      <c r="H10" s="7"/>
      <c r="I10" s="11">
        <f t="shared" si="2"/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/>
      <c r="B11" s="10"/>
      <c r="C11" s="6"/>
      <c r="D11" s="6"/>
      <c r="E11" s="6"/>
      <c r="F11" s="6"/>
      <c r="G11" s="17">
        <f t="shared" si="1"/>
        <v>0</v>
      </c>
      <c r="H11" s="7"/>
      <c r="I11" s="11">
        <f t="shared" si="2"/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/>
      <c r="B12" s="10"/>
      <c r="C12" s="6"/>
      <c r="D12" s="6"/>
      <c r="E12" s="6"/>
      <c r="F12" s="6"/>
      <c r="G12" s="17">
        <f t="shared" si="1"/>
        <v>0</v>
      </c>
      <c r="H12" s="7"/>
      <c r="I12" s="11">
        <f t="shared" si="2"/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/>
      <c r="B13" s="10"/>
      <c r="C13" s="6"/>
      <c r="D13" s="6"/>
      <c r="E13" s="25" t="s">
        <v>15</v>
      </c>
      <c r="F13" s="6">
        <f>SUM(F3:F12)</f>
        <v>110</v>
      </c>
      <c r="G13" s="6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/>
      <c r="B14" s="10"/>
      <c r="C14" s="6"/>
      <c r="D14" s="6"/>
      <c r="E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0"/>
      <c r="B15" s="10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0"/>
      <c r="B16" s="10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/>
      <c r="B17" s="10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/>
      <c r="B18" s="10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/>
      <c r="B19" s="10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/>
      <c r="B20" s="10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0"/>
      <c r="B21" s="10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0"/>
      <c r="B22" s="10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/>
      <c r="B23" s="10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0"/>
      <c r="B24" s="10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0"/>
      <c r="B25" s="10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/>
      <c r="B26" s="10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/>
      <c r="B27" s="10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0"/>
      <c r="B28" s="10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0"/>
      <c r="B29" s="10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0"/>
      <c r="B30" s="10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0"/>
      <c r="B31" s="10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0"/>
      <c r="B32" s="10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0"/>
      <c r="B33" s="10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0"/>
      <c r="B34" s="10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0"/>
      <c r="B35" s="10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/>
      <c r="B36" s="10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/>
      <c r="B37" s="10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/>
      <c r="B38" s="10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/>
      <c r="B39" s="10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0"/>
      <c r="B40" s="10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/>
      <c r="B41" s="10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/>
      <c r="B42" s="10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/>
      <c r="B43" s="10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/>
      <c r="B44" s="10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/>
      <c r="B45" s="10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/>
      <c r="B46" s="10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/>
      <c r="B47" s="10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/>
      <c r="B48" s="10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/>
      <c r="B49" s="10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/>
      <c r="B50" s="10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/>
      <c r="B51" s="10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/>
      <c r="B52" s="10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/>
      <c r="B53" s="10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/>
      <c r="B54" s="10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/>
      <c r="B55" s="10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/>
      <c r="B56" s="10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/>
      <c r="B57" s="10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0"/>
      <c r="B58" s="10"/>
      <c r="C58" s="6"/>
      <c r="D58" s="6"/>
      <c r="E58" s="6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/>
      <c r="B59" s="10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/>
      <c r="B60" s="10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/>
      <c r="B61" s="10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/>
      <c r="B62" s="10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/>
      <c r="B63" s="10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/>
      <c r="B64" s="10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/>
      <c r="B65" s="10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0"/>
      <c r="B66" s="10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/>
      <c r="B67" s="10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/>
      <c r="B68" s="10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/>
      <c r="B69" s="10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0"/>
      <c r="B70" s="10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/>
      <c r="B71" s="10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0"/>
      <c r="B72" s="10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/>
      <c r="B73" s="10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0"/>
      <c r="B74" s="10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/>
      <c r="B75" s="10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0"/>
      <c r="B76" s="10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/>
      <c r="B77" s="10"/>
      <c r="C77" s="6"/>
      <c r="D77" s="6"/>
      <c r="E77" s="6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/>
      <c r="B78" s="10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/>
      <c r="B79" s="10"/>
      <c r="C79" s="6"/>
      <c r="D79" s="6"/>
      <c r="E79" s="6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/>
      <c r="B80" s="10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/>
      <c r="B81" s="10"/>
      <c r="C81" s="6"/>
      <c r="D81" s="6"/>
      <c r="E81" s="6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0"/>
      <c r="B82" s="10"/>
      <c r="C82" s="6"/>
      <c r="D82" s="6"/>
      <c r="E82" s="6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/>
      <c r="B83" s="10"/>
      <c r="C83" s="6"/>
      <c r="D83" s="6"/>
      <c r="E83" s="6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0"/>
      <c r="B84" s="10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/>
      <c r="B85" s="10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0"/>
      <c r="B86" s="10"/>
      <c r="C86" s="6"/>
      <c r="D86" s="6"/>
      <c r="E86" s="6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/>
      <c r="B87" s="10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0"/>
      <c r="B88" s="10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/>
      <c r="B89" s="10"/>
      <c r="C89" s="6"/>
      <c r="D89" s="6"/>
      <c r="E89" s="6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/>
      <c r="B90" s="10"/>
      <c r="C90" s="6"/>
      <c r="D90" s="6"/>
      <c r="E90" s="6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/>
      <c r="B91" s="10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/>
      <c r="B92" s="10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/>
      <c r="B93" s="10"/>
      <c r="C93" s="6"/>
      <c r="D93" s="6"/>
      <c r="E93" s="6"/>
      <c r="F93" s="6"/>
      <c r="G93" s="6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0"/>
      <c r="B94" s="10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/>
      <c r="B95" s="10"/>
      <c r="C95" s="6"/>
      <c r="D95" s="6"/>
      <c r="E95" s="6"/>
      <c r="F95" s="6"/>
      <c r="G95" s="6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0"/>
      <c r="B96" s="10"/>
      <c r="C96" s="6"/>
      <c r="D96" s="6"/>
      <c r="E96" s="6"/>
      <c r="F96" s="6"/>
      <c r="G96" s="6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/>
      <c r="B97" s="10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0"/>
      <c r="B98" s="10"/>
      <c r="C98" s="6"/>
      <c r="D98" s="6"/>
      <c r="E98" s="6"/>
      <c r="F98" s="6"/>
      <c r="G98" s="6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/>
      <c r="B99" s="10"/>
      <c r="C99" s="6"/>
      <c r="D99" s="6"/>
      <c r="E99" s="6"/>
      <c r="F99" s="6"/>
      <c r="G99" s="6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0"/>
      <c r="B100" s="10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/>
      <c r="B101" s="10"/>
      <c r="C101" s="6"/>
      <c r="D101" s="6"/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/>
      <c r="B102" s="10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/>
      <c r="B103" s="10"/>
      <c r="C103" s="6"/>
      <c r="D103" s="6"/>
      <c r="E103" s="6"/>
      <c r="F103" s="6"/>
      <c r="G103" s="6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/>
      <c r="B104" s="10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/>
      <c r="B105" s="10"/>
      <c r="C105" s="6"/>
      <c r="D105" s="6"/>
      <c r="E105" s="6"/>
      <c r="F105" s="6"/>
      <c r="G105" s="6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/>
      <c r="B106" s="10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/>
      <c r="B107" s="10"/>
      <c r="C107" s="6"/>
      <c r="D107" s="6"/>
      <c r="E107" s="6"/>
      <c r="F107" s="6"/>
      <c r="G107" s="6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/>
      <c r="B108" s="10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/>
      <c r="B109" s="10"/>
      <c r="C109" s="6"/>
      <c r="D109" s="6"/>
      <c r="E109" s="6"/>
      <c r="F109" s="6"/>
      <c r="G109" s="6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/>
      <c r="B110" s="10"/>
      <c r="C110" s="6"/>
      <c r="D110" s="6"/>
      <c r="E110" s="6"/>
      <c r="F110" s="6"/>
      <c r="G110" s="6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/>
      <c r="B111" s="10"/>
      <c r="C111" s="6"/>
      <c r="D111" s="6"/>
      <c r="E111" s="6"/>
      <c r="F111" s="6"/>
      <c r="G111" s="6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0"/>
      <c r="B112" s="10"/>
      <c r="C112" s="6"/>
      <c r="D112" s="6"/>
      <c r="E112" s="6"/>
      <c r="F112" s="6"/>
      <c r="G112" s="6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/>
      <c r="B113" s="10"/>
      <c r="C113" s="6"/>
      <c r="D113" s="6"/>
      <c r="E113" s="6"/>
      <c r="F113" s="6"/>
      <c r="G113" s="6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0"/>
      <c r="B114" s="10"/>
      <c r="C114" s="6"/>
      <c r="D114" s="6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/>
      <c r="B115" s="10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0"/>
      <c r="B116" s="10"/>
      <c r="C116" s="6"/>
      <c r="D116" s="6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/>
      <c r="B117" s="10"/>
      <c r="C117" s="6"/>
      <c r="D117" s="6"/>
      <c r="E117" s="6"/>
      <c r="F117" s="6"/>
      <c r="G117" s="6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0"/>
      <c r="B118" s="10"/>
      <c r="C118" s="6"/>
      <c r="D118" s="6"/>
      <c r="E118" s="6"/>
      <c r="F118" s="6"/>
      <c r="G118" s="6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/>
      <c r="B119" s="10"/>
      <c r="C119" s="6"/>
      <c r="D119" s="6"/>
      <c r="E119" s="6"/>
      <c r="F119" s="6"/>
      <c r="G119" s="6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0"/>
      <c r="B120" s="10"/>
      <c r="C120" s="6"/>
      <c r="D120" s="6"/>
      <c r="E120" s="6"/>
      <c r="F120" s="6"/>
      <c r="G120" s="6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/>
      <c r="B121" s="10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/>
      <c r="B122" s="10"/>
      <c r="C122" s="6"/>
      <c r="D122" s="6"/>
      <c r="E122" s="6"/>
      <c r="F122" s="6"/>
      <c r="G122" s="6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/>
      <c r="B123" s="10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/>
      <c r="B124" s="10"/>
      <c r="C124" s="6"/>
      <c r="D124" s="6"/>
      <c r="E124" s="6"/>
      <c r="F124" s="6"/>
      <c r="G124" s="6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/>
      <c r="B125" s="10"/>
      <c r="C125" s="6"/>
      <c r="D125" s="6"/>
      <c r="E125" s="6"/>
      <c r="F125" s="6"/>
      <c r="G125" s="6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/>
      <c r="B126" s="10"/>
      <c r="C126" s="6"/>
      <c r="D126" s="6"/>
      <c r="E126" s="6"/>
      <c r="F126" s="6"/>
      <c r="G126" s="6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/>
      <c r="B127" s="10"/>
      <c r="C127" s="6"/>
      <c r="D127" s="6"/>
      <c r="E127" s="6"/>
      <c r="F127" s="6"/>
      <c r="G127" s="6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/>
      <c r="B128" s="10"/>
      <c r="C128" s="6"/>
      <c r="D128" s="6"/>
      <c r="E128" s="6"/>
      <c r="F128" s="6"/>
      <c r="G128" s="6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/>
      <c r="B129" s="10"/>
      <c r="C129" s="6"/>
      <c r="D129" s="6"/>
      <c r="E129" s="6"/>
      <c r="F129" s="6"/>
      <c r="G129" s="6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/>
      <c r="B130" s="10"/>
      <c r="C130" s="6"/>
      <c r="D130" s="6"/>
      <c r="E130" s="6"/>
      <c r="F130" s="6"/>
      <c r="G130" s="6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/>
      <c r="B131" s="10"/>
      <c r="C131" s="6"/>
      <c r="D131" s="6"/>
      <c r="E131" s="6"/>
      <c r="F131" s="6"/>
      <c r="G131" s="6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/>
      <c r="B132" s="10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/>
      <c r="B133" s="10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/>
      <c r="B134" s="10"/>
      <c r="C134" s="6"/>
      <c r="D134" s="6"/>
      <c r="E134" s="6"/>
      <c r="F134" s="6"/>
      <c r="G134" s="6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/>
      <c r="B135" s="10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/>
      <c r="B136" s="10"/>
      <c r="C136" s="6"/>
      <c r="D136" s="6"/>
      <c r="E136" s="6"/>
      <c r="F136" s="6"/>
      <c r="G136" s="6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/>
      <c r="B137" s="10"/>
      <c r="C137" s="6"/>
      <c r="D137" s="6"/>
      <c r="E137" s="6"/>
      <c r="F137" s="6"/>
      <c r="G137" s="6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/>
      <c r="B138" s="10"/>
      <c r="C138" s="6"/>
      <c r="D138" s="6"/>
      <c r="E138" s="6"/>
      <c r="F138" s="6"/>
      <c r="G138" s="6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/>
      <c r="B139" s="10"/>
      <c r="C139" s="6"/>
      <c r="D139" s="6"/>
      <c r="E139" s="6"/>
      <c r="F139" s="6"/>
      <c r="G139" s="6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0"/>
      <c r="B140" s="10"/>
      <c r="C140" s="6"/>
      <c r="D140" s="6"/>
      <c r="E140" s="6"/>
      <c r="F140" s="6"/>
      <c r="G140" s="6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0"/>
      <c r="B141" s="10"/>
      <c r="C141" s="6"/>
      <c r="D141" s="6"/>
      <c r="E141" s="6"/>
      <c r="F141" s="6"/>
      <c r="G141" s="6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0"/>
      <c r="B142" s="10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0"/>
      <c r="B143" s="10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0"/>
      <c r="B144" s="10"/>
      <c r="C144" s="6"/>
      <c r="D144" s="6"/>
      <c r="E144" s="6"/>
      <c r="F144" s="6"/>
      <c r="G144" s="6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0"/>
      <c r="B145" s="10"/>
      <c r="C145" s="6"/>
      <c r="D145" s="6"/>
      <c r="E145" s="6"/>
      <c r="F145" s="6"/>
      <c r="G145" s="6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0"/>
      <c r="B146" s="10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0"/>
      <c r="B147" s="10"/>
      <c r="C147" s="6"/>
      <c r="D147" s="6"/>
      <c r="E147" s="6"/>
      <c r="F147" s="6"/>
      <c r="G147" s="6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0"/>
      <c r="B148" s="10"/>
      <c r="C148" s="6"/>
      <c r="D148" s="6"/>
      <c r="E148" s="6"/>
      <c r="F148" s="6"/>
      <c r="G148" s="6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0"/>
      <c r="B149" s="10"/>
      <c r="C149" s="6"/>
      <c r="D149" s="6"/>
      <c r="E149" s="6"/>
      <c r="F149" s="6"/>
      <c r="G149" s="6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0"/>
      <c r="B150" s="10"/>
      <c r="C150" s="6"/>
      <c r="D150" s="6"/>
      <c r="E150" s="6"/>
      <c r="F150" s="6"/>
      <c r="G150" s="6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/>
      <c r="B151" s="10"/>
      <c r="C151" s="6"/>
      <c r="D151" s="6"/>
      <c r="E151" s="6"/>
      <c r="F151" s="6"/>
      <c r="G151" s="6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0"/>
      <c r="B152" s="10"/>
      <c r="C152" s="6"/>
      <c r="D152" s="6"/>
      <c r="E152" s="6"/>
      <c r="F152" s="6"/>
      <c r="G152" s="6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/>
      <c r="B153" s="10"/>
      <c r="C153" s="6"/>
      <c r="D153" s="6"/>
      <c r="E153" s="6"/>
      <c r="F153" s="6"/>
      <c r="G153" s="6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0"/>
      <c r="B154" s="10"/>
      <c r="C154" s="6"/>
      <c r="D154" s="6"/>
      <c r="E154" s="6"/>
      <c r="F154" s="6"/>
      <c r="G154" s="6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0"/>
      <c r="B155" s="10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0"/>
      <c r="B156" s="10"/>
      <c r="C156" s="6"/>
      <c r="D156" s="6"/>
      <c r="E156" s="6"/>
      <c r="F156" s="6"/>
      <c r="G156" s="6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/>
      <c r="B157" s="10"/>
      <c r="C157" s="6"/>
      <c r="D157" s="6"/>
      <c r="E157" s="6"/>
      <c r="F157" s="6"/>
      <c r="G157" s="6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0"/>
      <c r="B158" s="10"/>
      <c r="C158" s="6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0"/>
      <c r="B159" s="10"/>
      <c r="C159" s="6"/>
      <c r="D159" s="6"/>
      <c r="E159" s="6"/>
      <c r="F159" s="6"/>
      <c r="G159" s="6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0"/>
      <c r="B160" s="10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/>
      <c r="B161" s="10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0"/>
      <c r="B162" s="10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/>
      <c r="B163" s="10"/>
      <c r="C163" s="6"/>
      <c r="D163" s="6"/>
      <c r="E163" s="6"/>
      <c r="F163" s="6"/>
      <c r="G163" s="6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0"/>
      <c r="B164" s="10"/>
      <c r="C164" s="6"/>
      <c r="D164" s="6"/>
      <c r="E164" s="6"/>
      <c r="F164" s="6"/>
      <c r="G164" s="6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0"/>
      <c r="B165" s="10"/>
      <c r="C165" s="6"/>
      <c r="D165" s="6"/>
      <c r="E165" s="6"/>
      <c r="F165" s="6"/>
      <c r="G165" s="6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0"/>
      <c r="B166" s="10"/>
      <c r="C166" s="6"/>
      <c r="D166" s="6"/>
      <c r="E166" s="6"/>
      <c r="F166" s="6"/>
      <c r="G166" s="6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0"/>
      <c r="B167" s="10"/>
      <c r="C167" s="6"/>
      <c r="D167" s="6"/>
      <c r="E167" s="6"/>
      <c r="F167" s="6"/>
      <c r="G167" s="6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0"/>
      <c r="B168" s="10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/>
      <c r="B169" s="10"/>
      <c r="C169" s="6"/>
      <c r="D169" s="6"/>
      <c r="E169" s="6"/>
      <c r="F169" s="6"/>
      <c r="G169" s="6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0"/>
      <c r="B170" s="10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0"/>
      <c r="B171" s="10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0"/>
      <c r="B172" s="10"/>
      <c r="C172" s="6"/>
      <c r="D172" s="6"/>
      <c r="E172" s="6"/>
      <c r="F172" s="6"/>
      <c r="G172" s="6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0"/>
      <c r="B173" s="10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0"/>
      <c r="B174" s="10"/>
      <c r="C174" s="6"/>
      <c r="D174" s="6"/>
      <c r="E174" s="6"/>
      <c r="F174" s="6"/>
      <c r="G174" s="6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0"/>
      <c r="B175" s="10"/>
      <c r="C175" s="6"/>
      <c r="D175" s="6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0"/>
      <c r="B176" s="10"/>
      <c r="C176" s="6"/>
      <c r="D176" s="6"/>
      <c r="E176" s="6"/>
      <c r="F176" s="6"/>
      <c r="G176" s="6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0"/>
      <c r="B177" s="10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0"/>
      <c r="B178" s="10"/>
      <c r="C178" s="6"/>
      <c r="D178" s="6"/>
      <c r="E178" s="6"/>
      <c r="F178" s="6"/>
      <c r="G178" s="6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/>
      <c r="B179" s="10"/>
      <c r="C179" s="6"/>
      <c r="D179" s="6"/>
      <c r="E179" s="6"/>
      <c r="F179" s="6"/>
      <c r="G179" s="6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0"/>
      <c r="B180" s="10"/>
      <c r="C180" s="6"/>
      <c r="D180" s="6"/>
      <c r="E180" s="6"/>
      <c r="F180" s="6"/>
      <c r="G180" s="6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0"/>
      <c r="B181" s="10"/>
      <c r="C181" s="6"/>
      <c r="D181" s="6"/>
      <c r="E181" s="6"/>
      <c r="F181" s="6"/>
      <c r="G181" s="6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0"/>
      <c r="B182" s="10"/>
      <c r="C182" s="6"/>
      <c r="D182" s="6"/>
      <c r="E182" s="6"/>
      <c r="F182" s="6"/>
      <c r="G182" s="6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/>
      <c r="B183" s="10"/>
      <c r="C183" s="6"/>
      <c r="D183" s="6"/>
      <c r="E183" s="6"/>
      <c r="F183" s="6"/>
      <c r="G183" s="6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0"/>
      <c r="B184" s="10"/>
      <c r="C184" s="6"/>
      <c r="D184" s="6"/>
      <c r="E184" s="6"/>
      <c r="F184" s="6"/>
      <c r="G184" s="6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0"/>
      <c r="B185" s="10"/>
      <c r="C185" s="6"/>
      <c r="D185" s="6"/>
      <c r="E185" s="6"/>
      <c r="F185" s="6"/>
      <c r="G185" s="6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0"/>
      <c r="B186" s="10"/>
      <c r="C186" s="6"/>
      <c r="D186" s="6"/>
      <c r="E186" s="6"/>
      <c r="F186" s="6"/>
      <c r="G186" s="6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0"/>
      <c r="B187" s="10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0"/>
      <c r="B188" s="10"/>
      <c r="C188" s="6"/>
      <c r="D188" s="6"/>
      <c r="E188" s="6"/>
      <c r="F188" s="6"/>
      <c r="G188" s="6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0"/>
      <c r="B189" s="10"/>
      <c r="C189" s="6"/>
      <c r="D189" s="6"/>
      <c r="E189" s="6"/>
      <c r="F189" s="6"/>
      <c r="G189" s="6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0"/>
      <c r="B190" s="10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0"/>
      <c r="B191" s="10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0"/>
      <c r="B192" s="10"/>
      <c r="C192" s="6"/>
      <c r="D192" s="6"/>
      <c r="E192" s="6"/>
      <c r="F192" s="6"/>
      <c r="G192" s="6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0"/>
      <c r="B193" s="10"/>
      <c r="C193" s="6"/>
      <c r="D193" s="6"/>
      <c r="E193" s="6"/>
      <c r="F193" s="6"/>
      <c r="G193" s="6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0"/>
      <c r="B194" s="10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0"/>
      <c r="B195" s="10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0"/>
      <c r="B196" s="10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/>
      <c r="B197" s="10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0"/>
      <c r="B198" s="10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0"/>
      <c r="B199" s="10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0"/>
      <c r="B200" s="10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0"/>
      <c r="B201" s="10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0"/>
      <c r="B202" s="10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0"/>
      <c r="B203" s="10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0"/>
      <c r="B204" s="10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0"/>
      <c r="B205" s="10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0"/>
      <c r="B206" s="10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/>
      <c r="B207" s="10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0"/>
      <c r="B208" s="10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0"/>
      <c r="B209" s="10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0"/>
      <c r="B210" s="10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0"/>
      <c r="B211" s="10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0"/>
      <c r="B212" s="10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0"/>
      <c r="B213" s="10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0"/>
      <c r="B214" s="10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0"/>
      <c r="B215" s="10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0"/>
      <c r="B216" s="10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0"/>
      <c r="B217" s="10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0"/>
      <c r="B218" s="10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0"/>
      <c r="B219" s="10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0"/>
      <c r="B220" s="10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0"/>
      <c r="B221" s="10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0"/>
      <c r="B222" s="10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0"/>
      <c r="B223" s="10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0"/>
      <c r="B224" s="10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0"/>
      <c r="B225" s="10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0"/>
      <c r="B226" s="10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0"/>
      <c r="B227" s="10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0"/>
      <c r="B228" s="10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0"/>
      <c r="B229" s="10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0"/>
      <c r="B230" s="10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0"/>
      <c r="B231" s="10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0"/>
      <c r="B232" s="10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/>
      <c r="B233" s="10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0"/>
      <c r="B234" s="10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/>
      <c r="B235" s="10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0"/>
      <c r="B236" s="10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0"/>
      <c r="B237" s="10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0"/>
      <c r="B238" s="10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0"/>
      <c r="B239" s="10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0"/>
      <c r="B240" s="10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0"/>
      <c r="B241" s="10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0"/>
      <c r="B242" s="10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0"/>
      <c r="B243" s="10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0"/>
      <c r="B244" s="10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0"/>
      <c r="B245" s="10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0"/>
      <c r="B246" s="10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0"/>
      <c r="B247" s="10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0"/>
      <c r="B248" s="10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0"/>
      <c r="B249" s="10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0"/>
      <c r="B250" s="10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0"/>
      <c r="B251" s="10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0"/>
      <c r="B252" s="10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0"/>
      <c r="B253" s="10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0"/>
      <c r="B254" s="10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0"/>
      <c r="B255" s="10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0"/>
      <c r="B256" s="10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0"/>
      <c r="B257" s="10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0"/>
      <c r="B258" s="10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0"/>
      <c r="B259" s="10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0"/>
      <c r="B260" s="10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0"/>
      <c r="B261" s="10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0"/>
      <c r="B262" s="10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0"/>
      <c r="B263" s="10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0"/>
      <c r="B264" s="10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/>
      <c r="B265" s="10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0"/>
      <c r="B266" s="10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/>
      <c r="B267" s="10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0"/>
      <c r="B268" s="10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0"/>
      <c r="B269" s="10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0"/>
      <c r="B270" s="10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/>
      <c r="B271" s="10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0"/>
      <c r="B272" s="10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0"/>
      <c r="B273" s="10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0"/>
      <c r="B274" s="10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0"/>
      <c r="B275" s="10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0"/>
      <c r="B276" s="10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/>
      <c r="B277" s="10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0"/>
      <c r="B278" s="10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0"/>
      <c r="B279" s="10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0"/>
      <c r="B280" s="10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0"/>
      <c r="B281" s="10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0"/>
      <c r="B282" s="10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0"/>
      <c r="B283" s="10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0"/>
      <c r="B284" s="10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0"/>
      <c r="B285" s="10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0"/>
      <c r="B286" s="10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/>
      <c r="B287" s="10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0"/>
      <c r="B288" s="10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0"/>
      <c r="B289" s="10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0"/>
      <c r="B290" s="10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0"/>
      <c r="B291" s="10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0"/>
      <c r="B292" s="10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0"/>
      <c r="B293" s="10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0"/>
      <c r="B294" s="10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0"/>
      <c r="B295" s="10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0"/>
      <c r="B296" s="10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0"/>
      <c r="B297" s="10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0"/>
      <c r="B298" s="10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/>
      <c r="B299" s="10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0"/>
      <c r="B300" s="10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0"/>
      <c r="B301" s="10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0"/>
      <c r="B302" s="10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/>
      <c r="B303" s="10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0"/>
      <c r="B304" s="10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0"/>
      <c r="B305" s="10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0"/>
      <c r="B306" s="10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0"/>
      <c r="B307" s="10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0"/>
      <c r="B308" s="10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0"/>
      <c r="B309" s="10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0"/>
      <c r="B310" s="10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0"/>
      <c r="B311" s="10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0"/>
      <c r="B312" s="10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0"/>
      <c r="B313" s="10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0"/>
      <c r="B314" s="10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0"/>
      <c r="B315" s="10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0"/>
      <c r="B316" s="10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0"/>
      <c r="B317" s="10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0"/>
      <c r="B318" s="10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/>
      <c r="B319" s="10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0"/>
      <c r="B320" s="10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0"/>
      <c r="B321" s="10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0"/>
      <c r="B322" s="10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0"/>
      <c r="B323" s="10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0"/>
      <c r="B324" s="10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0"/>
      <c r="B325" s="10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0"/>
      <c r="B326" s="10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0"/>
      <c r="B327" s="10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0"/>
      <c r="B328" s="10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0"/>
      <c r="B329" s="10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0"/>
      <c r="B330" s="10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/>
      <c r="B331" s="10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0"/>
      <c r="B332" s="10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0"/>
      <c r="B333" s="10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0"/>
      <c r="B334" s="10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/>
      <c r="B335" s="10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0"/>
      <c r="B336" s="10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/>
      <c r="B337" s="10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0"/>
      <c r="B338" s="10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/>
      <c r="B339" s="10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0"/>
      <c r="B340" s="10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0"/>
      <c r="B341" s="10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0"/>
      <c r="B342" s="10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0"/>
      <c r="B343" s="10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0"/>
      <c r="B344" s="10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0"/>
      <c r="B345" s="10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0"/>
      <c r="B346" s="10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0"/>
      <c r="B347" s="10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0"/>
      <c r="B348" s="10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0"/>
      <c r="B349" s="10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0"/>
      <c r="B350" s="10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0"/>
      <c r="B351" s="10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0"/>
      <c r="B352" s="10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/>
      <c r="B353" s="10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0"/>
      <c r="B354" s="10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0"/>
      <c r="B355" s="10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0"/>
      <c r="B356" s="10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0"/>
      <c r="B357" s="10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0"/>
      <c r="B358" s="10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/>
      <c r="B359" s="10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0"/>
      <c r="B360" s="10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/>
      <c r="B361" s="10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0"/>
      <c r="B362" s="10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0"/>
      <c r="B363" s="10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0"/>
      <c r="B364" s="10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0"/>
      <c r="B365" s="10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0"/>
      <c r="B366" s="10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/>
      <c r="B367" s="10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0"/>
      <c r="B368" s="10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0"/>
      <c r="B369" s="10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0"/>
      <c r="B370" s="10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0"/>
      <c r="B371" s="10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0"/>
      <c r="B372" s="10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0"/>
      <c r="B373" s="10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0"/>
      <c r="B374" s="10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0"/>
      <c r="B375" s="10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0"/>
      <c r="B376" s="10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0"/>
      <c r="B377" s="10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0"/>
      <c r="B378" s="10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0"/>
      <c r="B379" s="10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0"/>
      <c r="B380" s="10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0"/>
      <c r="B381" s="10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0"/>
      <c r="B382" s="10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0"/>
      <c r="B383" s="10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0"/>
      <c r="B384" s="10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0"/>
      <c r="B385" s="10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0"/>
      <c r="B386" s="10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0"/>
      <c r="B387" s="10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0"/>
      <c r="B388" s="10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0"/>
      <c r="B389" s="10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0"/>
      <c r="B390" s="10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0"/>
      <c r="B391" s="10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0"/>
      <c r="B392" s="10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0"/>
      <c r="B393" s="10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0"/>
      <c r="B394" s="10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0"/>
      <c r="B395" s="10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0"/>
      <c r="B396" s="10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0"/>
      <c r="B397" s="10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0"/>
      <c r="B398" s="10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0"/>
      <c r="B399" s="10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0"/>
      <c r="B400" s="10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0"/>
      <c r="B401" s="10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0"/>
      <c r="B402" s="10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0"/>
      <c r="B403" s="10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0"/>
      <c r="B404" s="10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0"/>
      <c r="B405" s="10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0"/>
      <c r="B406" s="10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/>
      <c r="B407" s="10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0"/>
      <c r="B408" s="10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0"/>
      <c r="B409" s="10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0"/>
      <c r="B410" s="10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0"/>
      <c r="B411" s="10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0"/>
      <c r="B412" s="10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0"/>
      <c r="B413" s="10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0"/>
      <c r="B414" s="10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0"/>
      <c r="B415" s="10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0"/>
      <c r="B416" s="10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0"/>
      <c r="B417" s="10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0"/>
      <c r="B418" s="10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0"/>
      <c r="B419" s="10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0"/>
      <c r="B420" s="10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0"/>
      <c r="B421" s="10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0"/>
      <c r="B422" s="10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/>
      <c r="B423" s="10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0"/>
      <c r="B424" s="10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0"/>
      <c r="B425" s="10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0"/>
      <c r="B426" s="10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/>
      <c r="B427" s="10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0"/>
      <c r="B428" s="10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0"/>
      <c r="B429" s="10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0"/>
      <c r="B430" s="10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/>
      <c r="B431" s="10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0"/>
      <c r="B432" s="10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0"/>
      <c r="B433" s="10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0"/>
      <c r="B434" s="10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0"/>
      <c r="B435" s="10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0"/>
      <c r="B436" s="10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0"/>
      <c r="B437" s="10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0"/>
      <c r="B438" s="10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/>
      <c r="B439" s="10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0"/>
      <c r="B440" s="10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/>
      <c r="B441" s="10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0"/>
      <c r="B442" s="10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0"/>
      <c r="B443" s="10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0"/>
      <c r="B444" s="10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0"/>
      <c r="B445" s="10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0"/>
      <c r="B446" s="10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0"/>
      <c r="B447" s="10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0"/>
      <c r="B448" s="10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0"/>
      <c r="B449" s="10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0"/>
      <c r="B450" s="10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/>
      <c r="B451" s="10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0"/>
      <c r="B452" s="10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/>
      <c r="B453" s="10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0"/>
      <c r="B454" s="10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0"/>
      <c r="B455" s="10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0"/>
      <c r="B456" s="10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10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10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10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10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10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10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10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10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10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10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10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10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10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10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10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10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10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10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10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10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10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10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10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10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10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10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10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10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10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10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10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10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10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10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10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10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10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10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10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10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10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10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10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10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10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10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10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10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10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10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10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10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10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10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10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10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10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10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10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10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10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10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10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10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10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10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10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10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10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10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10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10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10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10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10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10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10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10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10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10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10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10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10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10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10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10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10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10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10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10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10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10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10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10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10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10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10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10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10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10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10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10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10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10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10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10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10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10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10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10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10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10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10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10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10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10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10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10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10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10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10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10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10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10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10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10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10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10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10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10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10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10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10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10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10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10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10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10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10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10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10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10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10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10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10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10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10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10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10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10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10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10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10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10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10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10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10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10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10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10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10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10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10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10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10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10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10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10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10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10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10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10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10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10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10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10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10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10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10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10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10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10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10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10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10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10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10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10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10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10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10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10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10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10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10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10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10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10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10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10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10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10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10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10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10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10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10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10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10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10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10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10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10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10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10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10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10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10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10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10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10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10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10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10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10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10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10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10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10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10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10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10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10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10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10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10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10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10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10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10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10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10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10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10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10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10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10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10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10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10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10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10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10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10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10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10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10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10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10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10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10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10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10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10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10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10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10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10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10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10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10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10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10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10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10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10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10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10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10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10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10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10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10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0"/>
      <c r="B740" s="10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0"/>
      <c r="B741" s="10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0"/>
      <c r="B742" s="10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0"/>
      <c r="B743" s="10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0"/>
      <c r="B744" s="10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0"/>
      <c r="B745" s="10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0"/>
      <c r="B746" s="10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0"/>
      <c r="B747" s="10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0"/>
      <c r="B748" s="10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0"/>
      <c r="B749" s="10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0"/>
      <c r="B750" s="10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0"/>
      <c r="B751" s="10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0"/>
      <c r="B752" s="10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0"/>
      <c r="B753" s="10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0"/>
      <c r="B754" s="10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0"/>
      <c r="B755" s="10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0"/>
      <c r="B756" s="10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0"/>
      <c r="B757" s="10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0"/>
      <c r="B758" s="10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0"/>
      <c r="B759" s="10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0"/>
      <c r="B760" s="10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0"/>
      <c r="B761" s="10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0"/>
      <c r="B762" s="10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/>
      <c r="B763" s="10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0"/>
      <c r="B764" s="10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0"/>
      <c r="B765" s="10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0"/>
      <c r="B766" s="10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0"/>
      <c r="B767" s="10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0"/>
      <c r="B768" s="10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0"/>
      <c r="B769" s="10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0"/>
      <c r="B770" s="10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/>
      <c r="B771" s="10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0"/>
      <c r="B772" s="10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0"/>
      <c r="B773" s="10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0"/>
      <c r="B774" s="10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0"/>
      <c r="B775" s="10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0"/>
      <c r="B776" s="10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0"/>
      <c r="B777" s="10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0"/>
      <c r="B778" s="10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0"/>
      <c r="B779" s="10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0"/>
      <c r="B780" s="10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0"/>
      <c r="B781" s="10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0"/>
      <c r="B782" s="10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0"/>
      <c r="B783" s="10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0"/>
      <c r="B784" s="10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0"/>
      <c r="B785" s="10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0"/>
      <c r="B786" s="10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0"/>
      <c r="B787" s="10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0"/>
      <c r="B788" s="10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0"/>
      <c r="B789" s="10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0"/>
      <c r="B790" s="10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0"/>
      <c r="B791" s="10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0"/>
      <c r="B792" s="10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0"/>
      <c r="B793" s="10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0"/>
      <c r="B794" s="10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0"/>
      <c r="B795" s="10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0"/>
      <c r="B796" s="10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/>
      <c r="B797" s="10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0"/>
      <c r="B798" s="10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/>
      <c r="B799" s="10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0"/>
      <c r="B800" s="10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0"/>
      <c r="B801" s="10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0"/>
      <c r="B802" s="10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/>
      <c r="B803" s="10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0"/>
      <c r="B804" s="10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/>
      <c r="B805" s="10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0"/>
      <c r="B806" s="10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0"/>
      <c r="B807" s="10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0"/>
      <c r="B808" s="10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/>
      <c r="B809" s="10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0"/>
      <c r="B810" s="10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0"/>
      <c r="B811" s="10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0"/>
      <c r="B812" s="10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0"/>
      <c r="B813" s="10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0"/>
      <c r="B814" s="10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0"/>
      <c r="B815" s="10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0"/>
      <c r="B816" s="10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0"/>
      <c r="B817" s="10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0"/>
      <c r="B818" s="10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/>
      <c r="B819" s="10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0"/>
      <c r="B820" s="10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0"/>
      <c r="B821" s="10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0"/>
      <c r="B822" s="10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/>
      <c r="B823" s="10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0"/>
      <c r="B824" s="10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0"/>
      <c r="B825" s="10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0"/>
      <c r="B826" s="10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0"/>
      <c r="B827" s="10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0"/>
      <c r="B828" s="10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0"/>
      <c r="B829" s="10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0"/>
      <c r="B830" s="10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0"/>
      <c r="B831" s="10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0"/>
      <c r="B832" s="10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0"/>
      <c r="B833" s="10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0"/>
      <c r="B834" s="10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0"/>
      <c r="B835" s="10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0"/>
      <c r="B836" s="10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0"/>
      <c r="B837" s="10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0"/>
      <c r="B838" s="10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/>
      <c r="B839" s="10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0"/>
      <c r="B840" s="10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0"/>
      <c r="B841" s="10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0"/>
      <c r="B842" s="10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0"/>
      <c r="B843" s="10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0"/>
      <c r="B844" s="10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/>
      <c r="B845" s="10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0"/>
      <c r="B846" s="10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0"/>
      <c r="B847" s="10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0"/>
      <c r="B848" s="10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0"/>
      <c r="B849" s="10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0"/>
      <c r="B850" s="10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0"/>
      <c r="B851" s="10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0"/>
      <c r="B852" s="10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0"/>
      <c r="B853" s="10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0"/>
      <c r="B854" s="10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0"/>
      <c r="B855" s="10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0"/>
      <c r="B856" s="10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0"/>
      <c r="B857" s="10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0"/>
      <c r="B858" s="10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0"/>
      <c r="B859" s="10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0"/>
      <c r="B860" s="10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/>
      <c r="B861" s="10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0"/>
      <c r="B862" s="10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0"/>
      <c r="B863" s="10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0"/>
      <c r="B864" s="10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0"/>
      <c r="B865" s="10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0"/>
      <c r="B866" s="10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/>
      <c r="B867" s="10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0"/>
      <c r="B868" s="10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/>
      <c r="B869" s="10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0"/>
      <c r="B870" s="10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0"/>
      <c r="B871" s="10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0"/>
      <c r="B872" s="10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0"/>
      <c r="B873" s="10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0"/>
      <c r="B874" s="10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0"/>
      <c r="B875" s="10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0"/>
      <c r="B876" s="10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0"/>
      <c r="B877" s="10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0"/>
      <c r="B878" s="10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0"/>
      <c r="B879" s="10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0"/>
      <c r="B880" s="10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0"/>
      <c r="B881" s="10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0"/>
      <c r="B882" s="10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0"/>
      <c r="B883" s="10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0"/>
      <c r="B884" s="10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0"/>
      <c r="B885" s="10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0"/>
      <c r="B886" s="10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0"/>
      <c r="B887" s="10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0"/>
      <c r="B888" s="10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0"/>
      <c r="B889" s="10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0"/>
      <c r="B890" s="10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0"/>
      <c r="B891" s="10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0"/>
      <c r="B892" s="10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0"/>
      <c r="B893" s="10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0"/>
      <c r="B894" s="10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/>
      <c r="B895" s="10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0"/>
      <c r="B896" s="10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0"/>
      <c r="B897" s="10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0"/>
      <c r="B898" s="10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0"/>
      <c r="B899" s="10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0"/>
      <c r="B900" s="10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0"/>
      <c r="B901" s="10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0"/>
      <c r="B902" s="10"/>
      <c r="C902" s="6"/>
      <c r="D902" s="6"/>
      <c r="E902" s="6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0"/>
      <c r="B903" s="10"/>
      <c r="C903" s="6"/>
      <c r="D903" s="6"/>
      <c r="E903" s="6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0"/>
      <c r="B904" s="10"/>
      <c r="C904" s="6"/>
      <c r="D904" s="6"/>
      <c r="E904" s="6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0"/>
      <c r="B905" s="10"/>
      <c r="C905" s="6"/>
      <c r="D905" s="6"/>
      <c r="E905" s="6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0"/>
      <c r="B906" s="10"/>
      <c r="C906" s="6"/>
      <c r="D906" s="6"/>
      <c r="E906" s="6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0"/>
      <c r="B907" s="10"/>
      <c r="C907" s="6"/>
      <c r="D907" s="6"/>
      <c r="E907" s="6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0"/>
      <c r="B908" s="10"/>
      <c r="C908" s="6"/>
      <c r="D908" s="6"/>
      <c r="E908" s="6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0"/>
      <c r="B909" s="10"/>
      <c r="C909" s="6"/>
      <c r="D909" s="6"/>
      <c r="E909" s="6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0"/>
      <c r="B910" s="10"/>
      <c r="C910" s="6"/>
      <c r="D910" s="6"/>
      <c r="E910" s="6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/>
      <c r="B911" s="10"/>
      <c r="C911" s="6"/>
      <c r="D911" s="6"/>
      <c r="E911" s="6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0"/>
      <c r="B912" s="10"/>
      <c r="C912" s="6"/>
      <c r="D912" s="6"/>
      <c r="E912" s="6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/>
      <c r="B913" s="10"/>
      <c r="C913" s="6"/>
      <c r="D913" s="6"/>
      <c r="E913" s="6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0"/>
      <c r="B914" s="10"/>
      <c r="C914" s="6"/>
      <c r="D914" s="6"/>
      <c r="E914" s="6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0"/>
      <c r="B915" s="10"/>
      <c r="C915" s="6"/>
      <c r="D915" s="6"/>
      <c r="E915" s="6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0"/>
      <c r="B916" s="10"/>
      <c r="C916" s="6"/>
      <c r="D916" s="6"/>
      <c r="E916" s="6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/>
      <c r="B917" s="10"/>
      <c r="C917" s="6"/>
      <c r="D917" s="6"/>
      <c r="E917" s="6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0"/>
      <c r="B918" s="10"/>
      <c r="C918" s="6"/>
      <c r="D918" s="6"/>
      <c r="E918" s="6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0"/>
      <c r="B919" s="10"/>
      <c r="C919" s="6"/>
      <c r="D919" s="6"/>
      <c r="E919" s="6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0"/>
      <c r="B920" s="10"/>
      <c r="C920" s="6"/>
      <c r="D920" s="6"/>
      <c r="E920" s="6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0"/>
      <c r="B921" s="10"/>
      <c r="C921" s="6"/>
      <c r="D921" s="6"/>
      <c r="E921" s="6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0"/>
      <c r="B922" s="10"/>
      <c r="C922" s="6"/>
      <c r="D922" s="6"/>
      <c r="E922" s="6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0"/>
      <c r="B923" s="10"/>
      <c r="C923" s="6"/>
      <c r="D923" s="6"/>
      <c r="E923" s="6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0"/>
      <c r="B924" s="10"/>
      <c r="C924" s="6"/>
      <c r="D924" s="6"/>
      <c r="E924" s="6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0"/>
      <c r="B925" s="10"/>
      <c r="C925" s="6"/>
      <c r="D925" s="6"/>
      <c r="E925" s="6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0"/>
      <c r="B926" s="10"/>
      <c r="C926" s="6"/>
      <c r="D926" s="6"/>
      <c r="E926" s="6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0"/>
      <c r="B927" s="10"/>
      <c r="C927" s="6"/>
      <c r="D927" s="6"/>
      <c r="E927" s="6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0"/>
      <c r="B928" s="10"/>
      <c r="C928" s="6"/>
      <c r="D928" s="6"/>
      <c r="E928" s="6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0"/>
      <c r="B929" s="10"/>
      <c r="C929" s="6"/>
      <c r="D929" s="6"/>
      <c r="E929" s="6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0"/>
      <c r="B930" s="10"/>
      <c r="C930" s="6"/>
      <c r="D930" s="6"/>
      <c r="E930" s="6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0"/>
      <c r="B931" s="10"/>
      <c r="C931" s="6"/>
      <c r="D931" s="6"/>
      <c r="E931" s="6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0"/>
      <c r="B932" s="10"/>
      <c r="C932" s="6"/>
      <c r="D932" s="6"/>
      <c r="E932" s="6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0"/>
      <c r="B933" s="10"/>
      <c r="C933" s="6"/>
      <c r="D933" s="6"/>
      <c r="E933" s="6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0"/>
      <c r="B934" s="10"/>
      <c r="C934" s="6"/>
      <c r="D934" s="6"/>
      <c r="E934" s="6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0"/>
      <c r="B935" s="10"/>
      <c r="C935" s="6"/>
      <c r="D935" s="6"/>
      <c r="E935" s="6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0"/>
      <c r="B936" s="10"/>
      <c r="C936" s="6"/>
      <c r="D936" s="6"/>
      <c r="E936" s="6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/>
      <c r="B937" s="10"/>
      <c r="C937" s="6"/>
      <c r="D937" s="6"/>
      <c r="E937" s="6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0"/>
      <c r="B938" s="10"/>
      <c r="C938" s="6"/>
      <c r="D938" s="6"/>
      <c r="E938" s="6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0"/>
      <c r="B939" s="10"/>
      <c r="C939" s="6"/>
      <c r="D939" s="6"/>
      <c r="E939" s="6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0"/>
      <c r="B940" s="10"/>
      <c r="C940" s="6"/>
      <c r="D940" s="6"/>
      <c r="E940" s="6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0"/>
      <c r="B941" s="10"/>
      <c r="C941" s="6"/>
      <c r="D941" s="6"/>
      <c r="E941" s="6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0"/>
      <c r="B942" s="10"/>
      <c r="C942" s="6"/>
      <c r="D942" s="6"/>
      <c r="E942" s="6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0"/>
      <c r="B943" s="10"/>
      <c r="C943" s="6"/>
      <c r="D943" s="6"/>
      <c r="E943" s="6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0"/>
      <c r="B944" s="10"/>
      <c r="C944" s="6"/>
      <c r="D944" s="6"/>
      <c r="E944" s="6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0"/>
      <c r="B945" s="10"/>
      <c r="C945" s="6"/>
      <c r="D945" s="6"/>
      <c r="E945" s="6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0"/>
      <c r="B946" s="10"/>
      <c r="C946" s="6"/>
      <c r="D946" s="6"/>
      <c r="E946" s="6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0"/>
      <c r="B947" s="10"/>
      <c r="C947" s="6"/>
      <c r="D947" s="6"/>
      <c r="E947" s="6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0"/>
      <c r="B948" s="10"/>
      <c r="C948" s="6"/>
      <c r="D948" s="6"/>
      <c r="E948" s="6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0"/>
      <c r="B949" s="10"/>
      <c r="C949" s="6"/>
      <c r="D949" s="6"/>
      <c r="E949" s="6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0"/>
      <c r="B950" s="10"/>
      <c r="C950" s="6"/>
      <c r="D950" s="6"/>
      <c r="E950" s="6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0"/>
      <c r="B951" s="10"/>
      <c r="C951" s="6"/>
      <c r="D951" s="6"/>
      <c r="E951" s="6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0"/>
      <c r="B952" s="10"/>
      <c r="C952" s="6"/>
      <c r="D952" s="6"/>
      <c r="E952" s="6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0"/>
      <c r="B953" s="10"/>
      <c r="C953" s="6"/>
      <c r="D953" s="6"/>
      <c r="E953" s="6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0"/>
      <c r="B954" s="10"/>
      <c r="C954" s="6"/>
      <c r="D954" s="6"/>
      <c r="E954" s="6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0"/>
      <c r="B955" s="10"/>
      <c r="C955" s="6"/>
      <c r="D955" s="6"/>
      <c r="E955" s="6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0"/>
      <c r="B956" s="10"/>
      <c r="C956" s="6"/>
      <c r="D956" s="6"/>
      <c r="E956" s="6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0"/>
      <c r="B957" s="10"/>
      <c r="C957" s="6"/>
      <c r="D957" s="6"/>
      <c r="E957" s="6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0"/>
      <c r="B958" s="10"/>
      <c r="C958" s="6"/>
      <c r="D958" s="6"/>
      <c r="E958" s="6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0"/>
      <c r="B959" s="10"/>
      <c r="C959" s="6"/>
      <c r="D959" s="6"/>
      <c r="E959" s="6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0"/>
      <c r="B960" s="10"/>
      <c r="C960" s="6"/>
      <c r="D960" s="6"/>
      <c r="E960" s="6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0"/>
      <c r="B961" s="10"/>
      <c r="C961" s="6"/>
      <c r="D961" s="6"/>
      <c r="E961" s="6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0"/>
      <c r="B962" s="10"/>
      <c r="C962" s="6"/>
      <c r="D962" s="6"/>
      <c r="E962" s="6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0"/>
      <c r="B963" s="10"/>
      <c r="C963" s="6"/>
      <c r="D963" s="6"/>
      <c r="E963" s="6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0"/>
      <c r="B964" s="10"/>
      <c r="C964" s="6"/>
      <c r="D964" s="6"/>
      <c r="E964" s="6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0"/>
      <c r="B965" s="10"/>
      <c r="C965" s="6"/>
      <c r="D965" s="6"/>
      <c r="E965" s="6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0"/>
      <c r="B966" s="10"/>
      <c r="C966" s="6"/>
      <c r="D966" s="6"/>
      <c r="E966" s="6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0"/>
      <c r="B967" s="10"/>
      <c r="C967" s="6"/>
      <c r="D967" s="6"/>
      <c r="E967" s="6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0"/>
      <c r="B968" s="10"/>
      <c r="C968" s="6"/>
      <c r="D968" s="6"/>
      <c r="E968" s="6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0"/>
      <c r="B969" s="10"/>
      <c r="C969" s="6"/>
      <c r="D969" s="6"/>
      <c r="E969" s="6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0"/>
      <c r="B970" s="10"/>
      <c r="C970" s="6"/>
      <c r="D970" s="6"/>
      <c r="E970" s="6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0"/>
      <c r="B971" s="10"/>
      <c r="C971" s="6"/>
      <c r="D971" s="6"/>
      <c r="E971" s="6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0"/>
      <c r="B972" s="10"/>
      <c r="C972" s="6"/>
      <c r="D972" s="6"/>
      <c r="E972" s="6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0"/>
      <c r="B973" s="10"/>
      <c r="C973" s="6"/>
      <c r="D973" s="6"/>
      <c r="E973" s="6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</sheetData>
  <drawing r:id="rId1"/>
</worksheet>
</file>