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ni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5" i="2" l="1"/>
  <c r="N24" i="2"/>
  <c r="N23" i="2"/>
  <c r="I19" i="2" s="1"/>
  <c r="O20" i="2"/>
  <c r="O18" i="2"/>
  <c r="O17" i="2"/>
  <c r="O16" i="2"/>
  <c r="O15" i="2"/>
  <c r="O14" i="2"/>
  <c r="O13" i="2"/>
  <c r="O11" i="2"/>
  <c r="O9" i="2"/>
  <c r="O8" i="2"/>
  <c r="O7" i="2"/>
  <c r="O6" i="2"/>
  <c r="O5" i="2"/>
  <c r="N2" i="2"/>
  <c r="L2" i="2"/>
  <c r="J2" i="2"/>
  <c r="H2" i="2"/>
  <c r="C10" i="2" s="1"/>
  <c r="R5" i="2" l="1"/>
  <c r="O19" i="2"/>
  <c r="O2" i="2" s="1"/>
  <c r="I2" i="2"/>
  <c r="F2" i="2" s="1"/>
  <c r="O11" i="1"/>
  <c r="N2" i="1"/>
  <c r="N25" i="1" l="1"/>
  <c r="I19" i="1" l="1"/>
  <c r="N24" i="1"/>
  <c r="N23" i="1"/>
  <c r="I2" i="1" l="1"/>
  <c r="J2" i="1"/>
  <c r="L2" i="1"/>
  <c r="H2" i="1"/>
  <c r="R5" i="1" s="1"/>
  <c r="F2" i="1" l="1"/>
  <c r="O6" i="1"/>
  <c r="O7" i="1"/>
  <c r="O8" i="1"/>
  <c r="O9" i="1"/>
  <c r="O13" i="1"/>
  <c r="O14" i="1"/>
  <c r="O15" i="1"/>
  <c r="O16" i="1"/>
  <c r="O17" i="1"/>
  <c r="O18" i="1"/>
  <c r="O19" i="1"/>
  <c r="O20" i="1"/>
  <c r="O5" i="1"/>
  <c r="O2" i="1" l="1"/>
</calcChain>
</file>

<file path=xl/sharedStrings.xml><?xml version="1.0" encoding="utf-8"?>
<sst xmlns="http://schemas.openxmlformats.org/spreadsheetml/2006/main" count="47" uniqueCount="22">
  <si>
    <t>yes</t>
  </si>
  <si>
    <t>icici</t>
  </si>
  <si>
    <t>sbi</t>
  </si>
  <si>
    <t>Axi</t>
  </si>
  <si>
    <t>hdfc</t>
  </si>
  <si>
    <t>db</t>
  </si>
  <si>
    <t>lic</t>
  </si>
  <si>
    <t>epf</t>
  </si>
  <si>
    <t>others</t>
  </si>
  <si>
    <t>hand</t>
  </si>
  <si>
    <t>total</t>
  </si>
  <si>
    <t>assured</t>
  </si>
  <si>
    <t>fd</t>
  </si>
  <si>
    <t>fd maturity</t>
  </si>
  <si>
    <t>ppf/fd</t>
  </si>
  <si>
    <t>MH/BAN/0030019/000/0021606</t>
  </si>
  <si>
    <t>KD/MAL/0045971/000/0000548</t>
  </si>
  <si>
    <t>pcs</t>
  </si>
  <si>
    <t>billdesk</t>
  </si>
  <si>
    <t>settled</t>
  </si>
  <si>
    <t>TH/THA/0200265/000/0001568</t>
  </si>
  <si>
    <t>07/09/2015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</si>
</sst>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b/>
      <sz val="11"/>
      <color rgb="FF000000"/>
      <name val="Arial"/>
      <family val="2"/>
    </font>
    <font>
      <sz val="10"/>
      <color rgb="FF222222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CDCDE"/>
      </left>
      <right style="medium">
        <color rgb="FFDCDCDE"/>
      </right>
      <top style="medium">
        <color rgb="FFDCDCDE"/>
      </top>
      <bottom style="medium">
        <color rgb="FFDCDCDE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2" fillId="0" borderId="0" xfId="0" applyNumberFormat="1" applyFont="1"/>
    <xf numFmtId="4" fontId="3" fillId="0" borderId="0" xfId="0" applyNumberFormat="1" applyFont="1"/>
    <xf numFmtId="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4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/>
    <xf numFmtId="3" fontId="1" fillId="0" borderId="0" xfId="0" applyNumberFormat="1" applyFont="1"/>
    <xf numFmtId="9" fontId="0" fillId="0" borderId="0" xfId="0" applyNumberFormat="1"/>
    <xf numFmtId="0" fontId="6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opLeftCell="A2" workbookViewId="0">
      <selection activeCell="D14" sqref="A1:XFD1048576"/>
    </sheetView>
  </sheetViews>
  <sheetFormatPr defaultRowHeight="15" x14ac:dyDescent="0.25"/>
  <cols>
    <col min="3" max="3" width="10.42578125" bestFit="1" customWidth="1"/>
    <col min="10" max="10" width="10.7109375" bestFit="1" customWidth="1"/>
    <col min="12" max="12" width="10.7109375" bestFit="1" customWidth="1"/>
    <col min="15" max="15" width="11.7109375" bestFit="1" customWidth="1"/>
    <col min="18" max="18" width="11.7109375" bestFit="1" customWidth="1"/>
  </cols>
  <sheetData>
    <row r="1" spans="3:18" x14ac:dyDescent="0.25">
      <c r="F1" t="s">
        <v>10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O1" t="s">
        <v>10</v>
      </c>
    </row>
    <row r="2" spans="3:18" x14ac:dyDescent="0.25">
      <c r="F2">
        <f>SUM(G2:N2)</f>
        <v>1839941.49</v>
      </c>
      <c r="H2">
        <f>SUM(H3:H20)</f>
        <v>832789.04</v>
      </c>
      <c r="I2">
        <f t="shared" ref="I2:N2" si="0">SUM(I3:I20)</f>
        <v>484894</v>
      </c>
      <c r="J2">
        <f t="shared" si="0"/>
        <v>259181.45</v>
      </c>
      <c r="K2">
        <v>0</v>
      </c>
      <c r="L2">
        <f t="shared" si="0"/>
        <v>263077</v>
      </c>
      <c r="M2">
        <v>0</v>
      </c>
      <c r="N2">
        <f t="shared" si="0"/>
        <v>0</v>
      </c>
      <c r="O2" s="8">
        <f>SUM(O5:O28)</f>
        <v>1839941.4900000002</v>
      </c>
    </row>
    <row r="5" spans="3:18" x14ac:dyDescent="0.25">
      <c r="F5" t="s">
        <v>0</v>
      </c>
      <c r="H5" s="1">
        <v>68147</v>
      </c>
      <c r="O5" s="8">
        <f t="shared" ref="O5:O16" si="1">SUM(H5:N5)</f>
        <v>68147</v>
      </c>
      <c r="R5" s="8">
        <f>H2+J2+L2</f>
        <v>1355047.49</v>
      </c>
    </row>
    <row r="6" spans="3:18" x14ac:dyDescent="0.25">
      <c r="O6" s="8">
        <f t="shared" si="1"/>
        <v>0</v>
      </c>
    </row>
    <row r="7" spans="3:18" x14ac:dyDescent="0.25">
      <c r="F7" t="s">
        <v>1</v>
      </c>
      <c r="H7" s="2">
        <v>71325.34</v>
      </c>
      <c r="J7" s="2">
        <v>109992.45</v>
      </c>
      <c r="O7" s="8">
        <f t="shared" si="1"/>
        <v>181317.78999999998</v>
      </c>
    </row>
    <row r="8" spans="3:18" x14ac:dyDescent="0.25">
      <c r="C8" s="10">
        <v>42025</v>
      </c>
      <c r="O8" s="8">
        <f t="shared" si="1"/>
        <v>0</v>
      </c>
    </row>
    <row r="9" spans="3:18" x14ac:dyDescent="0.25">
      <c r="F9" t="s">
        <v>2</v>
      </c>
      <c r="H9" s="3">
        <v>47683.51</v>
      </c>
      <c r="J9" s="3">
        <v>100000</v>
      </c>
      <c r="L9" s="3">
        <v>153769</v>
      </c>
      <c r="O9" s="8">
        <f t="shared" si="1"/>
        <v>301452.51</v>
      </c>
    </row>
    <row r="10" spans="3:18" ht="15.75" thickBot="1" x14ac:dyDescent="0.3">
      <c r="K10" s="7">
        <v>8.9</v>
      </c>
      <c r="M10" s="7">
        <v>8.9</v>
      </c>
      <c r="O10" s="8">
        <v>0</v>
      </c>
    </row>
    <row r="11" spans="3:18" ht="15.75" thickBot="1" x14ac:dyDescent="0.3">
      <c r="F11" t="s">
        <v>3</v>
      </c>
      <c r="H11" s="4">
        <v>14856.55</v>
      </c>
      <c r="J11" s="4">
        <v>49189</v>
      </c>
      <c r="K11" s="6">
        <v>42221</v>
      </c>
      <c r="L11" s="4">
        <v>109308</v>
      </c>
      <c r="M11" s="6">
        <v>42313</v>
      </c>
      <c r="O11" s="8">
        <f>H11+J11+L11</f>
        <v>173353.55</v>
      </c>
    </row>
    <row r="12" spans="3:18" ht="15.75" thickBot="1" x14ac:dyDescent="0.3">
      <c r="K12" s="5">
        <v>53715</v>
      </c>
      <c r="M12" s="5">
        <v>119366</v>
      </c>
      <c r="O12" s="8">
        <v>0</v>
      </c>
    </row>
    <row r="13" spans="3:18" x14ac:dyDescent="0.25">
      <c r="F13" t="s">
        <v>4</v>
      </c>
      <c r="H13">
        <v>10000</v>
      </c>
      <c r="O13" s="8">
        <f t="shared" si="1"/>
        <v>10000</v>
      </c>
    </row>
    <row r="14" spans="3:18" x14ac:dyDescent="0.25">
      <c r="O14" s="8">
        <f t="shared" si="1"/>
        <v>0</v>
      </c>
    </row>
    <row r="15" spans="3:18" x14ac:dyDescent="0.25">
      <c r="F15" t="s">
        <v>5</v>
      </c>
      <c r="H15" s="11">
        <v>620776.64</v>
      </c>
      <c r="O15" s="8">
        <f t="shared" si="1"/>
        <v>620776.64</v>
      </c>
    </row>
    <row r="16" spans="3:18" x14ac:dyDescent="0.25">
      <c r="O16" s="8">
        <f t="shared" si="1"/>
        <v>0</v>
      </c>
    </row>
    <row r="17" spans="6:16" x14ac:dyDescent="0.25">
      <c r="F17" t="s">
        <v>6</v>
      </c>
      <c r="I17">
        <v>200000</v>
      </c>
      <c r="O17" s="8">
        <f>SUM(I17:N17)</f>
        <v>200000</v>
      </c>
    </row>
    <row r="18" spans="6:16" x14ac:dyDescent="0.25">
      <c r="O18" s="8">
        <f>SUM(I18:N18)</f>
        <v>0</v>
      </c>
    </row>
    <row r="19" spans="6:16" x14ac:dyDescent="0.25">
      <c r="F19" t="s">
        <v>7</v>
      </c>
      <c r="I19">
        <f>SUM(N23:N26)</f>
        <v>279894</v>
      </c>
      <c r="O19" s="8">
        <f>SUM(I19:N19)</f>
        <v>279894</v>
      </c>
    </row>
    <row r="20" spans="6:16" x14ac:dyDescent="0.25">
      <c r="F20" t="s">
        <v>8</v>
      </c>
      <c r="I20">
        <v>5000</v>
      </c>
      <c r="O20" s="8">
        <f>SUM(I20:N20)</f>
        <v>5000</v>
      </c>
    </row>
    <row r="23" spans="6:16" x14ac:dyDescent="0.25">
      <c r="F23" s="9" t="s">
        <v>15</v>
      </c>
      <c r="J23">
        <v>52672</v>
      </c>
      <c r="K23">
        <v>45010</v>
      </c>
      <c r="L23">
        <v>7662</v>
      </c>
      <c r="N23">
        <f>SUM(J23:L23)</f>
        <v>105344</v>
      </c>
      <c r="O23" t="s">
        <v>17</v>
      </c>
      <c r="P23" t="s">
        <v>19</v>
      </c>
    </row>
    <row r="24" spans="6:16" x14ac:dyDescent="0.25">
      <c r="F24" s="9" t="s">
        <v>16</v>
      </c>
      <c r="J24">
        <v>35288</v>
      </c>
      <c r="K24">
        <v>24947</v>
      </c>
      <c r="N24">
        <f>SUM(J24:L24)</f>
        <v>60235</v>
      </c>
      <c r="O24" t="s">
        <v>18</v>
      </c>
    </row>
    <row r="25" spans="6:16" x14ac:dyDescent="0.25">
      <c r="F25" t="s">
        <v>20</v>
      </c>
      <c r="J25">
        <v>61641</v>
      </c>
      <c r="K25">
        <v>52674</v>
      </c>
      <c r="N25">
        <f>SUM(J25:L25)</f>
        <v>114315</v>
      </c>
      <c r="O25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abSelected="1" topLeftCell="A2" workbookViewId="0">
      <selection activeCell="H11" sqref="H11"/>
    </sheetView>
  </sheetViews>
  <sheetFormatPr defaultRowHeight="15" x14ac:dyDescent="0.25"/>
  <cols>
    <col min="3" max="3" width="11.7109375" bestFit="1" customWidth="1"/>
    <col min="10" max="10" width="10.7109375" bestFit="1" customWidth="1"/>
    <col min="11" max="11" width="9.7109375" bestFit="1" customWidth="1"/>
    <col min="12" max="12" width="10.7109375" bestFit="1" customWidth="1"/>
    <col min="15" max="15" width="11.7109375" bestFit="1" customWidth="1"/>
    <col min="18" max="18" width="11.7109375" bestFit="1" customWidth="1"/>
  </cols>
  <sheetData>
    <row r="1" spans="3:18" x14ac:dyDescent="0.25">
      <c r="F1" t="s">
        <v>10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O1" t="s">
        <v>10</v>
      </c>
    </row>
    <row r="2" spans="3:18" x14ac:dyDescent="0.25">
      <c r="F2">
        <f>SUM(G2:N2)</f>
        <v>2626835.46</v>
      </c>
      <c r="H2">
        <f>SUM(H3:H20)</f>
        <v>1268566.46</v>
      </c>
      <c r="I2">
        <f t="shared" ref="I2:N2" si="0">SUM(I3:I20)</f>
        <v>484894</v>
      </c>
      <c r="J2">
        <f t="shared" si="0"/>
        <v>610298</v>
      </c>
      <c r="K2">
        <v>0</v>
      </c>
      <c r="L2">
        <f t="shared" si="0"/>
        <v>263077</v>
      </c>
      <c r="M2">
        <v>0</v>
      </c>
      <c r="N2">
        <f t="shared" si="0"/>
        <v>0</v>
      </c>
      <c r="O2" s="8">
        <f>SUM(O5:O28)</f>
        <v>2669104.6399999997</v>
      </c>
    </row>
    <row r="5" spans="3:18" x14ac:dyDescent="0.25">
      <c r="F5" t="s">
        <v>0</v>
      </c>
      <c r="H5" s="12">
        <v>221861</v>
      </c>
      <c r="O5" s="8">
        <f t="shared" ref="O5:O16" si="1">SUM(H5:N5)</f>
        <v>221861</v>
      </c>
      <c r="R5" s="8">
        <f>H2+J2+L2</f>
        <v>2141941.46</v>
      </c>
    </row>
    <row r="6" spans="3:18" x14ac:dyDescent="0.25">
      <c r="J6" s="2" t="s">
        <v>21</v>
      </c>
      <c r="K6" s="13">
        <v>0.09</v>
      </c>
      <c r="O6" s="8">
        <f t="shared" si="1"/>
        <v>0.09</v>
      </c>
    </row>
    <row r="7" spans="3:18" x14ac:dyDescent="0.25">
      <c r="F7" t="s">
        <v>1</v>
      </c>
      <c r="H7" s="2">
        <v>70996</v>
      </c>
      <c r="J7" s="2">
        <v>109982</v>
      </c>
      <c r="O7" s="8">
        <f t="shared" si="1"/>
        <v>180978</v>
      </c>
    </row>
    <row r="8" spans="3:18" x14ac:dyDescent="0.25">
      <c r="C8" s="10">
        <v>42074</v>
      </c>
      <c r="J8" s="12">
        <v>120961</v>
      </c>
      <c r="O8" s="8">
        <f t="shared" si="1"/>
        <v>120961</v>
      </c>
    </row>
    <row r="9" spans="3:18" x14ac:dyDescent="0.25">
      <c r="F9" t="s">
        <v>2</v>
      </c>
      <c r="H9" s="3">
        <v>44929.46</v>
      </c>
      <c r="J9" s="3">
        <v>100000</v>
      </c>
      <c r="L9" s="3">
        <v>153769</v>
      </c>
      <c r="O9" s="8">
        <f t="shared" si="1"/>
        <v>298698.45999999996</v>
      </c>
    </row>
    <row r="10" spans="3:18" ht="15.75" thickBot="1" x14ac:dyDescent="0.3">
      <c r="C10" s="8">
        <f>SUM(H2+J7+J9+J11+L11+J13)</f>
        <v>1746784.46</v>
      </c>
      <c r="K10" s="7">
        <v>8.9</v>
      </c>
      <c r="M10" s="7">
        <v>8.9</v>
      </c>
      <c r="O10" s="8">
        <v>0</v>
      </c>
    </row>
    <row r="11" spans="3:18" ht="15.75" thickBot="1" x14ac:dyDescent="0.3">
      <c r="F11" t="s">
        <v>3</v>
      </c>
      <c r="H11" s="4">
        <v>14688</v>
      </c>
      <c r="J11" s="4">
        <v>49189</v>
      </c>
      <c r="K11" s="6">
        <v>42221</v>
      </c>
      <c r="L11" s="4">
        <v>109308</v>
      </c>
      <c r="M11" s="6">
        <v>42313</v>
      </c>
      <c r="O11" s="8">
        <f>H11+J11+L11</f>
        <v>173185</v>
      </c>
    </row>
    <row r="12" spans="3:18" ht="15.75" thickBot="1" x14ac:dyDescent="0.3">
      <c r="K12" s="5">
        <v>53715</v>
      </c>
      <c r="M12" s="5">
        <v>119366</v>
      </c>
      <c r="O12" s="8">
        <v>0</v>
      </c>
    </row>
    <row r="13" spans="3:18" x14ac:dyDescent="0.25">
      <c r="F13" t="s">
        <v>4</v>
      </c>
      <c r="H13">
        <v>19589</v>
      </c>
      <c r="J13">
        <v>109739</v>
      </c>
      <c r="K13" s="13">
        <v>0.09</v>
      </c>
      <c r="O13" s="8">
        <f t="shared" si="1"/>
        <v>129328.09</v>
      </c>
    </row>
    <row r="14" spans="3:18" x14ac:dyDescent="0.25">
      <c r="J14">
        <v>120427</v>
      </c>
      <c r="K14" s="15">
        <v>42269</v>
      </c>
      <c r="O14" s="8">
        <f t="shared" si="1"/>
        <v>162696</v>
      </c>
    </row>
    <row r="15" spans="3:18" x14ac:dyDescent="0.25">
      <c r="F15" t="s">
        <v>5</v>
      </c>
      <c r="H15" s="14">
        <v>896503</v>
      </c>
      <c r="O15" s="8">
        <f t="shared" si="1"/>
        <v>896503</v>
      </c>
    </row>
    <row r="16" spans="3:18" x14ac:dyDescent="0.25">
      <c r="O16" s="8">
        <f t="shared" si="1"/>
        <v>0</v>
      </c>
    </row>
    <row r="17" spans="6:16" x14ac:dyDescent="0.25">
      <c r="F17" t="s">
        <v>6</v>
      </c>
      <c r="I17">
        <v>200000</v>
      </c>
      <c r="O17" s="8">
        <f>SUM(I17:N17)</f>
        <v>200000</v>
      </c>
    </row>
    <row r="18" spans="6:16" x14ac:dyDescent="0.25">
      <c r="O18" s="8">
        <f>SUM(I18:N18)</f>
        <v>0</v>
      </c>
    </row>
    <row r="19" spans="6:16" x14ac:dyDescent="0.25">
      <c r="F19" t="s">
        <v>7</v>
      </c>
      <c r="I19">
        <f>SUM(N23:N26)</f>
        <v>279894</v>
      </c>
      <c r="O19" s="8">
        <f>SUM(I19:N19)</f>
        <v>279894</v>
      </c>
    </row>
    <row r="20" spans="6:16" x14ac:dyDescent="0.25">
      <c r="F20" t="s">
        <v>8</v>
      </c>
      <c r="I20">
        <v>5000</v>
      </c>
      <c r="O20" s="8">
        <f>SUM(I20:N20)</f>
        <v>5000</v>
      </c>
    </row>
    <row r="23" spans="6:16" x14ac:dyDescent="0.25">
      <c r="F23" s="9" t="s">
        <v>15</v>
      </c>
      <c r="J23">
        <v>52672</v>
      </c>
      <c r="K23">
        <v>45010</v>
      </c>
      <c r="L23">
        <v>7662</v>
      </c>
      <c r="N23">
        <f>SUM(J23:L23)</f>
        <v>105344</v>
      </c>
      <c r="O23" t="s">
        <v>17</v>
      </c>
      <c r="P23" t="s">
        <v>19</v>
      </c>
    </row>
    <row r="24" spans="6:16" x14ac:dyDescent="0.25">
      <c r="F24" s="9" t="s">
        <v>16</v>
      </c>
      <c r="J24">
        <v>35288</v>
      </c>
      <c r="K24">
        <v>24947</v>
      </c>
      <c r="N24">
        <f>SUM(J24:L24)</f>
        <v>60235</v>
      </c>
      <c r="O24" t="s">
        <v>18</v>
      </c>
    </row>
    <row r="25" spans="6:16" x14ac:dyDescent="0.25">
      <c r="F25" t="s">
        <v>20</v>
      </c>
      <c r="J25">
        <v>61641</v>
      </c>
      <c r="K25">
        <v>52674</v>
      </c>
      <c r="N25">
        <f>SUM(J25:L25)</f>
        <v>114315</v>
      </c>
      <c r="O25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2015-03-11T13:18:42Z</dcterms:modified>
</cp:coreProperties>
</file>