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otech\Desktop\"/>
    </mc:Choice>
  </mc:AlternateContent>
  <bookViews>
    <workbookView xWindow="0" yWindow="0" windowWidth="20490" windowHeight="7695"/>
  </bookViews>
  <sheets>
    <sheet name="xml" sheetId="1" r:id="rId1"/>
  </sheets>
  <definedNames>
    <definedName name="_xlnm._FilterDatabase" localSheetId="0" hidden="1">xml!$A$1:$W$78</definedName>
  </definedNames>
  <calcPr calcId="162913"/>
</workbook>
</file>

<file path=xl/calcChain.xml><?xml version="1.0" encoding="utf-8"?>
<calcChain xmlns="http://schemas.openxmlformats.org/spreadsheetml/2006/main">
  <c r="I78" i="1" l="1"/>
  <c r="J78" i="1" s="1"/>
  <c r="I77" i="1"/>
  <c r="J77" i="1" s="1"/>
  <c r="K77" i="1" s="1"/>
  <c r="K78" i="1" l="1"/>
  <c r="J3" i="1"/>
  <c r="K3" i="1" s="1"/>
  <c r="J4" i="1"/>
  <c r="K4" i="1" s="1"/>
  <c r="J5" i="1"/>
  <c r="K5" i="1" s="1"/>
  <c r="J6" i="1"/>
  <c r="K6" i="1" s="1"/>
  <c r="J84" i="1"/>
  <c r="K84" i="1" s="1"/>
  <c r="J85" i="1"/>
  <c r="K85" i="1" s="1"/>
  <c r="J7" i="1"/>
  <c r="K7" i="1" s="1"/>
  <c r="J79" i="1"/>
  <c r="K79" i="1" s="1"/>
  <c r="J80" i="1"/>
  <c r="K80" i="1" s="1"/>
  <c r="J81" i="1"/>
  <c r="K81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86" i="1"/>
  <c r="K86" i="1" s="1"/>
  <c r="J82" i="1"/>
  <c r="K82" i="1" s="1"/>
  <c r="J83" i="1"/>
  <c r="K83" i="1" s="1"/>
  <c r="J14" i="1"/>
  <c r="K14" i="1" s="1"/>
  <c r="J87" i="1"/>
  <c r="K87" i="1" s="1"/>
  <c r="J88" i="1"/>
  <c r="K88" i="1" s="1"/>
  <c r="J89" i="1"/>
  <c r="K89" i="1" s="1"/>
  <c r="J15" i="1"/>
  <c r="K15" i="1" s="1"/>
  <c r="J16" i="1"/>
  <c r="K16" i="1" s="1"/>
  <c r="J90" i="1"/>
  <c r="K90" i="1" s="1"/>
  <c r="J91" i="1"/>
  <c r="K91" i="1" s="1"/>
  <c r="J92" i="1"/>
  <c r="K92" i="1" s="1"/>
  <c r="J93" i="1"/>
  <c r="K93" i="1" s="1"/>
  <c r="J94" i="1"/>
  <c r="K94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95" i="1"/>
  <c r="K95" i="1" s="1"/>
  <c r="J96" i="1"/>
  <c r="K96" i="1" s="1"/>
  <c r="J101" i="1"/>
  <c r="K101" i="1" s="1"/>
  <c r="J102" i="1"/>
  <c r="K102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97" i="1"/>
  <c r="K97" i="1" s="1"/>
  <c r="J98" i="1"/>
  <c r="K98" i="1" s="1"/>
  <c r="J35" i="1"/>
  <c r="K35" i="1" s="1"/>
  <c r="J99" i="1"/>
  <c r="K99" i="1" s="1"/>
  <c r="J100" i="1"/>
  <c r="K100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103" i="1"/>
  <c r="K103" i="1" s="1"/>
  <c r="J104" i="1"/>
  <c r="K104" i="1" s="1"/>
  <c r="J42" i="1"/>
  <c r="K42" i="1" s="1"/>
  <c r="J43" i="1"/>
  <c r="K43" i="1" s="1"/>
  <c r="J44" i="1"/>
  <c r="K44" i="1" s="1"/>
  <c r="J45" i="1"/>
  <c r="K45" i="1" s="1"/>
  <c r="J105" i="1"/>
  <c r="K105" i="1" s="1"/>
  <c r="J106" i="1"/>
  <c r="K106" i="1" s="1"/>
  <c r="J46" i="1"/>
  <c r="K46" i="1" s="1"/>
  <c r="J47" i="1"/>
  <c r="K47" i="1" s="1"/>
  <c r="J48" i="1"/>
  <c r="K48" i="1" s="1"/>
  <c r="J49" i="1"/>
  <c r="K49" i="1" s="1"/>
  <c r="J107" i="1"/>
  <c r="K107" i="1" s="1"/>
  <c r="J108" i="1"/>
  <c r="K108" i="1" s="1"/>
  <c r="J50" i="1"/>
  <c r="K50" i="1" s="1"/>
  <c r="J109" i="1"/>
  <c r="K109" i="1" s="1"/>
  <c r="J110" i="1"/>
  <c r="K110" i="1" s="1"/>
  <c r="J51" i="1"/>
  <c r="K51" i="1" s="1"/>
  <c r="J52" i="1"/>
  <c r="K52" i="1" s="1"/>
  <c r="J53" i="1"/>
  <c r="K53" i="1" s="1"/>
  <c r="J66" i="1"/>
  <c r="K66" i="1" s="1"/>
  <c r="J67" i="1"/>
  <c r="K67" i="1" s="1"/>
  <c r="J68" i="1"/>
  <c r="K68" i="1" s="1"/>
  <c r="J69" i="1"/>
  <c r="K69" i="1" s="1"/>
  <c r="J70" i="1"/>
  <c r="K70" i="1" s="1"/>
  <c r="J54" i="1"/>
  <c r="K54" i="1" s="1"/>
  <c r="J55" i="1"/>
  <c r="K55" i="1" s="1"/>
  <c r="J56" i="1"/>
  <c r="K56" i="1" s="1"/>
  <c r="J57" i="1"/>
  <c r="K57" i="1" s="1"/>
  <c r="J71" i="1"/>
  <c r="K71" i="1" s="1"/>
  <c r="J72" i="1"/>
  <c r="K72" i="1" s="1"/>
  <c r="J58" i="1"/>
  <c r="K58" i="1" s="1"/>
  <c r="J73" i="1"/>
  <c r="K73" i="1" s="1"/>
  <c r="J74" i="1"/>
  <c r="K74" i="1" s="1"/>
  <c r="J59" i="1"/>
  <c r="K59" i="1" s="1"/>
  <c r="J60" i="1"/>
  <c r="K60" i="1" s="1"/>
  <c r="J75" i="1"/>
  <c r="K75" i="1" s="1"/>
  <c r="J76" i="1"/>
  <c r="K76" i="1" s="1"/>
  <c r="J61" i="1"/>
  <c r="K61" i="1" s="1"/>
  <c r="J62" i="1"/>
  <c r="K62" i="1" s="1"/>
  <c r="J63" i="1"/>
  <c r="K63" i="1" s="1"/>
  <c r="J64" i="1"/>
  <c r="K64" i="1" s="1"/>
  <c r="J65" i="1"/>
  <c r="K65" i="1" s="1"/>
  <c r="J2" i="1"/>
  <c r="K2" i="1" s="1"/>
</calcChain>
</file>

<file path=xl/sharedStrings.xml><?xml version="1.0" encoding="utf-8"?>
<sst xmlns="http://schemas.openxmlformats.org/spreadsheetml/2006/main" count="891" uniqueCount="133">
  <si>
    <t>Kaynak</t>
  </si>
  <si>
    <t>İş Ortağı Oranı</t>
  </si>
  <si>
    <t>Po No</t>
  </si>
  <si>
    <t>Logo Cari</t>
  </si>
  <si>
    <t>Ürün Detay</t>
  </si>
  <si>
    <t>KDV Oranı</t>
  </si>
  <si>
    <t>Birim Fiyat</t>
  </si>
  <si>
    <t>Miktar</t>
  </si>
  <si>
    <t>Net Fiyat</t>
  </si>
  <si>
    <t>KDV Fiyat</t>
  </si>
  <si>
    <t>Toplam Fiyat</t>
  </si>
  <si>
    <t>Satış Temsilcisi</t>
  </si>
  <si>
    <t>Alt Müşteri</t>
  </si>
  <si>
    <t>Fatura Tarihi</t>
  </si>
  <si>
    <t>Dönem</t>
  </si>
  <si>
    <t>Yinelenen</t>
  </si>
  <si>
    <t>Yeni Hizmet</t>
  </si>
  <si>
    <t>Ekleyen ID</t>
  </si>
  <si>
    <t>ÇM MT</t>
  </si>
  <si>
    <t>HÜSEYİN ÖZKALE</t>
  </si>
  <si>
    <t>TEMMUZ DÖNEMİ</t>
  </si>
  <si>
    <t>ALOTECH</t>
  </si>
  <si>
    <t>120.01.001.0547</t>
  </si>
  <si>
    <t>120.01.001.0610</t>
  </si>
  <si>
    <t>120.01.001.0544</t>
  </si>
  <si>
    <t>120.01.001.0574</t>
  </si>
  <si>
    <t>120.01.001.0552</t>
  </si>
  <si>
    <t>120.01.001.0559</t>
  </si>
  <si>
    <t>120.01.001.0510</t>
  </si>
  <si>
    <t>120.01.001.0613</t>
  </si>
  <si>
    <t>120.01.001.0198</t>
  </si>
  <si>
    <t>120.01.001.0498</t>
  </si>
  <si>
    <t>120.01.001.0480</t>
  </si>
  <si>
    <t>120.01.001.0626</t>
  </si>
  <si>
    <t>120.01.001.0580</t>
  </si>
  <si>
    <t>120.01.001.0553</t>
  </si>
  <si>
    <t>120.01.001.0560</t>
  </si>
  <si>
    <t>120.01.001.0263</t>
  </si>
  <si>
    <t>120.01.001.0533</t>
  </si>
  <si>
    <t>120.01.001.0286</t>
  </si>
  <si>
    <t>120.01.001.0556</t>
  </si>
  <si>
    <t>120.01.001.0570</t>
  </si>
  <si>
    <t>120.01.001.0549</t>
  </si>
  <si>
    <t>120.01.001.0400</t>
  </si>
  <si>
    <t>120.01.001.0608</t>
  </si>
  <si>
    <t>120.01.001.0554</t>
  </si>
  <si>
    <t>120.01.001.0058</t>
  </si>
  <si>
    <t>120.01.001.0604</t>
  </si>
  <si>
    <t>120.01.001.0275</t>
  </si>
  <si>
    <t>120.01.001.0531</t>
  </si>
  <si>
    <t>120.01.001.0534</t>
  </si>
  <si>
    <t>120.01.001.0595</t>
  </si>
  <si>
    <t>120.01.001.0069</t>
  </si>
  <si>
    <t>120.01.001.0523</t>
  </si>
  <si>
    <t>120.01.001.0467</t>
  </si>
  <si>
    <t>120.01.001.0593</t>
  </si>
  <si>
    <t>120.01.001.0235</t>
  </si>
  <si>
    <t>120.01.001.0582</t>
  </si>
  <si>
    <t>120.01.001.0536</t>
  </si>
  <si>
    <t>120.01.001.0524</t>
  </si>
  <si>
    <t>120.01.001.0084</t>
  </si>
  <si>
    <t>120.01.001.0569</t>
  </si>
  <si>
    <t>120.01.001.0529</t>
  </si>
  <si>
    <t>120.01.001.0579</t>
  </si>
  <si>
    <t>120.01.001.0528</t>
  </si>
  <si>
    <t>120.01.001.0496</t>
  </si>
  <si>
    <t>120.01.001.0557</t>
  </si>
  <si>
    <t>120.01.001.0532</t>
  </si>
  <si>
    <t>120.01.001.0527</t>
  </si>
  <si>
    <t>120.01.001.0392</t>
  </si>
  <si>
    <t>120.01.001.0506</t>
  </si>
  <si>
    <t>120.01.001.0114</t>
  </si>
  <si>
    <t>120.01.001.0115</t>
  </si>
  <si>
    <t>120.01.001.0372</t>
  </si>
  <si>
    <t>120.01.001.0388</t>
  </si>
  <si>
    <t>120.01.001.0417</t>
  </si>
  <si>
    <t>120.01.001.0472</t>
  </si>
  <si>
    <t>120.01.001.0562</t>
  </si>
  <si>
    <t>120.01.001.0494</t>
  </si>
  <si>
    <t>120.01.001.0542</t>
  </si>
  <si>
    <t>120.01.001.0543</t>
  </si>
  <si>
    <t>120.01.001.0587</t>
  </si>
  <si>
    <t>120.01.001.0563</t>
  </si>
  <si>
    <t>120.01.001.0592</t>
  </si>
  <si>
    <t>120.01.001.0487</t>
  </si>
  <si>
    <t>120.01.001.0016</t>
  </si>
  <si>
    <t>120.01.001.0540</t>
  </si>
  <si>
    <t>120.01.001.0518</t>
  </si>
  <si>
    <t>120.01.001.0539</t>
  </si>
  <si>
    <t>120.01.001.0519</t>
  </si>
  <si>
    <t>120.01.001.0473</t>
  </si>
  <si>
    <t>120.01.001.0485</t>
  </si>
  <si>
    <t>120.01.001.0541</t>
  </si>
  <si>
    <t>120.01.001.0585</t>
  </si>
  <si>
    <t>120.01.001.0590</t>
  </si>
  <si>
    <t>120.01.001.0568</t>
  </si>
  <si>
    <t>120.01.001.0525</t>
  </si>
  <si>
    <t>120.01.001.0571</t>
  </si>
  <si>
    <t>120.01.001.0594</t>
  </si>
  <si>
    <t>120.01.001.0576</t>
  </si>
  <si>
    <t>120.01.001.0303</t>
  </si>
  <si>
    <t>120.01.001.0522</t>
  </si>
  <si>
    <t>ÇM DK</t>
  </si>
  <si>
    <t>BS</t>
  </si>
  <si>
    <t>TTS</t>
  </si>
  <si>
    <t>KÇY</t>
  </si>
  <si>
    <t>CLOUD FCT</t>
  </si>
  <si>
    <t>AutoTrack (Dk)</t>
  </si>
  <si>
    <t>EVREN ŞEN</t>
  </si>
  <si>
    <t>OSMAN AKÇAY</t>
  </si>
  <si>
    <t>ALİHAN ARSLANTÜRK</t>
  </si>
  <si>
    <t>GİZEM MELİSA ASLAN</t>
  </si>
  <si>
    <t>EMRE ÇALIŞ</t>
  </si>
  <si>
    <t>KORCAN MANSUR</t>
  </si>
  <si>
    <t>BERAT BUĞRA ÖKÇEN</t>
  </si>
  <si>
    <t>120.01.001.0597</t>
  </si>
  <si>
    <t>120.01.001.0620</t>
  </si>
  <si>
    <t>120.01.001.0545</t>
  </si>
  <si>
    <t>VODAFONE</t>
  </si>
  <si>
    <t>TEKNOFİX</t>
  </si>
  <si>
    <t>MILLENICOM</t>
  </si>
  <si>
    <t>DIGITURK</t>
  </si>
  <si>
    <t>VERİMOR</t>
  </si>
  <si>
    <t>CLOUDYFLEX</t>
  </si>
  <si>
    <t>OMERD</t>
  </si>
  <si>
    <t>SEVTAP CAMEKAN</t>
  </si>
  <si>
    <t>TSOFT</t>
  </si>
  <si>
    <t>BEDRİYE DEVİRDİ YILDIZHA</t>
  </si>
  <si>
    <t>31.07.2020</t>
  </si>
  <si>
    <t xml:space="preserve"> </t>
  </si>
  <si>
    <t>e fatura/e arşiv</t>
  </si>
  <si>
    <t>120.01.001.0520</t>
  </si>
  <si>
    <t>120.01.001.0600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</si>
</sst>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.00&quot; ₺&quot;"/>
    <numFmt numFmtId="165" formatCode="#,##0_ ;\-#,##0\ "/>
    <numFmt numFmtId="166" formatCode="#,##0.000&quot; ₺&quot;"/>
  </numFmts>
  <fonts count="10" x14ac:knownFonts="1">
    <font>
      <sz val="11"/>
      <color rgb="FF000000"/>
      <name val="Calibri"/>
    </font>
    <font>
      <b/>
      <sz val="10"/>
      <color rgb="FF000000"/>
      <name val="Arial"/>
      <family val="2"/>
      <charset val="162"/>
    </font>
    <font>
      <b/>
      <sz val="10"/>
      <color rgb="FF000000"/>
      <name val="Calibri"/>
      <family val="2"/>
      <charset val="162"/>
    </font>
    <font>
      <b/>
      <sz val="10"/>
      <name val="Calibri"/>
      <family val="2"/>
      <charset val="162"/>
    </font>
    <font>
      <sz val="8"/>
      <color rgb="FF000000"/>
      <name val="Arial"/>
      <family val="2"/>
      <charset val="162"/>
    </font>
    <font>
      <sz val="8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  <font>
      <b/>
      <sz val="8"/>
      <color rgb="FF000000"/>
      <name val="Calibri"/>
      <family val="2"/>
      <charset val="162"/>
    </font>
    <font>
      <sz val="8"/>
      <name val="Calibri"/>
      <family val="2"/>
      <charset val="162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 applyFont="1" applyAlignment="1"/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165" fontId="5" fillId="0" borderId="2" xfId="1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164" fontId="7" fillId="0" borderId="2" xfId="0" applyNumberFormat="1" applyFont="1" applyFill="1" applyBorder="1" applyAlignment="1">
      <alignment horizontal="center"/>
    </xf>
    <xf numFmtId="166" fontId="7" fillId="0" borderId="2" xfId="0" applyNumberFormat="1" applyFont="1" applyFill="1" applyBorder="1" applyAlignment="1">
      <alignment horizontal="center"/>
    </xf>
    <xf numFmtId="164" fontId="7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165" fontId="0" fillId="0" borderId="0" xfId="1" applyNumberFormat="1" applyFont="1" applyFill="1" applyAlignment="1"/>
    <xf numFmtId="43" fontId="2" fillId="0" borderId="1" xfId="1" applyFont="1" applyFill="1" applyBorder="1" applyAlignment="1">
      <alignment horizontal="center" vertical="center" wrapText="1"/>
    </xf>
    <xf numFmtId="43" fontId="5" fillId="0" borderId="2" xfId="1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43" fontId="0" fillId="0" borderId="0" xfId="1" applyFont="1" applyFill="1" applyAlignment="1"/>
    <xf numFmtId="43" fontId="9" fillId="0" borderId="1" xfId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workbookViewId="0">
      <selection activeCell="A61" sqref="A61:XFD65"/>
    </sheetView>
  </sheetViews>
  <sheetFormatPr defaultColWidth="14.42578125" defaultRowHeight="15" customHeight="1" x14ac:dyDescent="0.25"/>
  <cols>
    <col min="1" max="1" width="15.7109375" style="18" customWidth="1"/>
    <col min="2" max="2" width="15.7109375" style="24" customWidth="1"/>
    <col min="3" max="3" width="11.28515625" style="18" customWidth="1"/>
    <col min="4" max="4" width="13.5703125" style="18" customWidth="1"/>
    <col min="5" max="5" width="14.5703125" style="18" customWidth="1"/>
    <col min="6" max="7" width="13.28515625" style="18" customWidth="1"/>
    <col min="8" max="10" width="14" style="28" customWidth="1"/>
    <col min="11" max="11" width="14" style="18" customWidth="1"/>
    <col min="12" max="12" width="21.7109375" style="18" customWidth="1"/>
    <col min="13" max="13" width="18.7109375" style="18" customWidth="1"/>
    <col min="14" max="14" width="12.28515625" style="18" customWidth="1"/>
    <col min="15" max="18" width="16.85546875" style="18" customWidth="1"/>
    <col min="19" max="19" width="15.140625" style="18" customWidth="1"/>
    <col min="20" max="23" width="8.85546875" style="18" customWidth="1"/>
    <col min="24" max="16384" width="14.42578125" style="18"/>
  </cols>
  <sheetData>
    <row r="1" spans="1:23" ht="35.25" customHeight="1" x14ac:dyDescent="0.25">
      <c r="A1" s="11" t="s">
        <v>0</v>
      </c>
      <c r="B1" s="12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4" t="s">
        <v>6</v>
      </c>
      <c r="H1" s="25" t="s">
        <v>7</v>
      </c>
      <c r="I1" s="29" t="s">
        <v>8</v>
      </c>
      <c r="J1" s="29" t="s">
        <v>9</v>
      </c>
      <c r="K1" s="15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7" t="s">
        <v>130</v>
      </c>
      <c r="T1" s="17"/>
      <c r="U1" s="17"/>
      <c r="V1" s="17"/>
      <c r="W1" s="17"/>
    </row>
    <row r="2" spans="1:23" ht="13.5" customHeight="1" x14ac:dyDescent="0.25">
      <c r="A2" s="1" t="s">
        <v>21</v>
      </c>
      <c r="B2" s="4">
        <v>0</v>
      </c>
      <c r="C2" s="2" t="s">
        <v>129</v>
      </c>
      <c r="D2" s="5" t="s">
        <v>115</v>
      </c>
      <c r="E2" s="2" t="s">
        <v>102</v>
      </c>
      <c r="F2" s="19">
        <v>18</v>
      </c>
      <c r="G2" s="7">
        <v>0.09</v>
      </c>
      <c r="H2" s="26">
        <v>4502.3999999999996</v>
      </c>
      <c r="I2" s="30">
        <v>405.21599999999995</v>
      </c>
      <c r="J2" s="30">
        <f>I2*F2/100</f>
        <v>72.938879999999983</v>
      </c>
      <c r="K2" s="20">
        <f>I2+J2</f>
        <v>478.15487999999993</v>
      </c>
      <c r="L2" s="10" t="s">
        <v>127</v>
      </c>
      <c r="M2" s="21" t="s">
        <v>129</v>
      </c>
      <c r="N2" s="31" t="s">
        <v>128</v>
      </c>
      <c r="O2" s="21" t="s">
        <v>20</v>
      </c>
      <c r="P2" s="21">
        <v>1</v>
      </c>
      <c r="Q2" s="3">
        <v>2</v>
      </c>
      <c r="R2" s="21">
        <v>5</v>
      </c>
      <c r="S2" s="18">
        <v>2</v>
      </c>
    </row>
    <row r="3" spans="1:23" ht="13.5" customHeight="1" x14ac:dyDescent="0.25">
      <c r="A3" s="1" t="s">
        <v>21</v>
      </c>
      <c r="B3" s="4">
        <v>0</v>
      </c>
      <c r="C3" s="2" t="s">
        <v>129</v>
      </c>
      <c r="D3" s="5" t="s">
        <v>22</v>
      </c>
      <c r="E3" s="2" t="s">
        <v>102</v>
      </c>
      <c r="F3" s="19">
        <v>18</v>
      </c>
      <c r="G3" s="7">
        <v>5.7000000000000002E-2</v>
      </c>
      <c r="H3" s="26">
        <v>5000</v>
      </c>
      <c r="I3" s="30">
        <v>285</v>
      </c>
      <c r="J3" s="30">
        <f t="shared" ref="J3:J12" si="0">I3*F3/100</f>
        <v>51.3</v>
      </c>
      <c r="K3" s="20">
        <f t="shared" ref="K3:K12" si="1">I3+J3</f>
        <v>336.3</v>
      </c>
      <c r="L3" s="10" t="s">
        <v>108</v>
      </c>
      <c r="M3" s="21" t="s">
        <v>129</v>
      </c>
      <c r="N3" s="31" t="s">
        <v>128</v>
      </c>
      <c r="O3" s="21" t="s">
        <v>20</v>
      </c>
      <c r="P3" s="21">
        <v>1</v>
      </c>
      <c r="Q3" s="3">
        <v>2</v>
      </c>
      <c r="R3" s="21">
        <v>5</v>
      </c>
      <c r="S3" s="18">
        <v>2</v>
      </c>
    </row>
    <row r="4" spans="1:23" ht="13.5" customHeight="1" x14ac:dyDescent="0.25">
      <c r="A4" s="1" t="s">
        <v>21</v>
      </c>
      <c r="B4" s="4">
        <v>0</v>
      </c>
      <c r="C4" s="2" t="s">
        <v>129</v>
      </c>
      <c r="D4" s="5" t="s">
        <v>23</v>
      </c>
      <c r="E4" s="2" t="s">
        <v>103</v>
      </c>
      <c r="F4" s="19">
        <v>18</v>
      </c>
      <c r="G4" s="6">
        <v>10</v>
      </c>
      <c r="H4" s="26">
        <v>1</v>
      </c>
      <c r="I4" s="30">
        <v>10</v>
      </c>
      <c r="J4" s="30">
        <f t="shared" si="0"/>
        <v>1.8</v>
      </c>
      <c r="K4" s="20">
        <f t="shared" si="1"/>
        <v>11.8</v>
      </c>
      <c r="L4" s="10" t="s">
        <v>110</v>
      </c>
      <c r="M4" s="21" t="s">
        <v>129</v>
      </c>
      <c r="N4" s="31" t="s">
        <v>128</v>
      </c>
      <c r="O4" s="21" t="s">
        <v>20</v>
      </c>
      <c r="P4" s="21">
        <v>1</v>
      </c>
      <c r="Q4" s="3">
        <v>2</v>
      </c>
      <c r="R4" s="21">
        <v>5</v>
      </c>
      <c r="S4" s="18">
        <v>2</v>
      </c>
      <c r="T4" s="22"/>
      <c r="U4" s="22"/>
      <c r="V4" s="22"/>
      <c r="W4" s="22"/>
    </row>
    <row r="5" spans="1:23" ht="15.75" customHeight="1" x14ac:dyDescent="0.25">
      <c r="A5" s="1" t="s">
        <v>21</v>
      </c>
      <c r="B5" s="4">
        <v>0</v>
      </c>
      <c r="C5" s="2" t="s">
        <v>129</v>
      </c>
      <c r="D5" s="5" t="s">
        <v>24</v>
      </c>
      <c r="E5" s="2" t="s">
        <v>102</v>
      </c>
      <c r="F5" s="19">
        <v>18</v>
      </c>
      <c r="G5" s="7">
        <v>7.0000000000000007E-2</v>
      </c>
      <c r="H5" s="26">
        <v>5000</v>
      </c>
      <c r="I5" s="30">
        <v>350.00000000000006</v>
      </c>
      <c r="J5" s="30">
        <f t="shared" si="0"/>
        <v>63.000000000000007</v>
      </c>
      <c r="K5" s="20">
        <f t="shared" si="1"/>
        <v>413.00000000000006</v>
      </c>
      <c r="L5" s="10" t="s">
        <v>19</v>
      </c>
      <c r="M5" s="21" t="s">
        <v>129</v>
      </c>
      <c r="N5" s="31" t="s">
        <v>128</v>
      </c>
      <c r="O5" s="21" t="s">
        <v>20</v>
      </c>
      <c r="P5" s="21">
        <v>1</v>
      </c>
      <c r="Q5" s="3">
        <v>2</v>
      </c>
      <c r="R5" s="21">
        <v>5</v>
      </c>
      <c r="S5" s="18">
        <v>1</v>
      </c>
    </row>
    <row r="6" spans="1:23" ht="15.75" customHeight="1" x14ac:dyDescent="0.25">
      <c r="A6" s="1" t="s">
        <v>21</v>
      </c>
      <c r="B6" s="4">
        <v>0</v>
      </c>
      <c r="C6" s="2" t="s">
        <v>129</v>
      </c>
      <c r="D6" s="5" t="s">
        <v>25</v>
      </c>
      <c r="E6" s="2" t="s">
        <v>105</v>
      </c>
      <c r="F6" s="19">
        <v>18</v>
      </c>
      <c r="G6" s="6">
        <v>231.69</v>
      </c>
      <c r="H6" s="26">
        <v>1</v>
      </c>
      <c r="I6" s="30">
        <v>231.69</v>
      </c>
      <c r="J6" s="30">
        <f t="shared" si="0"/>
        <v>41.7042</v>
      </c>
      <c r="K6" s="20">
        <f t="shared" si="1"/>
        <v>273.39420000000001</v>
      </c>
      <c r="L6" s="10" t="s">
        <v>127</v>
      </c>
      <c r="M6" s="21" t="s">
        <v>129</v>
      </c>
      <c r="N6" s="31" t="s">
        <v>128</v>
      </c>
      <c r="O6" s="21" t="s">
        <v>20</v>
      </c>
      <c r="P6" s="21">
        <v>1</v>
      </c>
      <c r="Q6" s="3">
        <v>2</v>
      </c>
      <c r="R6" s="21">
        <v>5</v>
      </c>
      <c r="S6" s="18">
        <v>1</v>
      </c>
    </row>
    <row r="7" spans="1:23" ht="15.75" customHeight="1" x14ac:dyDescent="0.25">
      <c r="A7" s="1" t="s">
        <v>21</v>
      </c>
      <c r="B7" s="4">
        <v>0</v>
      </c>
      <c r="C7" s="2" t="s">
        <v>129</v>
      </c>
      <c r="D7" s="5" t="s">
        <v>27</v>
      </c>
      <c r="E7" s="2" t="s">
        <v>18</v>
      </c>
      <c r="F7" s="19">
        <v>18</v>
      </c>
      <c r="G7" s="6">
        <v>215</v>
      </c>
      <c r="H7" s="26">
        <v>40</v>
      </c>
      <c r="I7" s="30">
        <v>8600</v>
      </c>
      <c r="J7" s="30">
        <f t="shared" si="0"/>
        <v>1548</v>
      </c>
      <c r="K7" s="20">
        <f t="shared" si="1"/>
        <v>10148</v>
      </c>
      <c r="L7" s="10" t="s">
        <v>108</v>
      </c>
      <c r="M7" s="21" t="s">
        <v>129</v>
      </c>
      <c r="N7" s="31" t="s">
        <v>128</v>
      </c>
      <c r="O7" s="21" t="s">
        <v>20</v>
      </c>
      <c r="P7" s="21">
        <v>1</v>
      </c>
      <c r="Q7" s="3">
        <v>2</v>
      </c>
      <c r="R7" s="21">
        <v>5</v>
      </c>
      <c r="S7" s="18">
        <v>2</v>
      </c>
    </row>
    <row r="8" spans="1:23" ht="15.75" customHeight="1" x14ac:dyDescent="0.25">
      <c r="A8" s="1" t="s">
        <v>21</v>
      </c>
      <c r="B8" s="4">
        <v>0</v>
      </c>
      <c r="C8" s="2" t="s">
        <v>129</v>
      </c>
      <c r="D8" s="5" t="s">
        <v>29</v>
      </c>
      <c r="E8" s="2" t="s">
        <v>18</v>
      </c>
      <c r="F8" s="19">
        <v>18</v>
      </c>
      <c r="G8" s="8">
        <v>304</v>
      </c>
      <c r="H8" s="27">
        <v>5</v>
      </c>
      <c r="I8" s="30">
        <v>1520</v>
      </c>
      <c r="J8" s="30">
        <f t="shared" si="0"/>
        <v>273.60000000000002</v>
      </c>
      <c r="K8" s="20">
        <f t="shared" si="1"/>
        <v>1793.6</v>
      </c>
      <c r="L8" s="10" t="s">
        <v>109</v>
      </c>
      <c r="M8" s="21" t="s">
        <v>129</v>
      </c>
      <c r="N8" s="31" t="s">
        <v>128</v>
      </c>
      <c r="O8" s="21" t="s">
        <v>20</v>
      </c>
      <c r="P8" s="21">
        <v>1</v>
      </c>
      <c r="Q8" s="3">
        <v>2</v>
      </c>
      <c r="R8" s="21">
        <v>5</v>
      </c>
      <c r="S8" s="18">
        <v>2</v>
      </c>
    </row>
    <row r="9" spans="1:23" ht="15.75" customHeight="1" x14ac:dyDescent="0.25">
      <c r="A9" s="1" t="s">
        <v>21</v>
      </c>
      <c r="B9" s="4">
        <v>0</v>
      </c>
      <c r="C9" s="2" t="s">
        <v>129</v>
      </c>
      <c r="D9" s="5" t="s">
        <v>30</v>
      </c>
      <c r="E9" s="2" t="s">
        <v>103</v>
      </c>
      <c r="F9" s="19">
        <v>18</v>
      </c>
      <c r="G9" s="6">
        <v>29</v>
      </c>
      <c r="H9" s="26">
        <v>1</v>
      </c>
      <c r="I9" s="30">
        <v>29</v>
      </c>
      <c r="J9" s="30">
        <f t="shared" si="0"/>
        <v>5.22</v>
      </c>
      <c r="K9" s="20">
        <f t="shared" si="1"/>
        <v>34.22</v>
      </c>
      <c r="L9" s="10" t="s">
        <v>127</v>
      </c>
      <c r="M9" s="21" t="s">
        <v>129</v>
      </c>
      <c r="N9" s="31" t="s">
        <v>128</v>
      </c>
      <c r="O9" s="21" t="s">
        <v>20</v>
      </c>
      <c r="P9" s="21">
        <v>1</v>
      </c>
      <c r="Q9" s="3">
        <v>2</v>
      </c>
      <c r="R9" s="21">
        <v>5</v>
      </c>
      <c r="S9" s="18">
        <v>2</v>
      </c>
    </row>
    <row r="10" spans="1:23" ht="15.75" customHeight="1" x14ac:dyDescent="0.25">
      <c r="A10" s="1" t="s">
        <v>21</v>
      </c>
      <c r="B10" s="4">
        <v>0</v>
      </c>
      <c r="C10" s="2" t="s">
        <v>129</v>
      </c>
      <c r="D10" s="5" t="s">
        <v>31</v>
      </c>
      <c r="E10" s="2" t="s">
        <v>18</v>
      </c>
      <c r="F10" s="19">
        <v>18</v>
      </c>
      <c r="G10" s="6">
        <v>229.07</v>
      </c>
      <c r="H10" s="26">
        <v>5</v>
      </c>
      <c r="I10" s="30">
        <v>1145.3499999999999</v>
      </c>
      <c r="J10" s="30">
        <f t="shared" si="0"/>
        <v>206.16299999999998</v>
      </c>
      <c r="K10" s="20">
        <f t="shared" si="1"/>
        <v>1351.5129999999999</v>
      </c>
      <c r="L10" s="10" t="s">
        <v>108</v>
      </c>
      <c r="M10" s="21" t="s">
        <v>129</v>
      </c>
      <c r="N10" s="31" t="s">
        <v>128</v>
      </c>
      <c r="O10" s="21" t="s">
        <v>20</v>
      </c>
      <c r="P10" s="21">
        <v>1</v>
      </c>
      <c r="Q10" s="3">
        <v>2</v>
      </c>
      <c r="R10" s="21">
        <v>5</v>
      </c>
      <c r="S10" s="18">
        <v>2</v>
      </c>
    </row>
    <row r="11" spans="1:23" ht="15.75" customHeight="1" x14ac:dyDescent="0.25">
      <c r="A11" s="1" t="s">
        <v>21</v>
      </c>
      <c r="B11" s="4">
        <v>0</v>
      </c>
      <c r="C11" s="2" t="s">
        <v>129</v>
      </c>
      <c r="D11" s="5" t="s">
        <v>32</v>
      </c>
      <c r="E11" s="2" t="s">
        <v>102</v>
      </c>
      <c r="F11" s="19">
        <v>18</v>
      </c>
      <c r="G11" s="7">
        <v>7.5999999999999998E-2</v>
      </c>
      <c r="H11" s="26">
        <v>5000</v>
      </c>
      <c r="I11" s="30">
        <v>380</v>
      </c>
      <c r="J11" s="30">
        <f t="shared" si="0"/>
        <v>68.400000000000006</v>
      </c>
      <c r="K11" s="20">
        <f t="shared" si="1"/>
        <v>448.4</v>
      </c>
      <c r="L11" s="10" t="s">
        <v>127</v>
      </c>
      <c r="M11" s="21" t="s">
        <v>129</v>
      </c>
      <c r="N11" s="31" t="s">
        <v>128</v>
      </c>
      <c r="O11" s="21" t="s">
        <v>20</v>
      </c>
      <c r="P11" s="21">
        <v>1</v>
      </c>
      <c r="Q11" s="3">
        <v>2</v>
      </c>
      <c r="R11" s="21">
        <v>5</v>
      </c>
      <c r="S11" s="18">
        <v>2</v>
      </c>
    </row>
    <row r="12" spans="1:23" ht="15.75" customHeight="1" x14ac:dyDescent="0.25">
      <c r="A12" s="1" t="s">
        <v>21</v>
      </c>
      <c r="B12" s="4">
        <v>0</v>
      </c>
      <c r="C12" s="2" t="s">
        <v>129</v>
      </c>
      <c r="D12" s="5" t="s">
        <v>33</v>
      </c>
      <c r="E12" s="2" t="s">
        <v>18</v>
      </c>
      <c r="F12" s="19">
        <v>18</v>
      </c>
      <c r="G12" s="6">
        <v>259</v>
      </c>
      <c r="H12" s="26">
        <v>6</v>
      </c>
      <c r="I12" s="30">
        <v>1554</v>
      </c>
      <c r="J12" s="30">
        <f t="shared" si="0"/>
        <v>279.72000000000003</v>
      </c>
      <c r="K12" s="20">
        <f t="shared" si="1"/>
        <v>1833.72</v>
      </c>
      <c r="L12" s="10" t="s">
        <v>108</v>
      </c>
      <c r="M12" s="21" t="s">
        <v>129</v>
      </c>
      <c r="N12" s="31" t="s">
        <v>128</v>
      </c>
      <c r="O12" s="21" t="s">
        <v>20</v>
      </c>
      <c r="P12" s="21">
        <v>1</v>
      </c>
      <c r="Q12" s="3">
        <v>1</v>
      </c>
      <c r="R12" s="21">
        <v>5</v>
      </c>
      <c r="S12" s="18">
        <v>2</v>
      </c>
    </row>
    <row r="13" spans="1:23" ht="15.75" customHeight="1" x14ac:dyDescent="0.25">
      <c r="A13" s="1" t="s">
        <v>21</v>
      </c>
      <c r="B13" s="4">
        <v>0</v>
      </c>
      <c r="C13" s="2" t="s">
        <v>129</v>
      </c>
      <c r="D13" s="5" t="s">
        <v>34</v>
      </c>
      <c r="E13" s="2" t="s">
        <v>18</v>
      </c>
      <c r="F13" s="19">
        <v>18</v>
      </c>
      <c r="G13" s="6">
        <v>258.39999999999998</v>
      </c>
      <c r="H13" s="26">
        <v>13</v>
      </c>
      <c r="I13" s="30">
        <v>3359.2</v>
      </c>
      <c r="J13" s="30">
        <f t="shared" ref="J13:J17" si="2">I13*F13/100</f>
        <v>604.65599999999995</v>
      </c>
      <c r="K13" s="20">
        <f t="shared" ref="K13:K17" si="3">I13+J13</f>
        <v>3963.8559999999998</v>
      </c>
      <c r="L13" s="9" t="s">
        <v>109</v>
      </c>
      <c r="M13" s="21" t="s">
        <v>129</v>
      </c>
      <c r="N13" s="31" t="s">
        <v>128</v>
      </c>
      <c r="O13" s="21" t="s">
        <v>20</v>
      </c>
      <c r="P13" s="21">
        <v>1</v>
      </c>
      <c r="Q13" s="3">
        <v>2</v>
      </c>
      <c r="R13" s="21">
        <v>5</v>
      </c>
      <c r="S13" s="18">
        <v>1</v>
      </c>
    </row>
    <row r="14" spans="1:23" ht="15.75" customHeight="1" x14ac:dyDescent="0.25">
      <c r="A14" s="1" t="s">
        <v>21</v>
      </c>
      <c r="B14" s="4">
        <v>0</v>
      </c>
      <c r="C14" s="2" t="s">
        <v>129</v>
      </c>
      <c r="D14" s="5" t="s">
        <v>37</v>
      </c>
      <c r="E14" s="2" t="s">
        <v>103</v>
      </c>
      <c r="F14" s="19">
        <v>18</v>
      </c>
      <c r="G14" s="6">
        <v>26.18</v>
      </c>
      <c r="H14" s="26">
        <v>1</v>
      </c>
      <c r="I14" s="30">
        <v>26.18</v>
      </c>
      <c r="J14" s="30">
        <f>I14*F14/100</f>
        <v>4.7123999999999997</v>
      </c>
      <c r="K14" s="20">
        <f>I14+J14</f>
        <v>30.892399999999999</v>
      </c>
      <c r="L14" s="10" t="s">
        <v>127</v>
      </c>
      <c r="M14" s="21" t="s">
        <v>129</v>
      </c>
      <c r="N14" s="31" t="s">
        <v>128</v>
      </c>
      <c r="O14" s="21" t="s">
        <v>20</v>
      </c>
      <c r="P14" s="21">
        <v>1</v>
      </c>
      <c r="Q14" s="3">
        <v>2</v>
      </c>
      <c r="R14" s="21">
        <v>5</v>
      </c>
      <c r="S14" s="18">
        <v>2</v>
      </c>
    </row>
    <row r="15" spans="1:23" ht="15.75" customHeight="1" x14ac:dyDescent="0.25">
      <c r="A15" s="1" t="s">
        <v>21</v>
      </c>
      <c r="B15" s="4">
        <v>0</v>
      </c>
      <c r="C15" s="2" t="s">
        <v>129</v>
      </c>
      <c r="D15" s="5" t="s">
        <v>40</v>
      </c>
      <c r="E15" s="2" t="s">
        <v>18</v>
      </c>
      <c r="F15" s="19">
        <v>18</v>
      </c>
      <c r="G15" s="6">
        <v>229</v>
      </c>
      <c r="H15" s="26">
        <v>33</v>
      </c>
      <c r="I15" s="30">
        <v>7557</v>
      </c>
      <c r="J15" s="30">
        <f t="shared" si="2"/>
        <v>1360.26</v>
      </c>
      <c r="K15" s="20">
        <f t="shared" si="3"/>
        <v>8917.26</v>
      </c>
      <c r="L15" s="10" t="s">
        <v>108</v>
      </c>
      <c r="M15" s="21" t="s">
        <v>129</v>
      </c>
      <c r="N15" s="31" t="s">
        <v>128</v>
      </c>
      <c r="O15" s="21" t="s">
        <v>20</v>
      </c>
      <c r="P15" s="21">
        <v>1</v>
      </c>
      <c r="Q15" s="3">
        <v>2</v>
      </c>
      <c r="R15" s="21">
        <v>5</v>
      </c>
      <c r="S15" s="18">
        <v>1</v>
      </c>
    </row>
    <row r="16" spans="1:23" ht="15.75" customHeight="1" x14ac:dyDescent="0.25">
      <c r="A16" s="1" t="s">
        <v>21</v>
      </c>
      <c r="B16" s="4">
        <v>0</v>
      </c>
      <c r="C16" s="2" t="s">
        <v>129</v>
      </c>
      <c r="D16" s="5" t="s">
        <v>41</v>
      </c>
      <c r="E16" s="2" t="s">
        <v>18</v>
      </c>
      <c r="F16" s="19">
        <v>18</v>
      </c>
      <c r="G16" s="6">
        <v>304</v>
      </c>
      <c r="H16" s="26">
        <v>3</v>
      </c>
      <c r="I16" s="30">
        <v>912</v>
      </c>
      <c r="J16" s="30">
        <f t="shared" si="2"/>
        <v>164.16</v>
      </c>
      <c r="K16" s="20">
        <f t="shared" si="3"/>
        <v>1076.1600000000001</v>
      </c>
      <c r="L16" s="10" t="s">
        <v>113</v>
      </c>
      <c r="M16" s="21" t="s">
        <v>129</v>
      </c>
      <c r="N16" s="31" t="s">
        <v>128</v>
      </c>
      <c r="O16" s="21" t="s">
        <v>20</v>
      </c>
      <c r="P16" s="21">
        <v>1</v>
      </c>
      <c r="Q16" s="3">
        <v>2</v>
      </c>
      <c r="R16" s="21">
        <v>5</v>
      </c>
      <c r="S16" s="18">
        <v>1</v>
      </c>
    </row>
    <row r="17" spans="1:19" ht="15.75" customHeight="1" x14ac:dyDescent="0.25">
      <c r="A17" s="1" t="s">
        <v>21</v>
      </c>
      <c r="B17" s="4">
        <v>0</v>
      </c>
      <c r="C17" s="2" t="s">
        <v>129</v>
      </c>
      <c r="D17" s="5" t="s">
        <v>44</v>
      </c>
      <c r="E17" s="2" t="s">
        <v>102</v>
      </c>
      <c r="F17" s="19">
        <v>18</v>
      </c>
      <c r="G17" s="6">
        <v>0.09</v>
      </c>
      <c r="H17" s="26">
        <v>12000</v>
      </c>
      <c r="I17" s="30">
        <v>1080</v>
      </c>
      <c r="J17" s="30">
        <f t="shared" si="2"/>
        <v>194.4</v>
      </c>
      <c r="K17" s="20">
        <f t="shared" si="3"/>
        <v>1274.4000000000001</v>
      </c>
      <c r="L17" s="10" t="s">
        <v>108</v>
      </c>
      <c r="M17" s="21" t="s">
        <v>129</v>
      </c>
      <c r="N17" s="31" t="s">
        <v>128</v>
      </c>
      <c r="O17" s="21" t="s">
        <v>20</v>
      </c>
      <c r="P17" s="21">
        <v>1</v>
      </c>
      <c r="Q17" s="3">
        <v>2</v>
      </c>
      <c r="R17" s="21">
        <v>5</v>
      </c>
      <c r="S17" s="18">
        <v>2</v>
      </c>
    </row>
    <row r="18" spans="1:19" ht="15.75" customHeight="1" x14ac:dyDescent="0.25">
      <c r="A18" s="1" t="s">
        <v>21</v>
      </c>
      <c r="B18" s="4">
        <v>0</v>
      </c>
      <c r="C18" s="2" t="s">
        <v>129</v>
      </c>
      <c r="D18" s="5" t="s">
        <v>45</v>
      </c>
      <c r="E18" s="2" t="s">
        <v>102</v>
      </c>
      <c r="F18" s="19">
        <v>18</v>
      </c>
      <c r="G18" s="6">
        <v>0.09</v>
      </c>
      <c r="H18" s="26">
        <v>44.96</v>
      </c>
      <c r="I18" s="30">
        <v>4.0464000000000002</v>
      </c>
      <c r="J18" s="30">
        <f t="shared" ref="J18:J36" si="4">I18*F18/100</f>
        <v>0.728352</v>
      </c>
      <c r="K18" s="20">
        <f t="shared" ref="K18:K36" si="5">I18+J18</f>
        <v>4.7747520000000003</v>
      </c>
      <c r="L18" s="10" t="s">
        <v>127</v>
      </c>
      <c r="M18" s="21" t="s">
        <v>129</v>
      </c>
      <c r="N18" s="31" t="s">
        <v>128</v>
      </c>
      <c r="O18" s="21" t="s">
        <v>20</v>
      </c>
      <c r="P18" s="21">
        <v>1</v>
      </c>
      <c r="Q18" s="3">
        <v>2</v>
      </c>
      <c r="R18" s="21">
        <v>5</v>
      </c>
      <c r="S18" s="18">
        <v>1</v>
      </c>
    </row>
    <row r="19" spans="1:19" ht="15.75" customHeight="1" x14ac:dyDescent="0.25">
      <c r="A19" s="1" t="s">
        <v>21</v>
      </c>
      <c r="B19" s="4">
        <v>0</v>
      </c>
      <c r="C19" s="2" t="s">
        <v>129</v>
      </c>
      <c r="D19" s="5" t="s">
        <v>46</v>
      </c>
      <c r="E19" s="2" t="s">
        <v>18</v>
      </c>
      <c r="F19" s="19">
        <v>18</v>
      </c>
      <c r="G19" s="6">
        <v>220.89</v>
      </c>
      <c r="H19" s="26">
        <v>1</v>
      </c>
      <c r="I19" s="30">
        <v>220.89</v>
      </c>
      <c r="J19" s="30">
        <f t="shared" si="4"/>
        <v>39.760199999999998</v>
      </c>
      <c r="K19" s="20">
        <f t="shared" si="5"/>
        <v>260.65019999999998</v>
      </c>
      <c r="L19" s="10" t="s">
        <v>127</v>
      </c>
      <c r="M19" s="21" t="s">
        <v>129</v>
      </c>
      <c r="N19" s="31" t="s">
        <v>128</v>
      </c>
      <c r="O19" s="21" t="s">
        <v>20</v>
      </c>
      <c r="P19" s="21">
        <v>1</v>
      </c>
      <c r="Q19" s="3">
        <v>2</v>
      </c>
      <c r="R19" s="21">
        <v>5</v>
      </c>
      <c r="S19" s="18">
        <v>2</v>
      </c>
    </row>
    <row r="20" spans="1:19" ht="15.75" customHeight="1" x14ac:dyDescent="0.25">
      <c r="A20" s="1" t="s">
        <v>21</v>
      </c>
      <c r="B20" s="4">
        <v>0</v>
      </c>
      <c r="C20" s="2" t="s">
        <v>129</v>
      </c>
      <c r="D20" s="5" t="s">
        <v>47</v>
      </c>
      <c r="E20" s="2" t="s">
        <v>18</v>
      </c>
      <c r="F20" s="19">
        <v>18</v>
      </c>
      <c r="G20" s="6">
        <v>304</v>
      </c>
      <c r="H20" s="26">
        <v>1</v>
      </c>
      <c r="I20" s="30">
        <v>304</v>
      </c>
      <c r="J20" s="30">
        <f t="shared" si="4"/>
        <v>54.72</v>
      </c>
      <c r="K20" s="20">
        <f t="shared" si="5"/>
        <v>358.72</v>
      </c>
      <c r="L20" s="10" t="s">
        <v>113</v>
      </c>
      <c r="M20" s="21" t="s">
        <v>129</v>
      </c>
      <c r="N20" s="31" t="s">
        <v>128</v>
      </c>
      <c r="O20" s="21" t="s">
        <v>20</v>
      </c>
      <c r="P20" s="21">
        <v>1</v>
      </c>
      <c r="Q20" s="3">
        <v>2</v>
      </c>
      <c r="R20" s="21">
        <v>5</v>
      </c>
      <c r="S20" s="18">
        <v>2</v>
      </c>
    </row>
    <row r="21" spans="1:19" ht="15.75" customHeight="1" x14ac:dyDescent="0.25">
      <c r="A21" s="1" t="s">
        <v>21</v>
      </c>
      <c r="B21" s="4">
        <v>0</v>
      </c>
      <c r="C21" s="2" t="s">
        <v>129</v>
      </c>
      <c r="D21" s="5" t="s">
        <v>48</v>
      </c>
      <c r="E21" s="2" t="s">
        <v>103</v>
      </c>
      <c r="F21" s="19">
        <v>18</v>
      </c>
      <c r="G21" s="6">
        <v>26.18</v>
      </c>
      <c r="H21" s="26">
        <v>1</v>
      </c>
      <c r="I21" s="30">
        <v>26.18</v>
      </c>
      <c r="J21" s="30">
        <f t="shared" si="4"/>
        <v>4.7123999999999997</v>
      </c>
      <c r="K21" s="20">
        <f t="shared" si="5"/>
        <v>30.892399999999999</v>
      </c>
      <c r="L21" s="10" t="s">
        <v>127</v>
      </c>
      <c r="M21" s="21" t="s">
        <v>129</v>
      </c>
      <c r="N21" s="31" t="s">
        <v>128</v>
      </c>
      <c r="O21" s="21" t="s">
        <v>20</v>
      </c>
      <c r="P21" s="21">
        <v>1</v>
      </c>
      <c r="Q21" s="3">
        <v>2</v>
      </c>
      <c r="R21" s="21">
        <v>5</v>
      </c>
      <c r="S21" s="18">
        <v>2</v>
      </c>
    </row>
    <row r="22" spans="1:19" ht="15.75" customHeight="1" x14ac:dyDescent="0.25">
      <c r="A22" s="1" t="s">
        <v>21</v>
      </c>
      <c r="B22" s="4">
        <v>0</v>
      </c>
      <c r="C22" s="2" t="s">
        <v>129</v>
      </c>
      <c r="D22" s="5" t="s">
        <v>49</v>
      </c>
      <c r="E22" s="2" t="s">
        <v>18</v>
      </c>
      <c r="F22" s="19">
        <v>18</v>
      </c>
      <c r="G22" s="6">
        <v>180.48</v>
      </c>
      <c r="H22" s="26">
        <v>3</v>
      </c>
      <c r="I22" s="30">
        <v>541.43999999999994</v>
      </c>
      <c r="J22" s="30">
        <f t="shared" si="4"/>
        <v>97.459199999999981</v>
      </c>
      <c r="K22" s="20">
        <f t="shared" si="5"/>
        <v>638.89919999999995</v>
      </c>
      <c r="L22" s="10" t="s">
        <v>127</v>
      </c>
      <c r="M22" s="21" t="s">
        <v>129</v>
      </c>
      <c r="N22" s="31" t="s">
        <v>128</v>
      </c>
      <c r="O22" s="21" t="s">
        <v>20</v>
      </c>
      <c r="P22" s="21">
        <v>1</v>
      </c>
      <c r="Q22" s="3">
        <v>2</v>
      </c>
      <c r="R22" s="21">
        <v>5</v>
      </c>
      <c r="S22" s="18">
        <v>2</v>
      </c>
    </row>
    <row r="23" spans="1:19" ht="15.75" customHeight="1" x14ac:dyDescent="0.25">
      <c r="A23" s="1" t="s">
        <v>21</v>
      </c>
      <c r="B23" s="4">
        <v>0</v>
      </c>
      <c r="C23" s="2" t="s">
        <v>129</v>
      </c>
      <c r="D23" s="5" t="s">
        <v>116</v>
      </c>
      <c r="E23" s="2" t="s">
        <v>18</v>
      </c>
      <c r="F23" s="19">
        <v>18</v>
      </c>
      <c r="G23" s="6">
        <v>304</v>
      </c>
      <c r="H23" s="26">
        <v>2</v>
      </c>
      <c r="I23" s="30">
        <v>608</v>
      </c>
      <c r="J23" s="30">
        <f t="shared" si="4"/>
        <v>109.44</v>
      </c>
      <c r="K23" s="20">
        <f t="shared" si="5"/>
        <v>717.44</v>
      </c>
      <c r="L23" s="10" t="s">
        <v>113</v>
      </c>
      <c r="M23" s="21" t="s">
        <v>129</v>
      </c>
      <c r="N23" s="31" t="s">
        <v>128</v>
      </c>
      <c r="O23" s="21" t="s">
        <v>20</v>
      </c>
      <c r="P23" s="21">
        <v>1</v>
      </c>
      <c r="Q23" s="3">
        <v>2</v>
      </c>
      <c r="R23" s="21">
        <v>5</v>
      </c>
      <c r="S23" s="18">
        <v>2</v>
      </c>
    </row>
    <row r="24" spans="1:19" ht="15.75" customHeight="1" x14ac:dyDescent="0.25">
      <c r="A24" s="3" t="s">
        <v>123</v>
      </c>
      <c r="B24" s="4">
        <v>20</v>
      </c>
      <c r="C24" s="2" t="s">
        <v>129</v>
      </c>
      <c r="D24" s="5" t="s">
        <v>50</v>
      </c>
      <c r="E24" s="2" t="s">
        <v>18</v>
      </c>
      <c r="F24" s="19">
        <v>18</v>
      </c>
      <c r="G24" s="6">
        <v>249</v>
      </c>
      <c r="H24" s="26">
        <v>2</v>
      </c>
      <c r="I24" s="30">
        <v>498</v>
      </c>
      <c r="J24" s="30">
        <f t="shared" si="4"/>
        <v>89.64</v>
      </c>
      <c r="K24" s="20">
        <f t="shared" si="5"/>
        <v>587.64</v>
      </c>
      <c r="L24" s="10" t="s">
        <v>19</v>
      </c>
      <c r="M24" s="21" t="s">
        <v>129</v>
      </c>
      <c r="N24" s="31" t="s">
        <v>128</v>
      </c>
      <c r="O24" s="21" t="s">
        <v>20</v>
      </c>
      <c r="P24" s="21">
        <v>1</v>
      </c>
      <c r="Q24" s="3">
        <v>2</v>
      </c>
      <c r="R24" s="21">
        <v>5</v>
      </c>
      <c r="S24" s="18">
        <v>1</v>
      </c>
    </row>
    <row r="25" spans="1:19" ht="15.75" customHeight="1" x14ac:dyDescent="0.25">
      <c r="A25" s="1" t="s">
        <v>21</v>
      </c>
      <c r="B25" s="4">
        <v>0</v>
      </c>
      <c r="C25" s="2" t="s">
        <v>129</v>
      </c>
      <c r="D25" s="5" t="s">
        <v>51</v>
      </c>
      <c r="E25" s="2" t="s">
        <v>18</v>
      </c>
      <c r="F25" s="19">
        <v>18</v>
      </c>
      <c r="G25" s="6">
        <v>304</v>
      </c>
      <c r="H25" s="26">
        <v>4</v>
      </c>
      <c r="I25" s="30">
        <v>1216</v>
      </c>
      <c r="J25" s="30">
        <f t="shared" si="4"/>
        <v>218.88</v>
      </c>
      <c r="K25" s="20">
        <f t="shared" si="5"/>
        <v>1434.88</v>
      </c>
      <c r="L25" s="10" t="s">
        <v>110</v>
      </c>
      <c r="M25" s="21" t="s">
        <v>129</v>
      </c>
      <c r="N25" s="31" t="s">
        <v>128</v>
      </c>
      <c r="O25" s="21" t="s">
        <v>20</v>
      </c>
      <c r="P25" s="21">
        <v>1</v>
      </c>
      <c r="Q25" s="3">
        <v>2</v>
      </c>
      <c r="R25" s="21">
        <v>5</v>
      </c>
      <c r="S25" s="18">
        <v>2</v>
      </c>
    </row>
    <row r="26" spans="1:19" ht="15.75" customHeight="1" x14ac:dyDescent="0.25">
      <c r="A26" s="1" t="s">
        <v>21</v>
      </c>
      <c r="B26" s="4">
        <v>0</v>
      </c>
      <c r="C26" s="2" t="s">
        <v>129</v>
      </c>
      <c r="D26" s="5" t="s">
        <v>54</v>
      </c>
      <c r="E26" s="2" t="s">
        <v>103</v>
      </c>
      <c r="F26" s="19">
        <v>18</v>
      </c>
      <c r="G26" s="6">
        <v>20.81</v>
      </c>
      <c r="H26" s="26">
        <v>32</v>
      </c>
      <c r="I26" s="30">
        <v>665.92</v>
      </c>
      <c r="J26" s="30">
        <f t="shared" si="4"/>
        <v>119.8656</v>
      </c>
      <c r="K26" s="20">
        <f t="shared" si="5"/>
        <v>785.78559999999993</v>
      </c>
      <c r="L26" s="10" t="s">
        <v>19</v>
      </c>
      <c r="M26" s="21" t="s">
        <v>129</v>
      </c>
      <c r="N26" s="31" t="s">
        <v>128</v>
      </c>
      <c r="O26" s="21" t="s">
        <v>20</v>
      </c>
      <c r="P26" s="21">
        <v>1</v>
      </c>
      <c r="Q26" s="3">
        <v>2</v>
      </c>
      <c r="R26" s="21">
        <v>5</v>
      </c>
      <c r="S26" s="18">
        <v>2</v>
      </c>
    </row>
    <row r="27" spans="1:19" ht="15.75" customHeight="1" x14ac:dyDescent="0.25">
      <c r="A27" s="1" t="s">
        <v>21</v>
      </c>
      <c r="B27" s="4">
        <v>0</v>
      </c>
      <c r="C27" s="2" t="s">
        <v>129</v>
      </c>
      <c r="D27" s="5" t="s">
        <v>55</v>
      </c>
      <c r="E27" s="2" t="s">
        <v>103</v>
      </c>
      <c r="F27" s="19">
        <v>18</v>
      </c>
      <c r="G27" s="6">
        <v>29</v>
      </c>
      <c r="H27" s="26">
        <v>43</v>
      </c>
      <c r="I27" s="30">
        <v>1247</v>
      </c>
      <c r="J27" s="30">
        <f t="shared" si="4"/>
        <v>224.46</v>
      </c>
      <c r="K27" s="20">
        <f t="shared" si="5"/>
        <v>1471.46</v>
      </c>
      <c r="L27" s="10" t="s">
        <v>19</v>
      </c>
      <c r="M27" s="21" t="s">
        <v>129</v>
      </c>
      <c r="N27" s="31" t="s">
        <v>128</v>
      </c>
      <c r="O27" s="21" t="s">
        <v>20</v>
      </c>
      <c r="P27" s="21">
        <v>1</v>
      </c>
      <c r="Q27" s="3">
        <v>2</v>
      </c>
      <c r="R27" s="21">
        <v>5</v>
      </c>
      <c r="S27" s="18">
        <v>1</v>
      </c>
    </row>
    <row r="28" spans="1:19" ht="15.75" customHeight="1" x14ac:dyDescent="0.25">
      <c r="A28" s="1" t="s">
        <v>125</v>
      </c>
      <c r="B28" s="4">
        <v>20</v>
      </c>
      <c r="C28" s="2" t="s">
        <v>129</v>
      </c>
      <c r="D28" s="5" t="s">
        <v>56</v>
      </c>
      <c r="E28" s="2" t="s">
        <v>18</v>
      </c>
      <c r="F28" s="19">
        <v>18</v>
      </c>
      <c r="G28" s="6">
        <v>204.95</v>
      </c>
      <c r="H28" s="26">
        <v>12</v>
      </c>
      <c r="I28" s="30">
        <v>2459.3999999999996</v>
      </c>
      <c r="J28" s="30">
        <f t="shared" si="4"/>
        <v>442.69199999999995</v>
      </c>
      <c r="K28" s="20">
        <f t="shared" si="5"/>
        <v>2902.0919999999996</v>
      </c>
      <c r="L28" s="10" t="s">
        <v>108</v>
      </c>
      <c r="M28" s="21" t="s">
        <v>129</v>
      </c>
      <c r="N28" s="31" t="s">
        <v>128</v>
      </c>
      <c r="O28" s="21" t="s">
        <v>20</v>
      </c>
      <c r="P28" s="21">
        <v>1</v>
      </c>
      <c r="Q28" s="3">
        <v>2</v>
      </c>
      <c r="R28" s="21">
        <v>5</v>
      </c>
      <c r="S28" s="18">
        <v>2</v>
      </c>
    </row>
    <row r="29" spans="1:19" ht="15.75" customHeight="1" x14ac:dyDescent="0.25">
      <c r="A29" s="1" t="s">
        <v>21</v>
      </c>
      <c r="B29" s="4">
        <v>0</v>
      </c>
      <c r="C29" s="2" t="s">
        <v>129</v>
      </c>
      <c r="D29" s="5" t="s">
        <v>57</v>
      </c>
      <c r="E29" s="2" t="s">
        <v>18</v>
      </c>
      <c r="F29" s="19">
        <v>18</v>
      </c>
      <c r="G29" s="6">
        <v>229</v>
      </c>
      <c r="H29" s="26">
        <v>25</v>
      </c>
      <c r="I29" s="30">
        <v>5725</v>
      </c>
      <c r="J29" s="30">
        <f t="shared" si="4"/>
        <v>1030.5</v>
      </c>
      <c r="K29" s="20">
        <f t="shared" si="5"/>
        <v>6755.5</v>
      </c>
      <c r="L29" s="10" t="s">
        <v>108</v>
      </c>
      <c r="M29" s="21" t="s">
        <v>129</v>
      </c>
      <c r="N29" s="31" t="s">
        <v>128</v>
      </c>
      <c r="O29" s="21" t="s">
        <v>20</v>
      </c>
      <c r="P29" s="21">
        <v>1</v>
      </c>
      <c r="Q29" s="3">
        <v>2</v>
      </c>
      <c r="R29" s="21">
        <v>5</v>
      </c>
      <c r="S29" s="18">
        <v>1</v>
      </c>
    </row>
    <row r="30" spans="1:19" ht="15.75" customHeight="1" x14ac:dyDescent="0.25">
      <c r="A30" s="1" t="s">
        <v>21</v>
      </c>
      <c r="B30" s="4">
        <v>0</v>
      </c>
      <c r="C30" s="2" t="s">
        <v>129</v>
      </c>
      <c r="D30" s="5" t="s">
        <v>58</v>
      </c>
      <c r="E30" s="2" t="s">
        <v>18</v>
      </c>
      <c r="F30" s="19">
        <v>18</v>
      </c>
      <c r="G30" s="6">
        <v>249</v>
      </c>
      <c r="H30" s="26">
        <v>2</v>
      </c>
      <c r="I30" s="30">
        <v>498</v>
      </c>
      <c r="J30" s="30">
        <f t="shared" si="4"/>
        <v>89.64</v>
      </c>
      <c r="K30" s="20">
        <f t="shared" si="5"/>
        <v>587.64</v>
      </c>
      <c r="L30" s="10" t="s">
        <v>19</v>
      </c>
      <c r="M30" s="21" t="s">
        <v>129</v>
      </c>
      <c r="N30" s="31" t="s">
        <v>128</v>
      </c>
      <c r="O30" s="21" t="s">
        <v>20</v>
      </c>
      <c r="P30" s="21">
        <v>1</v>
      </c>
      <c r="Q30" s="3">
        <v>2</v>
      </c>
      <c r="R30" s="21">
        <v>5</v>
      </c>
      <c r="S30" s="18">
        <v>1</v>
      </c>
    </row>
    <row r="31" spans="1:19" ht="15.75" customHeight="1" x14ac:dyDescent="0.25">
      <c r="A31" s="1" t="s">
        <v>21</v>
      </c>
      <c r="B31" s="4">
        <v>0</v>
      </c>
      <c r="C31" s="2" t="s">
        <v>129</v>
      </c>
      <c r="D31" s="5" t="s">
        <v>59</v>
      </c>
      <c r="E31" s="2" t="s">
        <v>18</v>
      </c>
      <c r="F31" s="19">
        <v>18</v>
      </c>
      <c r="G31" s="6">
        <v>249</v>
      </c>
      <c r="H31" s="26">
        <v>1</v>
      </c>
      <c r="I31" s="30">
        <v>249</v>
      </c>
      <c r="J31" s="30">
        <f t="shared" si="4"/>
        <v>44.82</v>
      </c>
      <c r="K31" s="20">
        <f t="shared" si="5"/>
        <v>293.82</v>
      </c>
      <c r="L31" s="10" t="s">
        <v>127</v>
      </c>
      <c r="M31" s="21" t="s">
        <v>129</v>
      </c>
      <c r="N31" s="31" t="s">
        <v>128</v>
      </c>
      <c r="O31" s="21" t="s">
        <v>20</v>
      </c>
      <c r="P31" s="21">
        <v>1</v>
      </c>
      <c r="Q31" s="3">
        <v>2</v>
      </c>
      <c r="R31" s="21">
        <v>5</v>
      </c>
      <c r="S31" s="18">
        <v>1</v>
      </c>
    </row>
    <row r="32" spans="1:19" ht="15.75" customHeight="1" x14ac:dyDescent="0.25">
      <c r="A32" s="1" t="s">
        <v>21</v>
      </c>
      <c r="B32" s="4">
        <v>0</v>
      </c>
      <c r="C32" s="2" t="s">
        <v>129</v>
      </c>
      <c r="D32" s="5" t="s">
        <v>60</v>
      </c>
      <c r="E32" s="2" t="s">
        <v>18</v>
      </c>
      <c r="F32" s="19">
        <v>18</v>
      </c>
      <c r="G32" s="6">
        <v>157.96</v>
      </c>
      <c r="H32" s="26">
        <v>1</v>
      </c>
      <c r="I32" s="30">
        <v>157.96</v>
      </c>
      <c r="J32" s="30">
        <f t="shared" si="4"/>
        <v>28.4328</v>
      </c>
      <c r="K32" s="20">
        <f t="shared" si="5"/>
        <v>186.39280000000002</v>
      </c>
      <c r="L32" s="10" t="s">
        <v>127</v>
      </c>
      <c r="M32" s="21" t="s">
        <v>129</v>
      </c>
      <c r="N32" s="31" t="s">
        <v>128</v>
      </c>
      <c r="O32" s="21" t="s">
        <v>20</v>
      </c>
      <c r="P32" s="21">
        <v>1</v>
      </c>
      <c r="Q32" s="3">
        <v>2</v>
      </c>
      <c r="R32" s="21">
        <v>5</v>
      </c>
      <c r="S32" s="18">
        <v>2</v>
      </c>
    </row>
    <row r="33" spans="1:19" ht="15.75" customHeight="1" x14ac:dyDescent="0.25">
      <c r="A33" s="1" t="s">
        <v>21</v>
      </c>
      <c r="B33" s="4">
        <v>0</v>
      </c>
      <c r="C33" s="2" t="s">
        <v>129</v>
      </c>
      <c r="D33" s="5" t="s">
        <v>61</v>
      </c>
      <c r="E33" s="2" t="s">
        <v>18</v>
      </c>
      <c r="F33" s="19">
        <v>18</v>
      </c>
      <c r="G33" s="6">
        <v>304</v>
      </c>
      <c r="H33" s="26">
        <v>1</v>
      </c>
      <c r="I33" s="30">
        <v>304</v>
      </c>
      <c r="J33" s="30">
        <f t="shared" si="4"/>
        <v>54.72</v>
      </c>
      <c r="K33" s="20">
        <f t="shared" si="5"/>
        <v>358.72</v>
      </c>
      <c r="L33" s="9" t="s">
        <v>111</v>
      </c>
      <c r="M33" s="21" t="s">
        <v>129</v>
      </c>
      <c r="N33" s="31" t="s">
        <v>128</v>
      </c>
      <c r="O33" s="21" t="s">
        <v>20</v>
      </c>
      <c r="P33" s="21">
        <v>1</v>
      </c>
      <c r="Q33" s="3">
        <v>2</v>
      </c>
      <c r="R33" s="21">
        <v>5</v>
      </c>
      <c r="S33" s="18">
        <v>1</v>
      </c>
    </row>
    <row r="34" spans="1:19" ht="15.75" customHeight="1" x14ac:dyDescent="0.25">
      <c r="A34" s="1" t="s">
        <v>21</v>
      </c>
      <c r="B34" s="4">
        <v>0</v>
      </c>
      <c r="C34" s="2" t="s">
        <v>129</v>
      </c>
      <c r="D34" s="5" t="s">
        <v>132</v>
      </c>
      <c r="E34" s="2" t="s">
        <v>102</v>
      </c>
      <c r="F34" s="19">
        <v>18</v>
      </c>
      <c r="G34" s="6">
        <v>0.09</v>
      </c>
      <c r="H34" s="26">
        <v>33849</v>
      </c>
      <c r="I34" s="30">
        <v>3046.41</v>
      </c>
      <c r="J34" s="30">
        <f t="shared" si="4"/>
        <v>548.35379999999998</v>
      </c>
      <c r="K34" s="20">
        <f t="shared" si="5"/>
        <v>3594.7637999999997</v>
      </c>
      <c r="L34" s="10" t="s">
        <v>19</v>
      </c>
      <c r="M34" s="21" t="s">
        <v>129</v>
      </c>
      <c r="N34" s="31" t="s">
        <v>128</v>
      </c>
      <c r="O34" s="21" t="s">
        <v>20</v>
      </c>
      <c r="P34" s="21">
        <v>1</v>
      </c>
      <c r="Q34" s="3">
        <v>2</v>
      </c>
      <c r="R34" s="21">
        <v>5</v>
      </c>
      <c r="S34" s="18">
        <v>2</v>
      </c>
    </row>
    <row r="35" spans="1:19" ht="15.75" customHeight="1" x14ac:dyDescent="0.25">
      <c r="A35" s="1" t="s">
        <v>21</v>
      </c>
      <c r="B35" s="4">
        <v>0</v>
      </c>
      <c r="C35" s="2" t="s">
        <v>129</v>
      </c>
      <c r="D35" s="5" t="s">
        <v>63</v>
      </c>
      <c r="E35" s="2" t="s">
        <v>18</v>
      </c>
      <c r="F35" s="19">
        <v>18</v>
      </c>
      <c r="G35" s="6">
        <v>304</v>
      </c>
      <c r="H35" s="26">
        <v>2</v>
      </c>
      <c r="I35" s="30">
        <v>608</v>
      </c>
      <c r="J35" s="30">
        <f t="shared" si="4"/>
        <v>109.44</v>
      </c>
      <c r="K35" s="20">
        <f t="shared" si="5"/>
        <v>717.44</v>
      </c>
      <c r="L35" s="10" t="s">
        <v>113</v>
      </c>
      <c r="M35" s="21" t="s">
        <v>129</v>
      </c>
      <c r="N35" s="31" t="s">
        <v>128</v>
      </c>
      <c r="O35" s="21" t="s">
        <v>20</v>
      </c>
      <c r="P35" s="21">
        <v>1</v>
      </c>
      <c r="Q35" s="3">
        <v>2</v>
      </c>
      <c r="R35" s="21">
        <v>5</v>
      </c>
      <c r="S35" s="18">
        <v>1</v>
      </c>
    </row>
    <row r="36" spans="1:19" ht="15.75" customHeight="1" x14ac:dyDescent="0.25">
      <c r="A36" s="1" t="s">
        <v>21</v>
      </c>
      <c r="B36" s="4">
        <v>0</v>
      </c>
      <c r="C36" s="2" t="s">
        <v>129</v>
      </c>
      <c r="D36" s="5" t="s">
        <v>65</v>
      </c>
      <c r="E36" s="2" t="s">
        <v>18</v>
      </c>
      <c r="F36" s="19">
        <v>18</v>
      </c>
      <c r="G36" s="6">
        <v>262.58999999999997</v>
      </c>
      <c r="H36" s="26">
        <v>1</v>
      </c>
      <c r="I36" s="30">
        <v>262.58999999999997</v>
      </c>
      <c r="J36" s="30">
        <f t="shared" si="4"/>
        <v>47.266199999999998</v>
      </c>
      <c r="K36" s="20">
        <f t="shared" si="5"/>
        <v>309.85619999999994</v>
      </c>
      <c r="L36" s="10" t="s">
        <v>108</v>
      </c>
      <c r="M36" s="21" t="s">
        <v>129</v>
      </c>
      <c r="N36" s="31" t="s">
        <v>128</v>
      </c>
      <c r="O36" s="21" t="s">
        <v>20</v>
      </c>
      <c r="P36" s="21">
        <v>1</v>
      </c>
      <c r="Q36" s="3">
        <v>2</v>
      </c>
      <c r="R36" s="21">
        <v>5</v>
      </c>
      <c r="S36" s="18">
        <v>2</v>
      </c>
    </row>
    <row r="37" spans="1:19" ht="15.75" customHeight="1" x14ac:dyDescent="0.25">
      <c r="A37" s="1" t="s">
        <v>21</v>
      </c>
      <c r="B37" s="4">
        <v>0</v>
      </c>
      <c r="C37" s="2" t="s">
        <v>129</v>
      </c>
      <c r="D37" s="5" t="s">
        <v>66</v>
      </c>
      <c r="E37" s="2" t="s">
        <v>18</v>
      </c>
      <c r="F37" s="19">
        <v>18</v>
      </c>
      <c r="G37" s="6">
        <v>225</v>
      </c>
      <c r="H37" s="26">
        <v>41</v>
      </c>
      <c r="I37" s="30">
        <v>9225</v>
      </c>
      <c r="J37" s="30">
        <f t="shared" ref="J37:J40" si="6">I37*F37/100</f>
        <v>1660.5</v>
      </c>
      <c r="K37" s="20">
        <f t="shared" ref="K37:K40" si="7">I37+J37</f>
        <v>10885.5</v>
      </c>
      <c r="L37" s="10" t="s">
        <v>108</v>
      </c>
      <c r="M37" s="21" t="s">
        <v>129</v>
      </c>
      <c r="N37" s="31" t="s">
        <v>128</v>
      </c>
      <c r="O37" s="21" t="s">
        <v>20</v>
      </c>
      <c r="P37" s="21">
        <v>1</v>
      </c>
      <c r="Q37" s="3">
        <v>2</v>
      </c>
      <c r="R37" s="21">
        <v>5</v>
      </c>
      <c r="S37" s="18">
        <v>1</v>
      </c>
    </row>
    <row r="38" spans="1:19" ht="15.75" customHeight="1" x14ac:dyDescent="0.25">
      <c r="A38" s="1" t="s">
        <v>21</v>
      </c>
      <c r="B38" s="4">
        <v>0</v>
      </c>
      <c r="C38" s="2" t="s">
        <v>129</v>
      </c>
      <c r="D38" s="5" t="s">
        <v>67</v>
      </c>
      <c r="E38" s="2" t="s">
        <v>18</v>
      </c>
      <c r="F38" s="19">
        <v>18</v>
      </c>
      <c r="G38" s="6">
        <v>204.56</v>
      </c>
      <c r="H38" s="26">
        <v>4</v>
      </c>
      <c r="I38" s="30">
        <v>818.24</v>
      </c>
      <c r="J38" s="30">
        <f t="shared" si="6"/>
        <v>147.28319999999999</v>
      </c>
      <c r="K38" s="20">
        <f t="shared" si="7"/>
        <v>965.52319999999997</v>
      </c>
      <c r="L38" s="10" t="s">
        <v>19</v>
      </c>
      <c r="M38" s="21" t="s">
        <v>129</v>
      </c>
      <c r="N38" s="31" t="s">
        <v>128</v>
      </c>
      <c r="O38" s="21" t="s">
        <v>20</v>
      </c>
      <c r="P38" s="21">
        <v>1</v>
      </c>
      <c r="Q38" s="3">
        <v>2</v>
      </c>
      <c r="R38" s="21">
        <v>5</v>
      </c>
      <c r="S38" s="18">
        <v>1</v>
      </c>
    </row>
    <row r="39" spans="1:19" ht="15.75" customHeight="1" x14ac:dyDescent="0.25">
      <c r="A39" s="1" t="s">
        <v>21</v>
      </c>
      <c r="B39" s="4">
        <v>0</v>
      </c>
      <c r="C39" s="2" t="s">
        <v>129</v>
      </c>
      <c r="D39" s="5" t="s">
        <v>68</v>
      </c>
      <c r="E39" s="2" t="s">
        <v>18</v>
      </c>
      <c r="F39" s="19">
        <v>18</v>
      </c>
      <c r="G39" s="6">
        <v>249</v>
      </c>
      <c r="H39" s="26">
        <v>1</v>
      </c>
      <c r="I39" s="30">
        <v>249</v>
      </c>
      <c r="J39" s="30">
        <f t="shared" si="6"/>
        <v>44.82</v>
      </c>
      <c r="K39" s="20">
        <f t="shared" si="7"/>
        <v>293.82</v>
      </c>
      <c r="L39" s="10" t="s">
        <v>127</v>
      </c>
      <c r="M39" s="21" t="s">
        <v>129</v>
      </c>
      <c r="N39" s="31" t="s">
        <v>128</v>
      </c>
      <c r="O39" s="21" t="s">
        <v>20</v>
      </c>
      <c r="P39" s="21">
        <v>1</v>
      </c>
      <c r="Q39" s="3">
        <v>2</v>
      </c>
      <c r="R39" s="21">
        <v>5</v>
      </c>
      <c r="S39" s="18">
        <v>1</v>
      </c>
    </row>
    <row r="40" spans="1:19" ht="15.75" customHeight="1" x14ac:dyDescent="0.25">
      <c r="A40" s="1" t="s">
        <v>21</v>
      </c>
      <c r="B40" s="4">
        <v>0</v>
      </c>
      <c r="C40" s="2" t="s">
        <v>129</v>
      </c>
      <c r="D40" s="5" t="s">
        <v>69</v>
      </c>
      <c r="E40" s="2" t="s">
        <v>18</v>
      </c>
      <c r="F40" s="19">
        <v>18</v>
      </c>
      <c r="G40" s="6">
        <v>223.97</v>
      </c>
      <c r="H40" s="26">
        <v>1</v>
      </c>
      <c r="I40" s="30">
        <v>223.97</v>
      </c>
      <c r="J40" s="30">
        <f t="shared" si="6"/>
        <v>40.314599999999999</v>
      </c>
      <c r="K40" s="20">
        <f t="shared" si="7"/>
        <v>264.28460000000001</v>
      </c>
      <c r="L40" s="10" t="s">
        <v>127</v>
      </c>
      <c r="M40" s="21" t="s">
        <v>129</v>
      </c>
      <c r="N40" s="31" t="s">
        <v>128</v>
      </c>
      <c r="O40" s="21" t="s">
        <v>20</v>
      </c>
      <c r="P40" s="21">
        <v>1</v>
      </c>
      <c r="Q40" s="3">
        <v>2</v>
      </c>
      <c r="R40" s="21">
        <v>5</v>
      </c>
      <c r="S40" s="18">
        <v>2</v>
      </c>
    </row>
    <row r="41" spans="1:19" ht="15.75" customHeight="1" x14ac:dyDescent="0.25">
      <c r="A41" s="1" t="s">
        <v>21</v>
      </c>
      <c r="B41" s="4">
        <v>0</v>
      </c>
      <c r="C41" s="2" t="s">
        <v>129</v>
      </c>
      <c r="D41" s="5" t="s">
        <v>70</v>
      </c>
      <c r="E41" s="2" t="s">
        <v>107</v>
      </c>
      <c r="F41" s="19">
        <v>18</v>
      </c>
      <c r="G41" s="7">
        <v>8.1000000000000003E-2</v>
      </c>
      <c r="H41" s="26">
        <v>6145.95</v>
      </c>
      <c r="I41" s="30">
        <v>497.82195000000002</v>
      </c>
      <c r="J41" s="30">
        <f t="shared" ref="J41:J53" si="8">I41*F41/100</f>
        <v>89.607951</v>
      </c>
      <c r="K41" s="20">
        <f t="shared" ref="K41:K53" si="9">I41+J41</f>
        <v>587.42990099999997</v>
      </c>
      <c r="L41" s="10" t="s">
        <v>108</v>
      </c>
      <c r="M41" s="21" t="s">
        <v>129</v>
      </c>
      <c r="N41" s="31" t="s">
        <v>128</v>
      </c>
      <c r="O41" s="21" t="s">
        <v>20</v>
      </c>
      <c r="P41" s="21">
        <v>1</v>
      </c>
      <c r="Q41" s="3">
        <v>2</v>
      </c>
      <c r="R41" s="21">
        <v>5</v>
      </c>
      <c r="S41" s="18">
        <v>2</v>
      </c>
    </row>
    <row r="42" spans="1:19" ht="15.75" customHeight="1" x14ac:dyDescent="0.25">
      <c r="A42" s="1" t="s">
        <v>21</v>
      </c>
      <c r="B42" s="4">
        <v>0</v>
      </c>
      <c r="C42" s="2" t="s">
        <v>129</v>
      </c>
      <c r="D42" s="5" t="s">
        <v>72</v>
      </c>
      <c r="E42" s="2" t="s">
        <v>102</v>
      </c>
      <c r="F42" s="19">
        <v>18</v>
      </c>
      <c r="G42" s="7">
        <v>5.0999999999999997E-2</v>
      </c>
      <c r="H42" s="26">
        <v>26142.11</v>
      </c>
      <c r="I42" s="30">
        <v>1333.2476099999999</v>
      </c>
      <c r="J42" s="30">
        <f t="shared" si="8"/>
        <v>239.9845698</v>
      </c>
      <c r="K42" s="20">
        <f t="shared" si="9"/>
        <v>1573.2321797999998</v>
      </c>
      <c r="L42" s="10" t="s">
        <v>127</v>
      </c>
      <c r="M42" s="21" t="s">
        <v>129</v>
      </c>
      <c r="N42" s="31" t="s">
        <v>128</v>
      </c>
      <c r="O42" s="21" t="s">
        <v>20</v>
      </c>
      <c r="P42" s="21">
        <v>1</v>
      </c>
      <c r="Q42" s="3">
        <v>2</v>
      </c>
      <c r="R42" s="21">
        <v>5</v>
      </c>
      <c r="S42" s="18">
        <v>2</v>
      </c>
    </row>
    <row r="43" spans="1:19" ht="15.75" customHeight="1" x14ac:dyDescent="0.25">
      <c r="A43" s="1" t="s">
        <v>21</v>
      </c>
      <c r="B43" s="4">
        <v>0</v>
      </c>
      <c r="C43" s="2" t="s">
        <v>129</v>
      </c>
      <c r="D43" s="5" t="s">
        <v>73</v>
      </c>
      <c r="E43" s="2" t="s">
        <v>18</v>
      </c>
      <c r="F43" s="19">
        <v>18</v>
      </c>
      <c r="G43" s="7">
        <v>210.35</v>
      </c>
      <c r="H43" s="26">
        <v>2</v>
      </c>
      <c r="I43" s="30">
        <v>420.7</v>
      </c>
      <c r="J43" s="30">
        <f t="shared" si="8"/>
        <v>75.725999999999999</v>
      </c>
      <c r="K43" s="20">
        <f t="shared" si="9"/>
        <v>496.42599999999999</v>
      </c>
      <c r="L43" s="10" t="s">
        <v>108</v>
      </c>
      <c r="M43" s="21" t="s">
        <v>129</v>
      </c>
      <c r="N43" s="31" t="s">
        <v>128</v>
      </c>
      <c r="O43" s="21" t="s">
        <v>20</v>
      </c>
      <c r="P43" s="21">
        <v>1</v>
      </c>
      <c r="Q43" s="3">
        <v>2</v>
      </c>
      <c r="R43" s="21">
        <v>5</v>
      </c>
      <c r="S43" s="18">
        <v>2</v>
      </c>
    </row>
    <row r="44" spans="1:19" ht="15.75" customHeight="1" x14ac:dyDescent="0.25">
      <c r="A44" s="1" t="s">
        <v>21</v>
      </c>
      <c r="B44" s="4">
        <v>0</v>
      </c>
      <c r="C44" s="2" t="s">
        <v>129</v>
      </c>
      <c r="D44" s="5" t="s">
        <v>74</v>
      </c>
      <c r="E44" s="2" t="s">
        <v>18</v>
      </c>
      <c r="F44" s="19">
        <v>18</v>
      </c>
      <c r="G44" s="6">
        <v>211.51</v>
      </c>
      <c r="H44" s="26">
        <v>1</v>
      </c>
      <c r="I44" s="30">
        <v>211.51</v>
      </c>
      <c r="J44" s="30">
        <f t="shared" si="8"/>
        <v>38.071799999999996</v>
      </c>
      <c r="K44" s="20">
        <f t="shared" si="9"/>
        <v>249.58179999999999</v>
      </c>
      <c r="L44" s="10" t="s">
        <v>108</v>
      </c>
      <c r="M44" s="21" t="s">
        <v>129</v>
      </c>
      <c r="N44" s="31" t="s">
        <v>128</v>
      </c>
      <c r="O44" s="21" t="s">
        <v>20</v>
      </c>
      <c r="P44" s="21">
        <v>1</v>
      </c>
      <c r="Q44" s="3">
        <v>2</v>
      </c>
      <c r="R44" s="21">
        <v>5</v>
      </c>
      <c r="S44" s="18">
        <v>2</v>
      </c>
    </row>
    <row r="45" spans="1:19" ht="15.75" customHeight="1" x14ac:dyDescent="0.25">
      <c r="A45" s="1" t="s">
        <v>21</v>
      </c>
      <c r="B45" s="4">
        <v>0</v>
      </c>
      <c r="C45" s="2" t="s">
        <v>129</v>
      </c>
      <c r="D45" s="5" t="s">
        <v>75</v>
      </c>
      <c r="E45" s="2" t="s">
        <v>102</v>
      </c>
      <c r="F45" s="19">
        <v>18</v>
      </c>
      <c r="G45" s="7">
        <v>5.8000000000000003E-2</v>
      </c>
      <c r="H45" s="26">
        <v>58.23</v>
      </c>
      <c r="I45" s="30">
        <v>3.3773399999999998</v>
      </c>
      <c r="J45" s="30">
        <f t="shared" si="8"/>
        <v>0.60792119999999994</v>
      </c>
      <c r="K45" s="20">
        <f t="shared" si="9"/>
        <v>3.9852611999999996</v>
      </c>
      <c r="L45" s="10" t="s">
        <v>127</v>
      </c>
      <c r="M45" s="21" t="s">
        <v>129</v>
      </c>
      <c r="N45" s="31" t="s">
        <v>128</v>
      </c>
      <c r="O45" s="21" t="s">
        <v>20</v>
      </c>
      <c r="P45" s="21">
        <v>1</v>
      </c>
      <c r="Q45" s="3">
        <v>2</v>
      </c>
      <c r="R45" s="21">
        <v>5</v>
      </c>
      <c r="S45" s="18">
        <v>2</v>
      </c>
    </row>
    <row r="46" spans="1:19" ht="15.75" customHeight="1" x14ac:dyDescent="0.25">
      <c r="A46" s="1" t="s">
        <v>21</v>
      </c>
      <c r="B46" s="4">
        <v>0</v>
      </c>
      <c r="C46" s="2" t="s">
        <v>129</v>
      </c>
      <c r="D46" s="5" t="s">
        <v>77</v>
      </c>
      <c r="E46" s="2" t="s">
        <v>18</v>
      </c>
      <c r="F46" s="19">
        <v>18</v>
      </c>
      <c r="G46" s="6">
        <v>249</v>
      </c>
      <c r="H46" s="26">
        <v>31</v>
      </c>
      <c r="I46" s="30">
        <v>7719</v>
      </c>
      <c r="J46" s="30">
        <f t="shared" si="8"/>
        <v>1389.42</v>
      </c>
      <c r="K46" s="20">
        <f t="shared" si="9"/>
        <v>9108.42</v>
      </c>
      <c r="L46" s="10" t="s">
        <v>127</v>
      </c>
      <c r="M46" s="21" t="s">
        <v>129</v>
      </c>
      <c r="N46" s="31" t="s">
        <v>128</v>
      </c>
      <c r="O46" s="21" t="s">
        <v>20</v>
      </c>
      <c r="P46" s="21">
        <v>1</v>
      </c>
      <c r="Q46" s="3">
        <v>2</v>
      </c>
      <c r="R46" s="21">
        <v>5</v>
      </c>
      <c r="S46" s="18">
        <v>1</v>
      </c>
    </row>
    <row r="47" spans="1:19" ht="15.75" customHeight="1" x14ac:dyDescent="0.25">
      <c r="A47" s="3" t="s">
        <v>123</v>
      </c>
      <c r="B47" s="4">
        <v>20</v>
      </c>
      <c r="C47" s="2" t="s">
        <v>129</v>
      </c>
      <c r="D47" s="5" t="s">
        <v>78</v>
      </c>
      <c r="E47" s="2" t="s">
        <v>102</v>
      </c>
      <c r="F47" s="19">
        <v>18</v>
      </c>
      <c r="G47" s="7">
        <v>7.4999999999999997E-2</v>
      </c>
      <c r="H47" s="26">
        <v>97.9</v>
      </c>
      <c r="I47" s="30">
        <v>7.3425000000000002</v>
      </c>
      <c r="J47" s="30">
        <f t="shared" si="8"/>
        <v>1.32165</v>
      </c>
      <c r="K47" s="20">
        <f t="shared" si="9"/>
        <v>8.6641499999999994</v>
      </c>
      <c r="L47" s="10" t="s">
        <v>127</v>
      </c>
      <c r="M47" s="21" t="s">
        <v>129</v>
      </c>
      <c r="N47" s="31" t="s">
        <v>128</v>
      </c>
      <c r="O47" s="21" t="s">
        <v>20</v>
      </c>
      <c r="P47" s="21">
        <v>1</v>
      </c>
      <c r="Q47" s="3">
        <v>2</v>
      </c>
      <c r="R47" s="21">
        <v>5</v>
      </c>
      <c r="S47" s="18">
        <v>2</v>
      </c>
    </row>
    <row r="48" spans="1:19" ht="15.75" customHeight="1" x14ac:dyDescent="0.25">
      <c r="A48" s="1" t="s">
        <v>124</v>
      </c>
      <c r="B48" s="4">
        <v>15</v>
      </c>
      <c r="C48" s="2" t="s">
        <v>129</v>
      </c>
      <c r="D48" s="5" t="s">
        <v>79</v>
      </c>
      <c r="E48" s="2" t="s">
        <v>102</v>
      </c>
      <c r="F48" s="19">
        <v>18</v>
      </c>
      <c r="G48" s="7">
        <v>7.0000000000000007E-2</v>
      </c>
      <c r="H48" s="26">
        <v>79751.86</v>
      </c>
      <c r="I48" s="30">
        <v>5582.6302000000005</v>
      </c>
      <c r="J48" s="30">
        <f t="shared" si="8"/>
        <v>1004.8734360000001</v>
      </c>
      <c r="K48" s="20">
        <f t="shared" si="9"/>
        <v>6587.5036360000004</v>
      </c>
      <c r="L48" s="10" t="s">
        <v>19</v>
      </c>
      <c r="M48" s="21" t="s">
        <v>129</v>
      </c>
      <c r="N48" s="31" t="s">
        <v>128</v>
      </c>
      <c r="O48" s="21" t="s">
        <v>20</v>
      </c>
      <c r="P48" s="21">
        <v>1</v>
      </c>
      <c r="Q48" s="3">
        <v>2</v>
      </c>
      <c r="R48" s="21">
        <v>5</v>
      </c>
      <c r="S48" s="18">
        <v>1</v>
      </c>
    </row>
    <row r="49" spans="1:19" ht="15.75" customHeight="1" x14ac:dyDescent="0.25">
      <c r="A49" s="1" t="s">
        <v>124</v>
      </c>
      <c r="B49" s="4">
        <v>15</v>
      </c>
      <c r="C49" s="2" t="s">
        <v>129</v>
      </c>
      <c r="D49" s="5" t="s">
        <v>80</v>
      </c>
      <c r="E49" s="2" t="s">
        <v>102</v>
      </c>
      <c r="F49" s="19">
        <v>18</v>
      </c>
      <c r="G49" s="7">
        <v>7.0000000000000007E-2</v>
      </c>
      <c r="H49" s="26">
        <v>5000</v>
      </c>
      <c r="I49" s="30">
        <v>350.00000000000006</v>
      </c>
      <c r="J49" s="30">
        <f t="shared" si="8"/>
        <v>63.000000000000007</v>
      </c>
      <c r="K49" s="20">
        <f t="shared" si="9"/>
        <v>413.00000000000006</v>
      </c>
      <c r="L49" s="10" t="s">
        <v>19</v>
      </c>
      <c r="M49" s="21" t="s">
        <v>129</v>
      </c>
      <c r="N49" s="31" t="s">
        <v>128</v>
      </c>
      <c r="O49" s="21" t="s">
        <v>20</v>
      </c>
      <c r="P49" s="21">
        <v>1</v>
      </c>
      <c r="Q49" s="3">
        <v>2</v>
      </c>
      <c r="R49" s="21">
        <v>5</v>
      </c>
      <c r="S49" s="18">
        <v>1</v>
      </c>
    </row>
    <row r="50" spans="1:19" ht="15.75" customHeight="1" x14ac:dyDescent="0.25">
      <c r="A50" s="1" t="s">
        <v>21</v>
      </c>
      <c r="B50" s="4">
        <v>0</v>
      </c>
      <c r="C50" s="2" t="s">
        <v>129</v>
      </c>
      <c r="D50" s="5" t="s">
        <v>81</v>
      </c>
      <c r="E50" s="2" t="s">
        <v>18</v>
      </c>
      <c r="F50" s="19">
        <v>18</v>
      </c>
      <c r="G50" s="6">
        <v>249</v>
      </c>
      <c r="H50" s="26">
        <v>9</v>
      </c>
      <c r="I50" s="30">
        <v>2241</v>
      </c>
      <c r="J50" s="30">
        <f t="shared" si="8"/>
        <v>403.38</v>
      </c>
      <c r="K50" s="20">
        <f t="shared" si="9"/>
        <v>2644.38</v>
      </c>
      <c r="L50" s="9" t="s">
        <v>111</v>
      </c>
      <c r="M50" s="21" t="s">
        <v>129</v>
      </c>
      <c r="N50" s="31" t="s">
        <v>128</v>
      </c>
      <c r="O50" s="21" t="s">
        <v>20</v>
      </c>
      <c r="P50" s="21">
        <v>1</v>
      </c>
      <c r="Q50" s="3">
        <v>2</v>
      </c>
      <c r="R50" s="21">
        <v>5</v>
      </c>
      <c r="S50" s="18">
        <v>1</v>
      </c>
    </row>
    <row r="51" spans="1:19" ht="15.75" customHeight="1" x14ac:dyDescent="0.25">
      <c r="A51" s="1" t="s">
        <v>21</v>
      </c>
      <c r="B51" s="4">
        <v>0</v>
      </c>
      <c r="C51" s="2" t="s">
        <v>129</v>
      </c>
      <c r="D51" s="5" t="s">
        <v>83</v>
      </c>
      <c r="E51" s="2" t="s">
        <v>18</v>
      </c>
      <c r="F51" s="19">
        <v>18</v>
      </c>
      <c r="G51" s="6">
        <v>304</v>
      </c>
      <c r="H51" s="26">
        <v>4</v>
      </c>
      <c r="I51" s="30">
        <v>1216</v>
      </c>
      <c r="J51" s="30">
        <f t="shared" si="8"/>
        <v>218.88</v>
      </c>
      <c r="K51" s="20">
        <f t="shared" si="9"/>
        <v>1434.88</v>
      </c>
      <c r="L51" s="9" t="s">
        <v>114</v>
      </c>
      <c r="M51" s="21" t="s">
        <v>129</v>
      </c>
      <c r="N51" s="31" t="s">
        <v>128</v>
      </c>
      <c r="O51" s="21" t="s">
        <v>20</v>
      </c>
      <c r="P51" s="21">
        <v>1</v>
      </c>
      <c r="Q51" s="3">
        <v>2</v>
      </c>
      <c r="R51" s="21">
        <v>5</v>
      </c>
      <c r="S51" s="18">
        <v>1</v>
      </c>
    </row>
    <row r="52" spans="1:19" ht="15.75" customHeight="1" x14ac:dyDescent="0.25">
      <c r="A52" s="1" t="s">
        <v>21</v>
      </c>
      <c r="B52" s="4">
        <v>0</v>
      </c>
      <c r="C52" s="2" t="s">
        <v>129</v>
      </c>
      <c r="D52" s="5" t="s">
        <v>84</v>
      </c>
      <c r="E52" s="2" t="s">
        <v>18</v>
      </c>
      <c r="F52" s="19">
        <v>18</v>
      </c>
      <c r="G52" s="6">
        <v>198.1</v>
      </c>
      <c r="H52" s="26">
        <v>7</v>
      </c>
      <c r="I52" s="30">
        <v>1386.7</v>
      </c>
      <c r="J52" s="30">
        <f t="shared" si="8"/>
        <v>249.60600000000002</v>
      </c>
      <c r="K52" s="20">
        <f t="shared" si="9"/>
        <v>1636.306</v>
      </c>
      <c r="L52" s="10" t="s">
        <v>127</v>
      </c>
      <c r="M52" s="21" t="s">
        <v>129</v>
      </c>
      <c r="N52" s="31" t="s">
        <v>128</v>
      </c>
      <c r="O52" s="21" t="s">
        <v>20</v>
      </c>
      <c r="P52" s="21">
        <v>1</v>
      </c>
      <c r="Q52" s="3">
        <v>2</v>
      </c>
      <c r="R52" s="21">
        <v>5</v>
      </c>
      <c r="S52" s="18">
        <v>1</v>
      </c>
    </row>
    <row r="53" spans="1:19" ht="15.75" customHeight="1" x14ac:dyDescent="0.25">
      <c r="A53" s="1" t="s">
        <v>21</v>
      </c>
      <c r="B53" s="4">
        <v>0</v>
      </c>
      <c r="C53" s="2" t="s">
        <v>129</v>
      </c>
      <c r="D53" s="5" t="s">
        <v>85</v>
      </c>
      <c r="E53" s="2" t="s">
        <v>103</v>
      </c>
      <c r="F53" s="19">
        <v>18</v>
      </c>
      <c r="G53" s="6">
        <v>24.21</v>
      </c>
      <c r="H53" s="26">
        <v>1</v>
      </c>
      <c r="I53" s="30">
        <v>24.21</v>
      </c>
      <c r="J53" s="30">
        <f t="shared" si="8"/>
        <v>4.3578000000000001</v>
      </c>
      <c r="K53" s="20">
        <f t="shared" si="9"/>
        <v>28.567800000000002</v>
      </c>
      <c r="L53" s="10" t="s">
        <v>127</v>
      </c>
      <c r="M53" s="21" t="s">
        <v>129</v>
      </c>
      <c r="N53" s="31" t="s">
        <v>128</v>
      </c>
      <c r="O53" s="21" t="s">
        <v>20</v>
      </c>
      <c r="P53" s="21">
        <v>1</v>
      </c>
      <c r="Q53" s="3">
        <v>2</v>
      </c>
      <c r="R53" s="21">
        <v>5</v>
      </c>
      <c r="S53" s="18">
        <v>2</v>
      </c>
    </row>
    <row r="54" spans="1:19" ht="15.75" customHeight="1" x14ac:dyDescent="0.25">
      <c r="A54" s="1" t="s">
        <v>21</v>
      </c>
      <c r="B54" s="4">
        <v>0</v>
      </c>
      <c r="C54" s="2" t="s">
        <v>129</v>
      </c>
      <c r="D54" s="5" t="s">
        <v>87</v>
      </c>
      <c r="E54" s="2" t="s">
        <v>18</v>
      </c>
      <c r="F54" s="19">
        <v>18</v>
      </c>
      <c r="G54" s="6">
        <v>173</v>
      </c>
      <c r="H54" s="26">
        <v>3</v>
      </c>
      <c r="I54" s="30">
        <v>519</v>
      </c>
      <c r="J54" s="30">
        <f t="shared" ref="J54:J76" si="10">I54*F54/100</f>
        <v>93.42</v>
      </c>
      <c r="K54" s="20">
        <f t="shared" ref="K54:K76" si="11">I54+J54</f>
        <v>612.41999999999996</v>
      </c>
      <c r="L54" s="10" t="s">
        <v>108</v>
      </c>
      <c r="M54" s="21" t="s">
        <v>129</v>
      </c>
      <c r="N54" s="31" t="s">
        <v>128</v>
      </c>
      <c r="O54" s="21" t="s">
        <v>20</v>
      </c>
      <c r="P54" s="21">
        <v>1</v>
      </c>
      <c r="Q54" s="3">
        <v>2</v>
      </c>
      <c r="R54" s="21">
        <v>5</v>
      </c>
      <c r="S54" s="18">
        <v>1</v>
      </c>
    </row>
    <row r="55" spans="1:19" ht="15.75" customHeight="1" x14ac:dyDescent="0.25">
      <c r="A55" s="1" t="s">
        <v>21</v>
      </c>
      <c r="B55" s="4">
        <v>0</v>
      </c>
      <c r="C55" s="2" t="s">
        <v>129</v>
      </c>
      <c r="D55" s="5" t="s">
        <v>88</v>
      </c>
      <c r="E55" s="2" t="s">
        <v>18</v>
      </c>
      <c r="F55" s="19">
        <v>18</v>
      </c>
      <c r="G55" s="6">
        <v>249</v>
      </c>
      <c r="H55" s="26">
        <v>2</v>
      </c>
      <c r="I55" s="30">
        <v>498</v>
      </c>
      <c r="J55" s="30">
        <f t="shared" si="10"/>
        <v>89.64</v>
      </c>
      <c r="K55" s="20">
        <f t="shared" si="11"/>
        <v>587.64</v>
      </c>
      <c r="L55" s="9" t="s">
        <v>109</v>
      </c>
      <c r="M55" s="21" t="s">
        <v>129</v>
      </c>
      <c r="N55" s="31" t="s">
        <v>128</v>
      </c>
      <c r="O55" s="21" t="s">
        <v>20</v>
      </c>
      <c r="P55" s="21">
        <v>1</v>
      </c>
      <c r="Q55" s="3">
        <v>2</v>
      </c>
      <c r="R55" s="21">
        <v>5</v>
      </c>
      <c r="S55" s="18">
        <v>1</v>
      </c>
    </row>
    <row r="56" spans="1:19" ht="15.75" customHeight="1" x14ac:dyDescent="0.25">
      <c r="A56" s="1" t="s">
        <v>21</v>
      </c>
      <c r="B56" s="4">
        <v>0</v>
      </c>
      <c r="C56" s="2" t="s">
        <v>129</v>
      </c>
      <c r="D56" s="5" t="s">
        <v>89</v>
      </c>
      <c r="E56" s="2" t="s">
        <v>18</v>
      </c>
      <c r="F56" s="19">
        <v>18</v>
      </c>
      <c r="G56" s="6">
        <v>249</v>
      </c>
      <c r="H56" s="26">
        <v>3</v>
      </c>
      <c r="I56" s="30">
        <v>747</v>
      </c>
      <c r="J56" s="30">
        <f t="shared" si="10"/>
        <v>134.46</v>
      </c>
      <c r="K56" s="20">
        <f t="shared" si="11"/>
        <v>881.46</v>
      </c>
      <c r="L56" s="10" t="s">
        <v>19</v>
      </c>
      <c r="M56" s="21" t="s">
        <v>129</v>
      </c>
      <c r="N56" s="31" t="s">
        <v>128</v>
      </c>
      <c r="O56" s="21" t="s">
        <v>20</v>
      </c>
      <c r="P56" s="21">
        <v>1</v>
      </c>
      <c r="Q56" s="3">
        <v>2</v>
      </c>
      <c r="R56" s="21">
        <v>5</v>
      </c>
      <c r="S56" s="18">
        <v>2</v>
      </c>
    </row>
    <row r="57" spans="1:19" ht="15.75" customHeight="1" x14ac:dyDescent="0.25">
      <c r="A57" s="1" t="s">
        <v>21</v>
      </c>
      <c r="B57" s="4">
        <v>0</v>
      </c>
      <c r="C57" s="2" t="s">
        <v>129</v>
      </c>
      <c r="D57" s="5" t="s">
        <v>90</v>
      </c>
      <c r="E57" s="2" t="s">
        <v>18</v>
      </c>
      <c r="F57" s="19">
        <v>18</v>
      </c>
      <c r="G57" s="6">
        <v>272.77999999999997</v>
      </c>
      <c r="H57" s="26">
        <v>1</v>
      </c>
      <c r="I57" s="30">
        <v>272.77999999999997</v>
      </c>
      <c r="J57" s="30">
        <f t="shared" si="10"/>
        <v>49.100399999999993</v>
      </c>
      <c r="K57" s="20">
        <f t="shared" si="11"/>
        <v>321.88039999999995</v>
      </c>
      <c r="L57" s="10" t="s">
        <v>127</v>
      </c>
      <c r="M57" s="21" t="s">
        <v>129</v>
      </c>
      <c r="N57" s="31" t="s">
        <v>128</v>
      </c>
      <c r="O57" s="21" t="s">
        <v>20</v>
      </c>
      <c r="P57" s="21">
        <v>1</v>
      </c>
      <c r="Q57" s="3">
        <v>2</v>
      </c>
      <c r="R57" s="21">
        <v>5</v>
      </c>
      <c r="S57" s="18">
        <v>2</v>
      </c>
    </row>
    <row r="58" spans="1:19" ht="15.75" customHeight="1" x14ac:dyDescent="0.25">
      <c r="A58" s="1" t="s">
        <v>21</v>
      </c>
      <c r="B58" s="4">
        <v>0</v>
      </c>
      <c r="C58" s="2" t="s">
        <v>129</v>
      </c>
      <c r="D58" s="5" t="s">
        <v>92</v>
      </c>
      <c r="E58" s="2" t="s">
        <v>18</v>
      </c>
      <c r="F58" s="19">
        <v>18</v>
      </c>
      <c r="G58" s="6">
        <v>158.71</v>
      </c>
      <c r="H58" s="26">
        <v>1</v>
      </c>
      <c r="I58" s="30">
        <v>158.71</v>
      </c>
      <c r="J58" s="30">
        <f>I58*F58/100</f>
        <v>28.567800000000002</v>
      </c>
      <c r="K58" s="20">
        <f>I58+J58</f>
        <v>187.27780000000001</v>
      </c>
      <c r="L58" s="10" t="s">
        <v>127</v>
      </c>
      <c r="M58" s="21" t="s">
        <v>129</v>
      </c>
      <c r="N58" s="31" t="s">
        <v>128</v>
      </c>
      <c r="O58" s="21" t="s">
        <v>20</v>
      </c>
      <c r="P58" s="21">
        <v>1</v>
      </c>
      <c r="Q58" s="3">
        <v>2</v>
      </c>
      <c r="R58" s="21">
        <v>5</v>
      </c>
      <c r="S58" s="18">
        <v>1</v>
      </c>
    </row>
    <row r="59" spans="1:19" ht="15.75" customHeight="1" x14ac:dyDescent="0.25">
      <c r="A59" s="1" t="s">
        <v>126</v>
      </c>
      <c r="B59" s="4">
        <v>35</v>
      </c>
      <c r="C59" s="2" t="s">
        <v>129</v>
      </c>
      <c r="D59" s="5" t="s">
        <v>94</v>
      </c>
      <c r="E59" s="2" t="s">
        <v>18</v>
      </c>
      <c r="F59" s="19">
        <v>18</v>
      </c>
      <c r="G59" s="6">
        <v>304</v>
      </c>
      <c r="H59" s="26">
        <v>2</v>
      </c>
      <c r="I59" s="30">
        <v>608</v>
      </c>
      <c r="J59" s="30">
        <f>I59*F59/100</f>
        <v>109.44</v>
      </c>
      <c r="K59" s="20">
        <f>I59+J59</f>
        <v>717.44</v>
      </c>
      <c r="L59" s="9" t="s">
        <v>111</v>
      </c>
      <c r="M59" s="21" t="s">
        <v>129</v>
      </c>
      <c r="N59" s="31" t="s">
        <v>128</v>
      </c>
      <c r="O59" s="21" t="s">
        <v>20</v>
      </c>
      <c r="P59" s="21">
        <v>1</v>
      </c>
      <c r="Q59" s="3">
        <v>2</v>
      </c>
      <c r="R59" s="21">
        <v>5</v>
      </c>
      <c r="S59" s="18">
        <v>1</v>
      </c>
    </row>
    <row r="60" spans="1:19" ht="15.75" customHeight="1" x14ac:dyDescent="0.25">
      <c r="A60" s="1" t="s">
        <v>21</v>
      </c>
      <c r="B60" s="4">
        <v>0</v>
      </c>
      <c r="C60" s="2" t="s">
        <v>129</v>
      </c>
      <c r="D60" s="5" t="s">
        <v>95</v>
      </c>
      <c r="E60" s="2" t="s">
        <v>102</v>
      </c>
      <c r="F60" s="19">
        <v>18</v>
      </c>
      <c r="G60" s="6">
        <v>0.09</v>
      </c>
      <c r="H60" s="26">
        <v>5000</v>
      </c>
      <c r="I60" s="30">
        <v>450</v>
      </c>
      <c r="J60" s="30">
        <f>I60*F60/100</f>
        <v>81</v>
      </c>
      <c r="K60" s="20">
        <f>I60+J60</f>
        <v>531</v>
      </c>
      <c r="L60" s="10" t="s">
        <v>127</v>
      </c>
      <c r="M60" s="21" t="s">
        <v>129</v>
      </c>
      <c r="N60" s="31" t="s">
        <v>128</v>
      </c>
      <c r="O60" s="21" t="s">
        <v>20</v>
      </c>
      <c r="P60" s="21">
        <v>1</v>
      </c>
      <c r="Q60" s="3">
        <v>2</v>
      </c>
      <c r="R60" s="21">
        <v>5</v>
      </c>
      <c r="S60" s="18">
        <v>1</v>
      </c>
    </row>
    <row r="61" spans="1:19" ht="15.75" customHeight="1" x14ac:dyDescent="0.25">
      <c r="A61" s="1" t="s">
        <v>21</v>
      </c>
      <c r="B61" s="4">
        <v>0</v>
      </c>
      <c r="C61" s="2" t="s">
        <v>129</v>
      </c>
      <c r="D61" s="5" t="s">
        <v>97</v>
      </c>
      <c r="E61" s="2" t="s">
        <v>18</v>
      </c>
      <c r="F61" s="19">
        <v>18</v>
      </c>
      <c r="G61" s="6">
        <v>249</v>
      </c>
      <c r="H61" s="26">
        <v>1</v>
      </c>
      <c r="I61" s="30">
        <v>249</v>
      </c>
      <c r="J61" s="30">
        <f>I61*F61/100</f>
        <v>44.82</v>
      </c>
      <c r="K61" s="20">
        <f>I61+J61</f>
        <v>293.82</v>
      </c>
      <c r="L61" s="10" t="s">
        <v>127</v>
      </c>
      <c r="M61" s="21" t="s">
        <v>129</v>
      </c>
      <c r="N61" s="31" t="s">
        <v>128</v>
      </c>
      <c r="O61" s="21" t="s">
        <v>20</v>
      </c>
      <c r="P61" s="21">
        <v>1</v>
      </c>
      <c r="Q61" s="3">
        <v>2</v>
      </c>
      <c r="R61" s="21">
        <v>5</v>
      </c>
      <c r="S61" s="18">
        <v>2</v>
      </c>
    </row>
    <row r="62" spans="1:19" ht="15.75" customHeight="1" x14ac:dyDescent="0.25">
      <c r="A62" s="1" t="s">
        <v>21</v>
      </c>
      <c r="B62" s="4">
        <v>0</v>
      </c>
      <c r="C62" s="2" t="s">
        <v>129</v>
      </c>
      <c r="D62" s="5" t="s">
        <v>98</v>
      </c>
      <c r="E62" s="2" t="s">
        <v>18</v>
      </c>
      <c r="F62" s="19">
        <v>18</v>
      </c>
      <c r="G62" s="6">
        <v>304</v>
      </c>
      <c r="H62" s="26">
        <v>2</v>
      </c>
      <c r="I62" s="30">
        <v>608</v>
      </c>
      <c r="J62" s="30">
        <f>I62*F62/100</f>
        <v>109.44</v>
      </c>
      <c r="K62" s="20">
        <f>I62+J62</f>
        <v>717.44</v>
      </c>
      <c r="L62" s="10" t="s">
        <v>110</v>
      </c>
      <c r="M62" s="21" t="s">
        <v>129</v>
      </c>
      <c r="N62" s="31" t="s">
        <v>128</v>
      </c>
      <c r="O62" s="21" t="s">
        <v>20</v>
      </c>
      <c r="P62" s="21">
        <v>1</v>
      </c>
      <c r="Q62" s="3">
        <v>2</v>
      </c>
      <c r="R62" s="21">
        <v>5</v>
      </c>
      <c r="S62" s="18">
        <v>1</v>
      </c>
    </row>
    <row r="63" spans="1:19" ht="15.75" customHeight="1" x14ac:dyDescent="0.25">
      <c r="A63" s="1" t="s">
        <v>21</v>
      </c>
      <c r="B63" s="4">
        <v>0</v>
      </c>
      <c r="C63" s="2" t="s">
        <v>129</v>
      </c>
      <c r="D63" s="5" t="s">
        <v>99</v>
      </c>
      <c r="E63" s="2" t="s">
        <v>18</v>
      </c>
      <c r="F63" s="19">
        <v>18</v>
      </c>
      <c r="G63" s="6">
        <v>304</v>
      </c>
      <c r="H63" s="26">
        <v>1</v>
      </c>
      <c r="I63" s="30">
        <v>304</v>
      </c>
      <c r="J63" s="30">
        <f>I63*F63/100</f>
        <v>54.72</v>
      </c>
      <c r="K63" s="20">
        <f>I63+J63</f>
        <v>358.72</v>
      </c>
      <c r="L63" s="9" t="s">
        <v>114</v>
      </c>
      <c r="M63" s="21" t="s">
        <v>129</v>
      </c>
      <c r="N63" s="31" t="s">
        <v>128</v>
      </c>
      <c r="O63" s="21" t="s">
        <v>20</v>
      </c>
      <c r="P63" s="21">
        <v>1</v>
      </c>
      <c r="Q63" s="3">
        <v>2</v>
      </c>
      <c r="R63" s="21">
        <v>5</v>
      </c>
      <c r="S63" s="18">
        <v>1</v>
      </c>
    </row>
    <row r="64" spans="1:19" ht="15.75" customHeight="1" x14ac:dyDescent="0.25">
      <c r="A64" s="1" t="s">
        <v>21</v>
      </c>
      <c r="B64" s="4">
        <v>0</v>
      </c>
      <c r="C64" s="2" t="s">
        <v>129</v>
      </c>
      <c r="D64" s="5" t="s">
        <v>100</v>
      </c>
      <c r="E64" s="2" t="s">
        <v>103</v>
      </c>
      <c r="F64" s="19">
        <v>18</v>
      </c>
      <c r="G64" s="6">
        <v>26.18</v>
      </c>
      <c r="H64" s="26">
        <v>1</v>
      </c>
      <c r="I64" s="30">
        <v>26.18</v>
      </c>
      <c r="J64" s="30">
        <f>I64*F64/100</f>
        <v>4.7123999999999997</v>
      </c>
      <c r="K64" s="20">
        <f>I64+J64</f>
        <v>30.892399999999999</v>
      </c>
      <c r="L64" s="10" t="s">
        <v>127</v>
      </c>
      <c r="M64" s="21" t="s">
        <v>129</v>
      </c>
      <c r="N64" s="31" t="s">
        <v>128</v>
      </c>
      <c r="O64" s="21" t="s">
        <v>20</v>
      </c>
      <c r="P64" s="21">
        <v>1</v>
      </c>
      <c r="Q64" s="3">
        <v>2</v>
      </c>
      <c r="R64" s="21">
        <v>5</v>
      </c>
      <c r="S64" s="18">
        <v>1</v>
      </c>
    </row>
    <row r="65" spans="1:19" ht="15.75" customHeight="1" x14ac:dyDescent="0.25">
      <c r="A65" s="1" t="s">
        <v>21</v>
      </c>
      <c r="B65" s="4">
        <v>0</v>
      </c>
      <c r="C65" s="2" t="s">
        <v>129</v>
      </c>
      <c r="D65" s="5" t="s">
        <v>101</v>
      </c>
      <c r="E65" s="2" t="s">
        <v>18</v>
      </c>
      <c r="F65" s="19">
        <v>18</v>
      </c>
      <c r="G65" s="6">
        <v>249</v>
      </c>
      <c r="H65" s="26">
        <v>2</v>
      </c>
      <c r="I65" s="30">
        <v>498</v>
      </c>
      <c r="J65" s="30">
        <f>I65*F65/100</f>
        <v>89.64</v>
      </c>
      <c r="K65" s="20">
        <f>I65+J65</f>
        <v>587.64</v>
      </c>
      <c r="L65" s="10" t="s">
        <v>127</v>
      </c>
      <c r="M65" s="21" t="s">
        <v>129</v>
      </c>
      <c r="N65" s="31" t="s">
        <v>128</v>
      </c>
      <c r="O65" s="21" t="s">
        <v>20</v>
      </c>
      <c r="P65" s="21">
        <v>1</v>
      </c>
      <c r="Q65" s="3">
        <v>2</v>
      </c>
      <c r="R65" s="21">
        <v>5</v>
      </c>
      <c r="S65" s="18">
        <v>2</v>
      </c>
    </row>
    <row r="66" spans="1:19" ht="15.75" customHeight="1" x14ac:dyDescent="0.25">
      <c r="A66" s="1" t="s">
        <v>21</v>
      </c>
      <c r="B66" s="4">
        <v>0</v>
      </c>
      <c r="C66" s="2" t="s">
        <v>129</v>
      </c>
      <c r="D66" s="5" t="s">
        <v>86</v>
      </c>
      <c r="E66" s="2" t="s">
        <v>102</v>
      </c>
      <c r="F66" s="19">
        <v>18</v>
      </c>
      <c r="G66" s="7">
        <v>5.8000000000000003E-2</v>
      </c>
      <c r="H66" s="26">
        <v>146226.71</v>
      </c>
      <c r="I66" s="30">
        <v>8481.1491800000003</v>
      </c>
      <c r="J66" s="30">
        <f>I66*F66/100</f>
        <v>1526.6068524000002</v>
      </c>
      <c r="K66" s="20">
        <f>I66+J66</f>
        <v>10007.756032400001</v>
      </c>
      <c r="L66" s="9" t="s">
        <v>109</v>
      </c>
      <c r="M66" s="23" t="s">
        <v>119</v>
      </c>
      <c r="N66" s="31" t="s">
        <v>128</v>
      </c>
      <c r="O66" s="21" t="s">
        <v>20</v>
      </c>
      <c r="P66" s="21">
        <v>1</v>
      </c>
      <c r="Q66" s="3">
        <v>2</v>
      </c>
      <c r="R66" s="21">
        <v>5</v>
      </c>
      <c r="S66" s="18">
        <v>1</v>
      </c>
    </row>
    <row r="67" spans="1:19" ht="15.75" customHeight="1" x14ac:dyDescent="0.25">
      <c r="A67" s="1" t="s">
        <v>21</v>
      </c>
      <c r="B67" s="4">
        <v>0</v>
      </c>
      <c r="C67" s="2" t="s">
        <v>129</v>
      </c>
      <c r="D67" s="5" t="s">
        <v>86</v>
      </c>
      <c r="E67" s="2" t="s">
        <v>104</v>
      </c>
      <c r="F67" s="19">
        <v>18</v>
      </c>
      <c r="G67" s="7">
        <v>8.6999999999999994E-2</v>
      </c>
      <c r="H67" s="26">
        <v>1306</v>
      </c>
      <c r="I67" s="30">
        <v>113.62199999999999</v>
      </c>
      <c r="J67" s="30">
        <f>I67*F67/100</f>
        <v>20.451959999999996</v>
      </c>
      <c r="K67" s="20">
        <f>I67+J67</f>
        <v>134.07395999999997</v>
      </c>
      <c r="L67" s="9" t="s">
        <v>109</v>
      </c>
      <c r="M67" s="23" t="s">
        <v>119</v>
      </c>
      <c r="N67" s="31" t="s">
        <v>128</v>
      </c>
      <c r="O67" s="21" t="s">
        <v>20</v>
      </c>
      <c r="P67" s="21">
        <v>1</v>
      </c>
      <c r="Q67" s="3">
        <v>2</v>
      </c>
      <c r="R67" s="21">
        <v>5</v>
      </c>
      <c r="S67" s="18">
        <v>1</v>
      </c>
    </row>
    <row r="68" spans="1:19" ht="15.75" customHeight="1" x14ac:dyDescent="0.25">
      <c r="A68" s="1" t="s">
        <v>21</v>
      </c>
      <c r="B68" s="4">
        <v>0</v>
      </c>
      <c r="C68" s="2" t="s">
        <v>129</v>
      </c>
      <c r="D68" s="5" t="s">
        <v>86</v>
      </c>
      <c r="E68" s="2" t="s">
        <v>18</v>
      </c>
      <c r="F68" s="19">
        <v>18</v>
      </c>
      <c r="G68" s="6">
        <v>130</v>
      </c>
      <c r="H68" s="26">
        <v>58</v>
      </c>
      <c r="I68" s="30">
        <v>7540</v>
      </c>
      <c r="J68" s="30">
        <f>I68*F68/100</f>
        <v>1357.2</v>
      </c>
      <c r="K68" s="20">
        <f>I68+J68</f>
        <v>8897.2000000000007</v>
      </c>
      <c r="L68" s="9" t="s">
        <v>109</v>
      </c>
      <c r="M68" s="23" t="s">
        <v>118</v>
      </c>
      <c r="N68" s="31" t="s">
        <v>128</v>
      </c>
      <c r="O68" s="21" t="s">
        <v>20</v>
      </c>
      <c r="P68" s="21">
        <v>1</v>
      </c>
      <c r="Q68" s="3">
        <v>2</v>
      </c>
      <c r="R68" s="21">
        <v>5</v>
      </c>
      <c r="S68" s="18">
        <v>1</v>
      </c>
    </row>
    <row r="69" spans="1:19" ht="15.75" customHeight="1" x14ac:dyDescent="0.25">
      <c r="A69" s="1" t="s">
        <v>21</v>
      </c>
      <c r="B69" s="4">
        <v>0</v>
      </c>
      <c r="C69" s="2" t="s">
        <v>129</v>
      </c>
      <c r="D69" s="5" t="s">
        <v>86</v>
      </c>
      <c r="E69" s="2" t="s">
        <v>18</v>
      </c>
      <c r="F69" s="19">
        <v>18</v>
      </c>
      <c r="G69" s="6">
        <v>130</v>
      </c>
      <c r="H69" s="26">
        <v>41</v>
      </c>
      <c r="I69" s="30">
        <v>5330</v>
      </c>
      <c r="J69" s="30">
        <f>I69*F69/100</f>
        <v>959.4</v>
      </c>
      <c r="K69" s="20">
        <f>I69+J69</f>
        <v>6289.4</v>
      </c>
      <c r="L69" s="9" t="s">
        <v>109</v>
      </c>
      <c r="M69" s="23" t="s">
        <v>121</v>
      </c>
      <c r="N69" s="31" t="s">
        <v>128</v>
      </c>
      <c r="O69" s="21" t="s">
        <v>20</v>
      </c>
      <c r="P69" s="21">
        <v>1</v>
      </c>
      <c r="Q69" s="3">
        <v>2</v>
      </c>
      <c r="R69" s="21">
        <v>5</v>
      </c>
      <c r="S69" s="18">
        <v>1</v>
      </c>
    </row>
    <row r="70" spans="1:19" ht="15.75" customHeight="1" x14ac:dyDescent="0.25">
      <c r="A70" s="1" t="s">
        <v>21</v>
      </c>
      <c r="B70" s="4">
        <v>0</v>
      </c>
      <c r="C70" s="2" t="s">
        <v>129</v>
      </c>
      <c r="D70" s="5" t="s">
        <v>86</v>
      </c>
      <c r="E70" s="2" t="s">
        <v>18</v>
      </c>
      <c r="F70" s="19">
        <v>18</v>
      </c>
      <c r="G70" s="6">
        <v>130</v>
      </c>
      <c r="H70" s="26">
        <v>1</v>
      </c>
      <c r="I70" s="30">
        <v>130</v>
      </c>
      <c r="J70" s="30">
        <f>I70*F70/100</f>
        <v>23.4</v>
      </c>
      <c r="K70" s="20">
        <f>I70+J70</f>
        <v>153.4</v>
      </c>
      <c r="L70" s="9" t="s">
        <v>109</v>
      </c>
      <c r="M70" s="23" t="s">
        <v>120</v>
      </c>
      <c r="N70" s="31" t="s">
        <v>128</v>
      </c>
      <c r="O70" s="21" t="s">
        <v>20</v>
      </c>
      <c r="P70" s="21">
        <v>1</v>
      </c>
      <c r="Q70" s="3">
        <v>2</v>
      </c>
      <c r="R70" s="21">
        <v>5</v>
      </c>
      <c r="S70" s="18">
        <v>1</v>
      </c>
    </row>
    <row r="71" spans="1:19" ht="15.75" customHeight="1" x14ac:dyDescent="0.25">
      <c r="A71" s="1" t="s">
        <v>21</v>
      </c>
      <c r="B71" s="4">
        <v>0</v>
      </c>
      <c r="C71" s="2" t="s">
        <v>129</v>
      </c>
      <c r="D71" s="5" t="s">
        <v>91</v>
      </c>
      <c r="E71" s="2" t="s">
        <v>102</v>
      </c>
      <c r="F71" s="19">
        <v>18</v>
      </c>
      <c r="G71" s="7">
        <v>7.5999999999999998E-2</v>
      </c>
      <c r="H71" s="26">
        <v>24988.959999999999</v>
      </c>
      <c r="I71" s="30">
        <v>1899.1609599999999</v>
      </c>
      <c r="J71" s="30">
        <f t="shared" si="10"/>
        <v>341.84897279999996</v>
      </c>
      <c r="K71" s="20">
        <f t="shared" si="11"/>
        <v>2241.0099327999997</v>
      </c>
      <c r="L71" s="10" t="s">
        <v>127</v>
      </c>
      <c r="M71" s="21" t="s">
        <v>129</v>
      </c>
      <c r="N71" s="31" t="s">
        <v>128</v>
      </c>
      <c r="O71" s="21" t="s">
        <v>20</v>
      </c>
      <c r="P71" s="21">
        <v>1</v>
      </c>
      <c r="Q71" s="3">
        <v>2</v>
      </c>
      <c r="R71" s="21">
        <v>5</v>
      </c>
      <c r="S71" s="18">
        <v>2</v>
      </c>
    </row>
    <row r="72" spans="1:19" ht="15.75" customHeight="1" x14ac:dyDescent="0.25">
      <c r="A72" s="1" t="s">
        <v>21</v>
      </c>
      <c r="B72" s="4">
        <v>0</v>
      </c>
      <c r="C72" s="2" t="s">
        <v>129</v>
      </c>
      <c r="D72" s="5" t="s">
        <v>91</v>
      </c>
      <c r="E72" s="2" t="s">
        <v>104</v>
      </c>
      <c r="F72" s="19">
        <v>18</v>
      </c>
      <c r="G72" s="7">
        <v>8.6999999999999994E-2</v>
      </c>
      <c r="H72" s="26">
        <v>2782</v>
      </c>
      <c r="I72" s="30">
        <v>242.03399999999999</v>
      </c>
      <c r="J72" s="30">
        <f t="shared" si="10"/>
        <v>43.566119999999998</v>
      </c>
      <c r="K72" s="20">
        <f t="shared" si="11"/>
        <v>285.60012</v>
      </c>
      <c r="L72" s="10" t="s">
        <v>127</v>
      </c>
      <c r="M72" s="21" t="s">
        <v>129</v>
      </c>
      <c r="N72" s="31" t="s">
        <v>128</v>
      </c>
      <c r="O72" s="21" t="s">
        <v>20</v>
      </c>
      <c r="P72" s="21">
        <v>1</v>
      </c>
      <c r="Q72" s="3">
        <v>2</v>
      </c>
      <c r="R72" s="21">
        <v>5</v>
      </c>
      <c r="S72" s="18">
        <v>2</v>
      </c>
    </row>
    <row r="73" spans="1:19" ht="15.75" customHeight="1" x14ac:dyDescent="0.25">
      <c r="A73" s="1" t="s">
        <v>21</v>
      </c>
      <c r="B73" s="4">
        <v>0</v>
      </c>
      <c r="C73" s="2" t="s">
        <v>129</v>
      </c>
      <c r="D73" s="5" t="s">
        <v>93</v>
      </c>
      <c r="E73" s="2" t="s">
        <v>18</v>
      </c>
      <c r="F73" s="19">
        <v>18</v>
      </c>
      <c r="G73" s="7">
        <v>215</v>
      </c>
      <c r="H73" s="26">
        <v>5</v>
      </c>
      <c r="I73" s="30">
        <v>1075</v>
      </c>
      <c r="J73" s="30">
        <f t="shared" si="10"/>
        <v>193.5</v>
      </c>
      <c r="K73" s="20">
        <f t="shared" si="11"/>
        <v>1268.5</v>
      </c>
      <c r="L73" s="10" t="s">
        <v>19</v>
      </c>
      <c r="M73" s="21" t="s">
        <v>129</v>
      </c>
      <c r="N73" s="31" t="s">
        <v>128</v>
      </c>
      <c r="O73" s="21" t="s">
        <v>20</v>
      </c>
      <c r="P73" s="21">
        <v>1</v>
      </c>
      <c r="Q73" s="3">
        <v>2</v>
      </c>
      <c r="R73" s="21">
        <v>5</v>
      </c>
      <c r="S73" s="18">
        <v>1</v>
      </c>
    </row>
    <row r="74" spans="1:19" ht="15.75" customHeight="1" x14ac:dyDescent="0.25">
      <c r="A74" s="1" t="s">
        <v>21</v>
      </c>
      <c r="B74" s="4">
        <v>0</v>
      </c>
      <c r="C74" s="2" t="s">
        <v>129</v>
      </c>
      <c r="D74" s="5" t="s">
        <v>93</v>
      </c>
      <c r="E74" s="2" t="s">
        <v>106</v>
      </c>
      <c r="F74" s="19">
        <v>18</v>
      </c>
      <c r="G74" s="7">
        <v>92</v>
      </c>
      <c r="H74" s="26">
        <v>3</v>
      </c>
      <c r="I74" s="30">
        <v>276</v>
      </c>
      <c r="J74" s="30">
        <f t="shared" si="10"/>
        <v>49.68</v>
      </c>
      <c r="K74" s="20">
        <f t="shared" si="11"/>
        <v>325.68</v>
      </c>
      <c r="L74" s="10" t="s">
        <v>19</v>
      </c>
      <c r="M74" s="21" t="s">
        <v>129</v>
      </c>
      <c r="N74" s="31" t="s">
        <v>128</v>
      </c>
      <c r="O74" s="21" t="s">
        <v>20</v>
      </c>
      <c r="P74" s="21">
        <v>1</v>
      </c>
      <c r="Q74" s="3">
        <v>1</v>
      </c>
      <c r="R74" s="21">
        <v>5</v>
      </c>
      <c r="S74" s="18">
        <v>1</v>
      </c>
    </row>
    <row r="75" spans="1:19" ht="15.75" customHeight="1" x14ac:dyDescent="0.25">
      <c r="A75" s="1" t="s">
        <v>21</v>
      </c>
      <c r="B75" s="4">
        <v>0</v>
      </c>
      <c r="C75" s="2" t="s">
        <v>129</v>
      </c>
      <c r="D75" s="5" t="s">
        <v>96</v>
      </c>
      <c r="E75" s="2" t="s">
        <v>18</v>
      </c>
      <c r="F75" s="19">
        <v>18</v>
      </c>
      <c r="G75" s="6">
        <v>229</v>
      </c>
      <c r="H75" s="26">
        <v>10</v>
      </c>
      <c r="I75" s="30">
        <v>2290</v>
      </c>
      <c r="J75" s="30">
        <f t="shared" si="10"/>
        <v>412.2</v>
      </c>
      <c r="K75" s="20">
        <f t="shared" si="11"/>
        <v>2702.2</v>
      </c>
      <c r="L75" s="10" t="s">
        <v>108</v>
      </c>
      <c r="M75" s="21" t="s">
        <v>129</v>
      </c>
      <c r="N75" s="31" t="s">
        <v>128</v>
      </c>
      <c r="O75" s="21" t="s">
        <v>20</v>
      </c>
      <c r="P75" s="21">
        <v>1</v>
      </c>
      <c r="Q75" s="3">
        <v>2</v>
      </c>
      <c r="R75" s="21">
        <v>5</v>
      </c>
      <c r="S75" s="18">
        <v>2</v>
      </c>
    </row>
    <row r="76" spans="1:19" ht="15.75" customHeight="1" x14ac:dyDescent="0.25">
      <c r="A76" s="1" t="s">
        <v>21</v>
      </c>
      <c r="B76" s="4">
        <v>0</v>
      </c>
      <c r="C76" s="2" t="s">
        <v>129</v>
      </c>
      <c r="D76" s="5" t="s">
        <v>96</v>
      </c>
      <c r="E76" s="2" t="s">
        <v>106</v>
      </c>
      <c r="F76" s="19">
        <v>18</v>
      </c>
      <c r="G76" s="6">
        <v>82</v>
      </c>
      <c r="H76" s="26">
        <v>25</v>
      </c>
      <c r="I76" s="30">
        <v>2050</v>
      </c>
      <c r="J76" s="30">
        <f t="shared" si="10"/>
        <v>369</v>
      </c>
      <c r="K76" s="20">
        <f t="shared" si="11"/>
        <v>2419</v>
      </c>
      <c r="L76" s="10" t="s">
        <v>108</v>
      </c>
      <c r="M76" s="21" t="s">
        <v>129</v>
      </c>
      <c r="N76" s="31" t="s">
        <v>128</v>
      </c>
      <c r="O76" s="21" t="s">
        <v>20</v>
      </c>
      <c r="P76" s="21">
        <v>1</v>
      </c>
      <c r="Q76" s="3">
        <v>2</v>
      </c>
      <c r="R76" s="21">
        <v>5</v>
      </c>
      <c r="S76" s="18">
        <v>2</v>
      </c>
    </row>
    <row r="77" spans="1:19" ht="15.75" customHeight="1" x14ac:dyDescent="0.25">
      <c r="A77" s="1" t="s">
        <v>122</v>
      </c>
      <c r="B77" s="4">
        <v>20</v>
      </c>
      <c r="C77" s="2" t="s">
        <v>129</v>
      </c>
      <c r="D77" s="5" t="s">
        <v>131</v>
      </c>
      <c r="E77" s="2" t="s">
        <v>18</v>
      </c>
      <c r="F77" s="19">
        <v>18</v>
      </c>
      <c r="G77" s="6">
        <v>225</v>
      </c>
      <c r="H77" s="26">
        <v>60</v>
      </c>
      <c r="I77" s="30">
        <f>G77*H77</f>
        <v>13500</v>
      </c>
      <c r="J77" s="30">
        <f t="shared" ref="J77" si="12">I77*F77/100</f>
        <v>2430</v>
      </c>
      <c r="K77" s="20">
        <f t="shared" ref="K77" si="13">I77+J77</f>
        <v>15930</v>
      </c>
      <c r="L77" s="10" t="s">
        <v>108</v>
      </c>
      <c r="M77" s="21" t="s">
        <v>129</v>
      </c>
      <c r="N77" s="31" t="s">
        <v>128</v>
      </c>
      <c r="O77" s="21" t="s">
        <v>20</v>
      </c>
      <c r="P77" s="21">
        <v>1</v>
      </c>
      <c r="Q77" s="3">
        <v>2</v>
      </c>
      <c r="R77" s="21">
        <v>5</v>
      </c>
      <c r="S77" s="18">
        <v>1</v>
      </c>
    </row>
    <row r="78" spans="1:19" ht="15.75" customHeight="1" x14ac:dyDescent="0.25">
      <c r="A78" s="1" t="s">
        <v>122</v>
      </c>
      <c r="B78" s="4">
        <v>20</v>
      </c>
      <c r="C78" s="2" t="s">
        <v>129</v>
      </c>
      <c r="D78" s="5" t="s">
        <v>131</v>
      </c>
      <c r="E78" s="2" t="s">
        <v>102</v>
      </c>
      <c r="F78" s="19">
        <v>18</v>
      </c>
      <c r="G78" s="6">
        <v>7.0000000000000007E-2</v>
      </c>
      <c r="H78" s="26">
        <v>50880</v>
      </c>
      <c r="I78" s="30">
        <f>G78*H78</f>
        <v>3561.6000000000004</v>
      </c>
      <c r="J78" s="30">
        <f t="shared" ref="J78" si="14">I78*F78/100</f>
        <v>641.08800000000008</v>
      </c>
      <c r="K78" s="20">
        <f t="shared" ref="K78" si="15">I78+J78</f>
        <v>4202.6880000000001</v>
      </c>
      <c r="L78" s="10" t="s">
        <v>108</v>
      </c>
      <c r="M78" s="21" t="s">
        <v>129</v>
      </c>
      <c r="N78" s="31" t="s">
        <v>128</v>
      </c>
      <c r="O78" s="21" t="s">
        <v>20</v>
      </c>
      <c r="P78" s="21">
        <v>1</v>
      </c>
      <c r="Q78" s="3">
        <v>2</v>
      </c>
      <c r="R78" s="21">
        <v>5</v>
      </c>
      <c r="S78" s="18">
        <v>1</v>
      </c>
    </row>
    <row r="79" spans="1:19" ht="15.75" customHeight="1" x14ac:dyDescent="0.25">
      <c r="A79" s="1" t="s">
        <v>21</v>
      </c>
      <c r="B79" s="4">
        <v>0</v>
      </c>
      <c r="C79" s="2" t="s">
        <v>129</v>
      </c>
      <c r="D79" s="5" t="s">
        <v>28</v>
      </c>
      <c r="E79" s="2" t="s">
        <v>18</v>
      </c>
      <c r="F79" s="19">
        <v>18</v>
      </c>
      <c r="G79" s="8">
        <v>249</v>
      </c>
      <c r="H79" s="26">
        <v>1</v>
      </c>
      <c r="I79" s="30">
        <v>249</v>
      </c>
      <c r="J79" s="30">
        <f>I79*F79/100</f>
        <v>44.82</v>
      </c>
      <c r="K79" s="20">
        <f>I79+J79</f>
        <v>293.82</v>
      </c>
      <c r="L79" s="10" t="s">
        <v>108</v>
      </c>
      <c r="M79" s="21" t="s">
        <v>129</v>
      </c>
      <c r="N79" s="31" t="s">
        <v>128</v>
      </c>
      <c r="O79" s="21" t="s">
        <v>20</v>
      </c>
      <c r="P79" s="21">
        <v>1</v>
      </c>
      <c r="Q79" s="3">
        <v>2</v>
      </c>
      <c r="R79" s="21">
        <v>5</v>
      </c>
      <c r="S79" s="18">
        <v>2</v>
      </c>
    </row>
    <row r="80" spans="1:19" ht="15.75" customHeight="1" x14ac:dyDescent="0.25">
      <c r="A80" s="1" t="s">
        <v>21</v>
      </c>
      <c r="B80" s="4">
        <v>0</v>
      </c>
      <c r="C80" s="2" t="s">
        <v>129</v>
      </c>
      <c r="D80" s="5" t="s">
        <v>28</v>
      </c>
      <c r="E80" s="2" t="s">
        <v>103</v>
      </c>
      <c r="F80" s="19">
        <v>18</v>
      </c>
      <c r="G80" s="8">
        <v>25</v>
      </c>
      <c r="H80" s="26">
        <v>3</v>
      </c>
      <c r="I80" s="30">
        <v>75</v>
      </c>
      <c r="J80" s="30">
        <f>I80*F80/100</f>
        <v>13.5</v>
      </c>
      <c r="K80" s="20">
        <f>I80+J80</f>
        <v>88.5</v>
      </c>
      <c r="L80" s="10" t="s">
        <v>108</v>
      </c>
      <c r="M80" s="21" t="s">
        <v>129</v>
      </c>
      <c r="N80" s="31" t="s">
        <v>128</v>
      </c>
      <c r="O80" s="21" t="s">
        <v>20</v>
      </c>
      <c r="P80" s="21">
        <v>1</v>
      </c>
      <c r="Q80" s="3">
        <v>2</v>
      </c>
      <c r="R80" s="21">
        <v>5</v>
      </c>
      <c r="S80" s="18">
        <v>2</v>
      </c>
    </row>
    <row r="81" spans="1:19" ht="15.75" customHeight="1" x14ac:dyDescent="0.25">
      <c r="A81" s="1" t="s">
        <v>21</v>
      </c>
      <c r="B81" s="4">
        <v>0</v>
      </c>
      <c r="C81" s="2" t="s">
        <v>129</v>
      </c>
      <c r="D81" s="5" t="s">
        <v>28</v>
      </c>
      <c r="E81" s="2" t="s">
        <v>106</v>
      </c>
      <c r="F81" s="19">
        <v>18</v>
      </c>
      <c r="G81" s="8">
        <v>92</v>
      </c>
      <c r="H81" s="26">
        <v>2</v>
      </c>
      <c r="I81" s="30">
        <v>184</v>
      </c>
      <c r="J81" s="30">
        <f>I81*F81/100</f>
        <v>33.119999999999997</v>
      </c>
      <c r="K81" s="20">
        <f>I81+J81</f>
        <v>217.12</v>
      </c>
      <c r="L81" s="10" t="s">
        <v>108</v>
      </c>
      <c r="M81" s="21" t="s">
        <v>129</v>
      </c>
      <c r="N81" s="31" t="s">
        <v>128</v>
      </c>
      <c r="O81" s="21" t="s">
        <v>20</v>
      </c>
      <c r="P81" s="21">
        <v>1</v>
      </c>
      <c r="Q81" s="3">
        <v>2</v>
      </c>
      <c r="R81" s="21">
        <v>5</v>
      </c>
      <c r="S81" s="18">
        <v>2</v>
      </c>
    </row>
    <row r="82" spans="1:19" ht="15.75" customHeight="1" x14ac:dyDescent="0.25">
      <c r="A82" s="1" t="s">
        <v>21</v>
      </c>
      <c r="B82" s="4">
        <v>0</v>
      </c>
      <c r="C82" s="2" t="s">
        <v>129</v>
      </c>
      <c r="D82" s="5" t="s">
        <v>36</v>
      </c>
      <c r="E82" s="2" t="s">
        <v>18</v>
      </c>
      <c r="F82" s="19">
        <v>18</v>
      </c>
      <c r="G82" s="6">
        <v>205.63</v>
      </c>
      <c r="H82" s="26">
        <v>14</v>
      </c>
      <c r="I82" s="30">
        <v>2878.8199999999997</v>
      </c>
      <c r="J82" s="30">
        <f>I82*F82/100</f>
        <v>518.18759999999997</v>
      </c>
      <c r="K82" s="20">
        <f>I82+J82</f>
        <v>3397.0075999999999</v>
      </c>
      <c r="L82" s="10" t="s">
        <v>108</v>
      </c>
      <c r="M82" s="21" t="s">
        <v>129</v>
      </c>
      <c r="N82" s="31" t="s">
        <v>128</v>
      </c>
      <c r="O82" s="21" t="s">
        <v>20</v>
      </c>
      <c r="P82" s="21">
        <v>1</v>
      </c>
      <c r="Q82" s="3">
        <v>2</v>
      </c>
      <c r="R82" s="21">
        <v>5</v>
      </c>
      <c r="S82" s="18">
        <v>1</v>
      </c>
    </row>
    <row r="83" spans="1:19" ht="15.75" customHeight="1" x14ac:dyDescent="0.25">
      <c r="A83" s="1" t="s">
        <v>21</v>
      </c>
      <c r="B83" s="4">
        <v>0</v>
      </c>
      <c r="C83" s="2" t="s">
        <v>129</v>
      </c>
      <c r="D83" s="5" t="s">
        <v>36</v>
      </c>
      <c r="E83" s="2" t="s">
        <v>104</v>
      </c>
      <c r="F83" s="19">
        <v>18</v>
      </c>
      <c r="G83" s="7">
        <v>8.6999999999999994E-2</v>
      </c>
      <c r="H83" s="26">
        <v>145</v>
      </c>
      <c r="I83" s="30">
        <v>12.614999999999998</v>
      </c>
      <c r="J83" s="30">
        <f>I83*F83/100</f>
        <v>2.2706999999999997</v>
      </c>
      <c r="K83" s="20">
        <f>I83+J83</f>
        <v>14.885699999999998</v>
      </c>
      <c r="L83" s="10" t="s">
        <v>108</v>
      </c>
      <c r="M83" s="21" t="s">
        <v>129</v>
      </c>
      <c r="N83" s="31" t="s">
        <v>128</v>
      </c>
      <c r="O83" s="21" t="s">
        <v>20</v>
      </c>
      <c r="P83" s="21">
        <v>1</v>
      </c>
      <c r="Q83" s="3">
        <v>2</v>
      </c>
      <c r="R83" s="21">
        <v>5</v>
      </c>
      <c r="S83" s="18">
        <v>1</v>
      </c>
    </row>
    <row r="84" spans="1:19" ht="15.75" customHeight="1" x14ac:dyDescent="0.25">
      <c r="A84" s="1" t="s">
        <v>21</v>
      </c>
      <c r="B84" s="4">
        <v>0</v>
      </c>
      <c r="C84" s="2" t="s">
        <v>129</v>
      </c>
      <c r="D84" s="5" t="s">
        <v>26</v>
      </c>
      <c r="E84" s="2" t="s">
        <v>18</v>
      </c>
      <c r="F84" s="19">
        <v>18</v>
      </c>
      <c r="G84" s="6">
        <v>262.58999999999997</v>
      </c>
      <c r="H84" s="26">
        <v>4</v>
      </c>
      <c r="I84" s="30">
        <v>1050.3599999999999</v>
      </c>
      <c r="J84" s="30">
        <f>I84*F84/100</f>
        <v>189.06479999999999</v>
      </c>
      <c r="K84" s="20">
        <f>I84+J84</f>
        <v>1239.4247999999998</v>
      </c>
      <c r="L84" s="10" t="s">
        <v>127</v>
      </c>
      <c r="M84" s="21" t="s">
        <v>129</v>
      </c>
      <c r="N84" s="31" t="s">
        <v>128</v>
      </c>
      <c r="O84" s="21" t="s">
        <v>20</v>
      </c>
      <c r="P84" s="21">
        <v>1</v>
      </c>
      <c r="Q84" s="3">
        <v>2</v>
      </c>
      <c r="R84" s="21">
        <v>5</v>
      </c>
      <c r="S84" s="18">
        <v>1</v>
      </c>
    </row>
    <row r="85" spans="1:19" ht="15.75" customHeight="1" x14ac:dyDescent="0.25">
      <c r="A85" s="1" t="s">
        <v>21</v>
      </c>
      <c r="B85" s="4">
        <v>0</v>
      </c>
      <c r="C85" s="2" t="s">
        <v>129</v>
      </c>
      <c r="D85" s="5" t="s">
        <v>26</v>
      </c>
      <c r="E85" s="2" t="s">
        <v>104</v>
      </c>
      <c r="F85" s="19">
        <v>18</v>
      </c>
      <c r="G85" s="7">
        <v>8.6999999999999994E-2</v>
      </c>
      <c r="H85" s="26">
        <v>33</v>
      </c>
      <c r="I85" s="30">
        <v>2.871</v>
      </c>
      <c r="J85" s="30">
        <f>I85*F85/100</f>
        <v>0.51678000000000002</v>
      </c>
      <c r="K85" s="20">
        <f>I85+J85</f>
        <v>3.3877800000000002</v>
      </c>
      <c r="L85" s="10" t="s">
        <v>127</v>
      </c>
      <c r="M85" s="21" t="s">
        <v>129</v>
      </c>
      <c r="N85" s="31" t="s">
        <v>128</v>
      </c>
      <c r="O85" s="21" t="s">
        <v>20</v>
      </c>
      <c r="P85" s="21">
        <v>1</v>
      </c>
      <c r="Q85" s="3">
        <v>2</v>
      </c>
      <c r="R85" s="21">
        <v>5</v>
      </c>
      <c r="S85" s="18">
        <v>1</v>
      </c>
    </row>
    <row r="86" spans="1:19" ht="15.75" customHeight="1" x14ac:dyDescent="0.25">
      <c r="A86" s="1" t="s">
        <v>21</v>
      </c>
      <c r="B86" s="4">
        <v>0</v>
      </c>
      <c r="C86" s="2" t="s">
        <v>129</v>
      </c>
      <c r="D86" s="5" t="s">
        <v>35</v>
      </c>
      <c r="E86" s="2" t="s">
        <v>102</v>
      </c>
      <c r="F86" s="19">
        <v>18</v>
      </c>
      <c r="G86" s="7">
        <v>6.7000000000000004E-2</v>
      </c>
      <c r="H86" s="26">
        <v>3098.51</v>
      </c>
      <c r="I86" s="30">
        <v>207.60017000000002</v>
      </c>
      <c r="J86" s="30">
        <f>I86*F86/100</f>
        <v>37.368030600000004</v>
      </c>
      <c r="K86" s="20">
        <f>I86+J86</f>
        <v>244.96820060000002</v>
      </c>
      <c r="L86" s="10" t="s">
        <v>108</v>
      </c>
      <c r="M86" s="21" t="s">
        <v>129</v>
      </c>
      <c r="N86" s="31" t="s">
        <v>128</v>
      </c>
      <c r="O86" s="21" t="s">
        <v>20</v>
      </c>
      <c r="P86" s="21">
        <v>1</v>
      </c>
      <c r="Q86" s="3">
        <v>2</v>
      </c>
      <c r="R86" s="21">
        <v>5</v>
      </c>
      <c r="S86" s="18">
        <v>1</v>
      </c>
    </row>
    <row r="87" spans="1:19" ht="15.75" customHeight="1" x14ac:dyDescent="0.25">
      <c r="A87" s="1" t="s">
        <v>21</v>
      </c>
      <c r="B87" s="4">
        <v>0</v>
      </c>
      <c r="C87" s="2" t="s">
        <v>129</v>
      </c>
      <c r="D87" s="5" t="s">
        <v>38</v>
      </c>
      <c r="E87" s="2" t="s">
        <v>18</v>
      </c>
      <c r="F87" s="19">
        <v>18</v>
      </c>
      <c r="G87" s="6">
        <v>200</v>
      </c>
      <c r="H87" s="26">
        <v>8</v>
      </c>
      <c r="I87" s="30">
        <v>1600</v>
      </c>
      <c r="J87" s="30">
        <f>I87*F87/100</f>
        <v>288</v>
      </c>
      <c r="K87" s="20">
        <f>I87+J87</f>
        <v>1888</v>
      </c>
      <c r="L87" s="10" t="s">
        <v>108</v>
      </c>
      <c r="M87" s="21" t="s">
        <v>129</v>
      </c>
      <c r="N87" s="31" t="s">
        <v>128</v>
      </c>
      <c r="O87" s="21" t="s">
        <v>20</v>
      </c>
      <c r="P87" s="21">
        <v>1</v>
      </c>
      <c r="Q87" s="3">
        <v>2</v>
      </c>
      <c r="R87" s="21">
        <v>5</v>
      </c>
      <c r="S87" s="18">
        <v>1</v>
      </c>
    </row>
    <row r="88" spans="1:19" ht="15.75" customHeight="1" x14ac:dyDescent="0.25">
      <c r="A88" s="1" t="s">
        <v>21</v>
      </c>
      <c r="B88" s="4">
        <v>0</v>
      </c>
      <c r="C88" s="2" t="s">
        <v>129</v>
      </c>
      <c r="D88" s="5" t="s">
        <v>39</v>
      </c>
      <c r="E88" s="2" t="s">
        <v>18</v>
      </c>
      <c r="F88" s="19">
        <v>18</v>
      </c>
      <c r="G88" s="6">
        <v>134.35</v>
      </c>
      <c r="H88" s="26">
        <v>38</v>
      </c>
      <c r="I88" s="30">
        <v>5105.3</v>
      </c>
      <c r="J88" s="30">
        <f>I88*F88/100</f>
        <v>918.95400000000006</v>
      </c>
      <c r="K88" s="20">
        <f>I88+J88</f>
        <v>6024.2539999999999</v>
      </c>
      <c r="L88" s="10" t="s">
        <v>112</v>
      </c>
      <c r="M88" s="21" t="s">
        <v>129</v>
      </c>
      <c r="N88" s="31" t="s">
        <v>128</v>
      </c>
      <c r="O88" s="21" t="s">
        <v>20</v>
      </c>
      <c r="P88" s="21">
        <v>1</v>
      </c>
      <c r="Q88" s="3">
        <v>2</v>
      </c>
      <c r="R88" s="21">
        <v>5</v>
      </c>
      <c r="S88" s="18">
        <v>2</v>
      </c>
    </row>
    <row r="89" spans="1:19" ht="15.75" customHeight="1" x14ac:dyDescent="0.25">
      <c r="A89" s="1" t="s">
        <v>21</v>
      </c>
      <c r="B89" s="4">
        <v>0</v>
      </c>
      <c r="C89" s="2" t="s">
        <v>129</v>
      </c>
      <c r="D89" s="5" t="s">
        <v>39</v>
      </c>
      <c r="E89" s="2" t="s">
        <v>103</v>
      </c>
      <c r="F89" s="19">
        <v>18</v>
      </c>
      <c r="G89" s="6">
        <v>14.93</v>
      </c>
      <c r="H89" s="26">
        <v>29</v>
      </c>
      <c r="I89" s="30">
        <v>432.96999999999997</v>
      </c>
      <c r="J89" s="30">
        <f>I89*F89/100</f>
        <v>77.934599999999989</v>
      </c>
      <c r="K89" s="20">
        <f>I89+J89</f>
        <v>510.90459999999996</v>
      </c>
      <c r="L89" s="10" t="s">
        <v>112</v>
      </c>
      <c r="M89" s="21" t="s">
        <v>129</v>
      </c>
      <c r="N89" s="31" t="s">
        <v>128</v>
      </c>
      <c r="O89" s="21" t="s">
        <v>20</v>
      </c>
      <c r="P89" s="21">
        <v>1</v>
      </c>
      <c r="Q89" s="3">
        <v>2</v>
      </c>
      <c r="R89" s="21">
        <v>5</v>
      </c>
      <c r="S89" s="18">
        <v>2</v>
      </c>
    </row>
    <row r="90" spans="1:19" ht="15.75" customHeight="1" x14ac:dyDescent="0.25">
      <c r="A90" s="1" t="s">
        <v>126</v>
      </c>
      <c r="B90" s="4">
        <v>35</v>
      </c>
      <c r="C90" s="2" t="s">
        <v>129</v>
      </c>
      <c r="D90" s="5" t="s">
        <v>42</v>
      </c>
      <c r="E90" s="2" t="s">
        <v>18</v>
      </c>
      <c r="F90" s="19">
        <v>18</v>
      </c>
      <c r="G90" s="6">
        <v>205.64</v>
      </c>
      <c r="H90" s="26">
        <v>1</v>
      </c>
      <c r="I90" s="30">
        <v>205.64</v>
      </c>
      <c r="J90" s="30">
        <f>I90*F90/100</f>
        <v>37.015199999999993</v>
      </c>
      <c r="K90" s="20">
        <f>I90+J90</f>
        <v>242.65519999999998</v>
      </c>
      <c r="L90" s="10" t="s">
        <v>127</v>
      </c>
      <c r="M90" s="21" t="s">
        <v>129</v>
      </c>
      <c r="N90" s="31" t="s">
        <v>128</v>
      </c>
      <c r="O90" s="21" t="s">
        <v>20</v>
      </c>
      <c r="P90" s="21">
        <v>1</v>
      </c>
      <c r="Q90" s="3">
        <v>2</v>
      </c>
      <c r="R90" s="21">
        <v>5</v>
      </c>
      <c r="S90" s="18">
        <v>1</v>
      </c>
    </row>
    <row r="91" spans="1:19" ht="15.75" customHeight="1" x14ac:dyDescent="0.25">
      <c r="A91" s="1" t="s">
        <v>126</v>
      </c>
      <c r="B91" s="4">
        <v>0</v>
      </c>
      <c r="C91" s="2" t="s">
        <v>129</v>
      </c>
      <c r="D91" s="5" t="s">
        <v>42</v>
      </c>
      <c r="E91" s="2" t="s">
        <v>104</v>
      </c>
      <c r="F91" s="19">
        <v>18</v>
      </c>
      <c r="G91" s="7">
        <v>8.6999999999999994E-2</v>
      </c>
      <c r="H91" s="26">
        <v>13</v>
      </c>
      <c r="I91" s="30">
        <v>1.131</v>
      </c>
      <c r="J91" s="30">
        <f>I91*F91/100</f>
        <v>0.20358000000000001</v>
      </c>
      <c r="K91" s="20">
        <f>I91+J91</f>
        <v>1.3345800000000001</v>
      </c>
      <c r="L91" s="10" t="s">
        <v>127</v>
      </c>
      <c r="M91" s="21" t="s">
        <v>129</v>
      </c>
      <c r="N91" s="31" t="s">
        <v>128</v>
      </c>
      <c r="O91" s="21" t="s">
        <v>20</v>
      </c>
      <c r="P91" s="21">
        <v>1</v>
      </c>
      <c r="Q91" s="3">
        <v>2</v>
      </c>
      <c r="R91" s="21">
        <v>5</v>
      </c>
      <c r="S91" s="18">
        <v>1</v>
      </c>
    </row>
    <row r="92" spans="1:19" ht="15.75" customHeight="1" x14ac:dyDescent="0.25">
      <c r="A92" s="1" t="s">
        <v>21</v>
      </c>
      <c r="B92" s="4">
        <v>0</v>
      </c>
      <c r="C92" s="2" t="s">
        <v>129</v>
      </c>
      <c r="D92" s="5" t="s">
        <v>43</v>
      </c>
      <c r="E92" s="2" t="s">
        <v>18</v>
      </c>
      <c r="F92" s="19">
        <v>18</v>
      </c>
      <c r="G92" s="6">
        <v>217.03</v>
      </c>
      <c r="H92" s="26">
        <v>1</v>
      </c>
      <c r="I92" s="30">
        <v>217.03</v>
      </c>
      <c r="J92" s="30">
        <f>I92*F92/100</f>
        <v>39.065399999999997</v>
      </c>
      <c r="K92" s="20">
        <f>I92+J92</f>
        <v>256.09539999999998</v>
      </c>
      <c r="L92" s="10" t="s">
        <v>127</v>
      </c>
      <c r="M92" s="21" t="s">
        <v>129</v>
      </c>
      <c r="N92" s="31" t="s">
        <v>128</v>
      </c>
      <c r="O92" s="21" t="s">
        <v>20</v>
      </c>
      <c r="P92" s="21">
        <v>1</v>
      </c>
      <c r="Q92" s="3">
        <v>2</v>
      </c>
      <c r="R92" s="21">
        <v>5</v>
      </c>
      <c r="S92" s="18">
        <v>2</v>
      </c>
    </row>
    <row r="93" spans="1:19" ht="15.75" customHeight="1" x14ac:dyDescent="0.25">
      <c r="A93" s="1" t="s">
        <v>21</v>
      </c>
      <c r="B93" s="4">
        <v>0</v>
      </c>
      <c r="C93" s="2" t="s">
        <v>129</v>
      </c>
      <c r="D93" s="5" t="s">
        <v>43</v>
      </c>
      <c r="E93" s="2" t="s">
        <v>102</v>
      </c>
      <c r="F93" s="19">
        <v>18</v>
      </c>
      <c r="G93" s="7">
        <v>0.06</v>
      </c>
      <c r="H93" s="26">
        <v>74</v>
      </c>
      <c r="I93" s="30">
        <v>4.4399999999999995</v>
      </c>
      <c r="J93" s="30">
        <f>I93*F93/100</f>
        <v>0.79919999999999991</v>
      </c>
      <c r="K93" s="20">
        <f>I93+J93</f>
        <v>5.2391999999999994</v>
      </c>
      <c r="L93" s="10" t="s">
        <v>127</v>
      </c>
      <c r="M93" s="21" t="s">
        <v>129</v>
      </c>
      <c r="N93" s="31" t="s">
        <v>128</v>
      </c>
      <c r="O93" s="21" t="s">
        <v>20</v>
      </c>
      <c r="P93" s="21">
        <v>1</v>
      </c>
      <c r="Q93" s="3">
        <v>2</v>
      </c>
      <c r="R93" s="21">
        <v>5</v>
      </c>
      <c r="S93" s="18">
        <v>2</v>
      </c>
    </row>
    <row r="94" spans="1:19" ht="15.75" customHeight="1" x14ac:dyDescent="0.25">
      <c r="A94" s="1" t="s">
        <v>21</v>
      </c>
      <c r="B94" s="4">
        <v>0</v>
      </c>
      <c r="C94" s="2" t="s">
        <v>129</v>
      </c>
      <c r="D94" s="5" t="s">
        <v>43</v>
      </c>
      <c r="E94" s="2" t="s">
        <v>104</v>
      </c>
      <c r="F94" s="19">
        <v>18</v>
      </c>
      <c r="G94" s="7">
        <v>8.6999999999999994E-2</v>
      </c>
      <c r="H94" s="26">
        <v>35</v>
      </c>
      <c r="I94" s="30">
        <v>3.0449999999999999</v>
      </c>
      <c r="J94" s="30">
        <f>I94*F94/100</f>
        <v>0.54810000000000003</v>
      </c>
      <c r="K94" s="20">
        <f>I94+J94</f>
        <v>3.5930999999999997</v>
      </c>
      <c r="L94" s="10" t="s">
        <v>127</v>
      </c>
      <c r="M94" s="21" t="s">
        <v>129</v>
      </c>
      <c r="N94" s="31" t="s">
        <v>128</v>
      </c>
      <c r="O94" s="21" t="s">
        <v>20</v>
      </c>
      <c r="P94" s="21">
        <v>1</v>
      </c>
      <c r="Q94" s="3">
        <v>2</v>
      </c>
      <c r="R94" s="21">
        <v>5</v>
      </c>
      <c r="S94" s="18">
        <v>2</v>
      </c>
    </row>
    <row r="95" spans="1:19" ht="15.75" customHeight="1" x14ac:dyDescent="0.25">
      <c r="A95" s="1" t="s">
        <v>21</v>
      </c>
      <c r="B95" s="4">
        <v>0</v>
      </c>
      <c r="C95" s="2" t="s">
        <v>129</v>
      </c>
      <c r="D95" s="5" t="s">
        <v>52</v>
      </c>
      <c r="E95" s="2" t="s">
        <v>103</v>
      </c>
      <c r="F95" s="19">
        <v>18</v>
      </c>
      <c r="G95" s="6">
        <v>28.07</v>
      </c>
      <c r="H95" s="26">
        <v>1</v>
      </c>
      <c r="I95" s="30">
        <v>28.07</v>
      </c>
      <c r="J95" s="30">
        <f>I95*F95/100</f>
        <v>5.0526</v>
      </c>
      <c r="K95" s="20">
        <f>I95+J95</f>
        <v>33.122599999999998</v>
      </c>
      <c r="L95" s="10" t="s">
        <v>127</v>
      </c>
      <c r="M95" s="21" t="s">
        <v>129</v>
      </c>
      <c r="N95" s="31" t="s">
        <v>128</v>
      </c>
      <c r="O95" s="21" t="s">
        <v>20</v>
      </c>
      <c r="P95" s="21">
        <v>1</v>
      </c>
      <c r="Q95" s="3">
        <v>2</v>
      </c>
      <c r="R95" s="21">
        <v>5</v>
      </c>
      <c r="S95" s="18">
        <v>2</v>
      </c>
    </row>
    <row r="96" spans="1:19" ht="15.75" customHeight="1" x14ac:dyDescent="0.25">
      <c r="A96" s="1" t="s">
        <v>21</v>
      </c>
      <c r="B96" s="4">
        <v>0</v>
      </c>
      <c r="C96" s="2" t="s">
        <v>129</v>
      </c>
      <c r="D96" s="5" t="s">
        <v>52</v>
      </c>
      <c r="E96" s="2" t="s">
        <v>104</v>
      </c>
      <c r="F96" s="19">
        <v>18</v>
      </c>
      <c r="G96" s="7">
        <v>8.6999999999999994E-2</v>
      </c>
      <c r="H96" s="26">
        <v>138</v>
      </c>
      <c r="I96" s="30">
        <v>12.005999999999998</v>
      </c>
      <c r="J96" s="30">
        <f>I96*F96/100</f>
        <v>2.1610799999999997</v>
      </c>
      <c r="K96" s="20">
        <f>I96+J96</f>
        <v>14.167079999999999</v>
      </c>
      <c r="L96" s="10" t="s">
        <v>127</v>
      </c>
      <c r="M96" s="21" t="s">
        <v>129</v>
      </c>
      <c r="N96" s="31" t="s">
        <v>128</v>
      </c>
      <c r="O96" s="21" t="s">
        <v>20</v>
      </c>
      <c r="P96" s="21">
        <v>1</v>
      </c>
      <c r="Q96" s="3">
        <v>2</v>
      </c>
      <c r="R96" s="21">
        <v>5</v>
      </c>
      <c r="S96" s="18">
        <v>2</v>
      </c>
    </row>
    <row r="97" spans="1:19" ht="15.75" customHeight="1" x14ac:dyDescent="0.25">
      <c r="A97" s="1" t="s">
        <v>21</v>
      </c>
      <c r="B97" s="4">
        <v>0</v>
      </c>
      <c r="C97" s="2" t="s">
        <v>129</v>
      </c>
      <c r="D97" s="5" t="s">
        <v>62</v>
      </c>
      <c r="E97" s="2" t="s">
        <v>18</v>
      </c>
      <c r="F97" s="19">
        <v>18</v>
      </c>
      <c r="G97" s="6">
        <v>185</v>
      </c>
      <c r="H97" s="26">
        <v>87</v>
      </c>
      <c r="I97" s="30">
        <v>16095</v>
      </c>
      <c r="J97" s="30">
        <f>I97*F97/100</f>
        <v>2897.1</v>
      </c>
      <c r="K97" s="20">
        <f>I97+J97</f>
        <v>18992.099999999999</v>
      </c>
      <c r="L97" s="9" t="s">
        <v>109</v>
      </c>
      <c r="M97" s="21" t="s">
        <v>129</v>
      </c>
      <c r="N97" s="31" t="s">
        <v>128</v>
      </c>
      <c r="O97" s="21" t="s">
        <v>20</v>
      </c>
      <c r="P97" s="21">
        <v>1</v>
      </c>
      <c r="Q97" s="3">
        <v>2</v>
      </c>
      <c r="R97" s="21">
        <v>5</v>
      </c>
      <c r="S97" s="18">
        <v>1</v>
      </c>
    </row>
    <row r="98" spans="1:19" ht="15.75" customHeight="1" x14ac:dyDescent="0.25">
      <c r="A98" s="1" t="s">
        <v>21</v>
      </c>
      <c r="B98" s="4">
        <v>0</v>
      </c>
      <c r="C98" s="2" t="s">
        <v>129</v>
      </c>
      <c r="D98" s="5" t="s">
        <v>62</v>
      </c>
      <c r="E98" s="2" t="s">
        <v>104</v>
      </c>
      <c r="F98" s="19">
        <v>18</v>
      </c>
      <c r="G98" s="7">
        <v>8.6999999999999994E-2</v>
      </c>
      <c r="H98" s="26">
        <v>180</v>
      </c>
      <c r="I98" s="30">
        <v>15.659999999999998</v>
      </c>
      <c r="J98" s="30">
        <f>I98*F98/100</f>
        <v>2.8188</v>
      </c>
      <c r="K98" s="20">
        <f>I98+J98</f>
        <v>18.4788</v>
      </c>
      <c r="L98" s="9" t="s">
        <v>109</v>
      </c>
      <c r="M98" s="21" t="s">
        <v>129</v>
      </c>
      <c r="N98" s="31" t="s">
        <v>128</v>
      </c>
      <c r="O98" s="21" t="s">
        <v>20</v>
      </c>
      <c r="P98" s="21">
        <v>1</v>
      </c>
      <c r="Q98" s="3">
        <v>2</v>
      </c>
      <c r="R98" s="21">
        <v>5</v>
      </c>
      <c r="S98" s="18">
        <v>1</v>
      </c>
    </row>
    <row r="99" spans="1:19" ht="15.75" customHeight="1" x14ac:dyDescent="0.25">
      <c r="A99" s="1" t="s">
        <v>122</v>
      </c>
      <c r="B99" s="4">
        <v>20</v>
      </c>
      <c r="C99" s="2" t="s">
        <v>129</v>
      </c>
      <c r="D99" s="5" t="s">
        <v>64</v>
      </c>
      <c r="E99" s="2" t="s">
        <v>18</v>
      </c>
      <c r="F99" s="19">
        <v>18</v>
      </c>
      <c r="G99" s="6">
        <v>206.64</v>
      </c>
      <c r="H99" s="26">
        <v>6</v>
      </c>
      <c r="I99" s="30">
        <v>1239.8399999999999</v>
      </c>
      <c r="J99" s="30">
        <f>I99*F99/100</f>
        <v>223.1712</v>
      </c>
      <c r="K99" s="20">
        <f>I99+J99</f>
        <v>1463.0111999999999</v>
      </c>
      <c r="L99" s="10" t="s">
        <v>127</v>
      </c>
      <c r="M99" s="21" t="s">
        <v>129</v>
      </c>
      <c r="N99" s="31" t="s">
        <v>128</v>
      </c>
      <c r="O99" s="21" t="s">
        <v>20</v>
      </c>
      <c r="P99" s="21">
        <v>1</v>
      </c>
      <c r="Q99" s="3">
        <v>2</v>
      </c>
      <c r="R99" s="21">
        <v>5</v>
      </c>
      <c r="S99" s="18">
        <v>1</v>
      </c>
    </row>
    <row r="100" spans="1:19" ht="15.75" customHeight="1" x14ac:dyDescent="0.25">
      <c r="A100" s="1" t="s">
        <v>122</v>
      </c>
      <c r="B100" s="4">
        <v>0</v>
      </c>
      <c r="C100" s="2" t="s">
        <v>129</v>
      </c>
      <c r="D100" s="5" t="s">
        <v>64</v>
      </c>
      <c r="E100" s="2" t="s">
        <v>104</v>
      </c>
      <c r="F100" s="19">
        <v>18</v>
      </c>
      <c r="G100" s="7">
        <v>8.6999999999999994E-2</v>
      </c>
      <c r="H100" s="26">
        <v>752</v>
      </c>
      <c r="I100" s="30">
        <v>65.423999999999992</v>
      </c>
      <c r="J100" s="30">
        <f>I100*F100/100</f>
        <v>11.776319999999998</v>
      </c>
      <c r="K100" s="20">
        <f>I100+J100</f>
        <v>77.200319999999991</v>
      </c>
      <c r="L100" s="10" t="s">
        <v>127</v>
      </c>
      <c r="M100" s="21" t="s">
        <v>129</v>
      </c>
      <c r="N100" s="31" t="s">
        <v>128</v>
      </c>
      <c r="O100" s="21" t="s">
        <v>20</v>
      </c>
      <c r="P100" s="21">
        <v>1</v>
      </c>
      <c r="Q100" s="3">
        <v>2</v>
      </c>
      <c r="R100" s="21">
        <v>5</v>
      </c>
      <c r="S100" s="18">
        <v>1</v>
      </c>
    </row>
    <row r="101" spans="1:19" ht="15.75" customHeight="1" x14ac:dyDescent="0.25">
      <c r="A101" s="1" t="s">
        <v>21</v>
      </c>
      <c r="B101" s="4">
        <v>0</v>
      </c>
      <c r="C101" s="2" t="s">
        <v>129</v>
      </c>
      <c r="D101" s="5" t="s">
        <v>53</v>
      </c>
      <c r="E101" s="2" t="s">
        <v>18</v>
      </c>
      <c r="F101" s="19">
        <v>18</v>
      </c>
      <c r="G101" s="6">
        <v>249</v>
      </c>
      <c r="H101" s="26">
        <v>2</v>
      </c>
      <c r="I101" s="30">
        <v>498</v>
      </c>
      <c r="J101" s="30">
        <f>I101*F101/100</f>
        <v>89.64</v>
      </c>
      <c r="K101" s="20">
        <f>I101+J101</f>
        <v>587.64</v>
      </c>
      <c r="L101" s="10" t="s">
        <v>127</v>
      </c>
      <c r="M101" s="21" t="s">
        <v>129</v>
      </c>
      <c r="N101" s="31" t="s">
        <v>128</v>
      </c>
      <c r="O101" s="21" t="s">
        <v>20</v>
      </c>
      <c r="P101" s="21">
        <v>1</v>
      </c>
      <c r="Q101" s="3">
        <v>2</v>
      </c>
      <c r="R101" s="21">
        <v>5</v>
      </c>
      <c r="S101" s="18">
        <v>1</v>
      </c>
    </row>
    <row r="102" spans="1:19" ht="15.75" customHeight="1" x14ac:dyDescent="0.25">
      <c r="A102" s="1" t="s">
        <v>21</v>
      </c>
      <c r="B102" s="4">
        <v>0</v>
      </c>
      <c r="C102" s="2" t="s">
        <v>129</v>
      </c>
      <c r="D102" s="5" t="s">
        <v>53</v>
      </c>
      <c r="E102" s="2" t="s">
        <v>103</v>
      </c>
      <c r="F102" s="19">
        <v>18</v>
      </c>
      <c r="G102" s="6">
        <v>25</v>
      </c>
      <c r="H102" s="26">
        <v>1</v>
      </c>
      <c r="I102" s="30">
        <v>25</v>
      </c>
      <c r="J102" s="30">
        <f>I102*F102/100</f>
        <v>4.5</v>
      </c>
      <c r="K102" s="20">
        <f>I102+J102</f>
        <v>29.5</v>
      </c>
      <c r="L102" s="10" t="s">
        <v>127</v>
      </c>
      <c r="M102" s="21" t="s">
        <v>129</v>
      </c>
      <c r="N102" s="31" t="s">
        <v>128</v>
      </c>
      <c r="O102" s="21" t="s">
        <v>20</v>
      </c>
      <c r="P102" s="21">
        <v>1</v>
      </c>
      <c r="Q102" s="3">
        <v>2</v>
      </c>
      <c r="R102" s="21">
        <v>5</v>
      </c>
      <c r="S102" s="18">
        <v>1</v>
      </c>
    </row>
    <row r="103" spans="1:19" ht="15.75" customHeight="1" x14ac:dyDescent="0.25">
      <c r="A103" s="1" t="s">
        <v>21</v>
      </c>
      <c r="B103" s="4">
        <v>0</v>
      </c>
      <c r="C103" s="2" t="s">
        <v>129</v>
      </c>
      <c r="D103" s="5" t="s">
        <v>71</v>
      </c>
      <c r="E103" s="2" t="s">
        <v>103</v>
      </c>
      <c r="F103" s="19">
        <v>18</v>
      </c>
      <c r="G103" s="6">
        <v>28.07</v>
      </c>
      <c r="H103" s="26">
        <v>8</v>
      </c>
      <c r="I103" s="30">
        <v>224.56</v>
      </c>
      <c r="J103" s="30">
        <f>I103*F103/100</f>
        <v>40.4208</v>
      </c>
      <c r="K103" s="20">
        <f>I103+J103</f>
        <v>264.98079999999999</v>
      </c>
      <c r="L103" s="10" t="s">
        <v>127</v>
      </c>
      <c r="M103" s="21" t="s">
        <v>129</v>
      </c>
      <c r="N103" s="31" t="s">
        <v>128</v>
      </c>
      <c r="O103" s="21" t="s">
        <v>20</v>
      </c>
      <c r="P103" s="21">
        <v>1</v>
      </c>
      <c r="Q103" s="3">
        <v>2</v>
      </c>
      <c r="R103" s="21">
        <v>5</v>
      </c>
      <c r="S103" s="18">
        <v>2</v>
      </c>
    </row>
    <row r="104" spans="1:19" ht="15.75" customHeight="1" x14ac:dyDescent="0.25">
      <c r="A104" s="1" t="s">
        <v>21</v>
      </c>
      <c r="B104" s="4">
        <v>0</v>
      </c>
      <c r="C104" s="2" t="s">
        <v>129</v>
      </c>
      <c r="D104" s="5" t="s">
        <v>71</v>
      </c>
      <c r="E104" s="2" t="s">
        <v>102</v>
      </c>
      <c r="F104" s="19">
        <v>18</v>
      </c>
      <c r="G104" s="7">
        <v>6.6000000000000003E-2</v>
      </c>
      <c r="H104" s="26">
        <v>754</v>
      </c>
      <c r="I104" s="30">
        <v>49.764000000000003</v>
      </c>
      <c r="J104" s="30">
        <f>I104*F104/100</f>
        <v>8.9575200000000006</v>
      </c>
      <c r="K104" s="20">
        <f>I104+J104</f>
        <v>58.721520000000005</v>
      </c>
      <c r="L104" s="10" t="s">
        <v>127</v>
      </c>
      <c r="M104" s="21" t="s">
        <v>129</v>
      </c>
      <c r="N104" s="31" t="s">
        <v>128</v>
      </c>
      <c r="O104" s="21" t="s">
        <v>20</v>
      </c>
      <c r="P104" s="21">
        <v>1</v>
      </c>
      <c r="Q104" s="3">
        <v>2</v>
      </c>
      <c r="R104" s="21">
        <v>5</v>
      </c>
      <c r="S104" s="18">
        <v>2</v>
      </c>
    </row>
    <row r="105" spans="1:19" ht="15.75" customHeight="1" x14ac:dyDescent="0.25">
      <c r="A105" s="1" t="s">
        <v>21</v>
      </c>
      <c r="B105" s="4">
        <v>0</v>
      </c>
      <c r="C105" s="2" t="s">
        <v>129</v>
      </c>
      <c r="D105" s="5" t="s">
        <v>76</v>
      </c>
      <c r="E105" s="2" t="s">
        <v>18</v>
      </c>
      <c r="F105" s="19">
        <v>18</v>
      </c>
      <c r="G105" s="6">
        <v>272.77999999999997</v>
      </c>
      <c r="H105" s="26">
        <v>2</v>
      </c>
      <c r="I105" s="30">
        <v>545.55999999999995</v>
      </c>
      <c r="J105" s="30">
        <f>I105*F105/100</f>
        <v>98.200799999999987</v>
      </c>
      <c r="K105" s="20">
        <f>I105+J105</f>
        <v>643.7607999999999</v>
      </c>
      <c r="L105" s="10" t="s">
        <v>127</v>
      </c>
      <c r="M105" s="21" t="s">
        <v>129</v>
      </c>
      <c r="N105" s="31" t="s">
        <v>128</v>
      </c>
      <c r="O105" s="21" t="s">
        <v>20</v>
      </c>
      <c r="P105" s="21">
        <v>1</v>
      </c>
      <c r="Q105" s="3">
        <v>2</v>
      </c>
      <c r="R105" s="21">
        <v>5</v>
      </c>
      <c r="S105" s="18">
        <v>2</v>
      </c>
    </row>
    <row r="106" spans="1:19" ht="15.75" customHeight="1" x14ac:dyDescent="0.25">
      <c r="A106" s="1" t="s">
        <v>21</v>
      </c>
      <c r="B106" s="4">
        <v>0</v>
      </c>
      <c r="C106" s="2" t="s">
        <v>129</v>
      </c>
      <c r="D106" s="5" t="s">
        <v>76</v>
      </c>
      <c r="E106" s="2" t="s">
        <v>106</v>
      </c>
      <c r="F106" s="19">
        <v>18</v>
      </c>
      <c r="G106" s="6">
        <v>92</v>
      </c>
      <c r="H106" s="26">
        <v>6</v>
      </c>
      <c r="I106" s="30">
        <v>552</v>
      </c>
      <c r="J106" s="30">
        <f>I106*F106/100</f>
        <v>99.36</v>
      </c>
      <c r="K106" s="20">
        <f>I106+J106</f>
        <v>651.36</v>
      </c>
      <c r="L106" s="10" t="s">
        <v>113</v>
      </c>
      <c r="M106" s="21" t="s">
        <v>129</v>
      </c>
      <c r="N106" s="31" t="s">
        <v>128</v>
      </c>
      <c r="O106" s="21" t="s">
        <v>20</v>
      </c>
      <c r="P106" s="21">
        <v>1</v>
      </c>
      <c r="Q106" s="3">
        <v>2</v>
      </c>
      <c r="R106" s="21">
        <v>5</v>
      </c>
      <c r="S106" s="18">
        <v>2</v>
      </c>
    </row>
    <row r="107" spans="1:19" ht="15.75" customHeight="1" x14ac:dyDescent="0.25">
      <c r="A107" s="1" t="s">
        <v>21</v>
      </c>
      <c r="B107" s="4">
        <v>0</v>
      </c>
      <c r="C107" s="2" t="s">
        <v>129</v>
      </c>
      <c r="D107" s="5" t="s">
        <v>117</v>
      </c>
      <c r="E107" s="2" t="s">
        <v>102</v>
      </c>
      <c r="F107" s="19">
        <v>18</v>
      </c>
      <c r="G107" s="7">
        <v>5.6000000000000001E-2</v>
      </c>
      <c r="H107" s="26">
        <v>11652.5</v>
      </c>
      <c r="I107" s="30">
        <v>652.54</v>
      </c>
      <c r="J107" s="30">
        <f>I107*F107/100</f>
        <v>117.4572</v>
      </c>
      <c r="K107" s="20">
        <f>I107+J107</f>
        <v>769.99720000000002</v>
      </c>
      <c r="L107" s="10" t="s">
        <v>127</v>
      </c>
      <c r="M107" s="21" t="s">
        <v>129</v>
      </c>
      <c r="N107" s="31" t="s">
        <v>128</v>
      </c>
      <c r="O107" s="21" t="s">
        <v>20</v>
      </c>
      <c r="P107" s="21">
        <v>1</v>
      </c>
      <c r="Q107" s="3">
        <v>2</v>
      </c>
      <c r="R107" s="21">
        <v>5</v>
      </c>
      <c r="S107" s="18">
        <v>1</v>
      </c>
    </row>
    <row r="108" spans="1:19" ht="15.75" customHeight="1" x14ac:dyDescent="0.25">
      <c r="A108" s="1" t="s">
        <v>21</v>
      </c>
      <c r="B108" s="4">
        <v>0</v>
      </c>
      <c r="C108" s="2" t="s">
        <v>129</v>
      </c>
      <c r="D108" s="5" t="s">
        <v>117</v>
      </c>
      <c r="E108" s="2" t="s">
        <v>102</v>
      </c>
      <c r="F108" s="19">
        <v>18</v>
      </c>
      <c r="G108" s="7">
        <v>5.6000000000000001E-2</v>
      </c>
      <c r="H108" s="26">
        <v>1329.28</v>
      </c>
      <c r="I108" s="30">
        <v>74.439679999999996</v>
      </c>
      <c r="J108" s="30">
        <f>I108*F108/100</f>
        <v>13.399142399999999</v>
      </c>
      <c r="K108" s="20">
        <f>I108+J108</f>
        <v>87.838822399999998</v>
      </c>
      <c r="L108" s="10" t="s">
        <v>127</v>
      </c>
      <c r="M108" s="21" t="s">
        <v>129</v>
      </c>
      <c r="N108" s="31" t="s">
        <v>128</v>
      </c>
      <c r="O108" s="21" t="s">
        <v>20</v>
      </c>
      <c r="P108" s="21">
        <v>1</v>
      </c>
      <c r="Q108" s="3">
        <v>2</v>
      </c>
      <c r="R108" s="21">
        <v>5</v>
      </c>
      <c r="S108" s="18">
        <v>1</v>
      </c>
    </row>
    <row r="109" spans="1:19" ht="15.75" customHeight="1" x14ac:dyDescent="0.25">
      <c r="A109" s="1" t="s">
        <v>21</v>
      </c>
      <c r="B109" s="4">
        <v>0</v>
      </c>
      <c r="C109" s="2" t="s">
        <v>129</v>
      </c>
      <c r="D109" s="5" t="s">
        <v>82</v>
      </c>
      <c r="E109" s="2" t="s">
        <v>18</v>
      </c>
      <c r="F109" s="19">
        <v>18</v>
      </c>
      <c r="G109" s="6">
        <v>202.65</v>
      </c>
      <c r="H109" s="26">
        <v>5</v>
      </c>
      <c r="I109" s="30">
        <v>1013.25</v>
      </c>
      <c r="J109" s="30">
        <f>I109*F109/100</f>
        <v>182.38499999999999</v>
      </c>
      <c r="K109" s="20">
        <f>I109+J109</f>
        <v>1195.635</v>
      </c>
      <c r="L109" s="10" t="s">
        <v>108</v>
      </c>
      <c r="M109" s="21" t="s">
        <v>129</v>
      </c>
      <c r="N109" s="31" t="s">
        <v>128</v>
      </c>
      <c r="O109" s="21" t="s">
        <v>20</v>
      </c>
      <c r="P109" s="21">
        <v>1</v>
      </c>
      <c r="Q109" s="3">
        <v>2</v>
      </c>
      <c r="R109" s="21">
        <v>5</v>
      </c>
      <c r="S109" s="18">
        <v>1</v>
      </c>
    </row>
    <row r="110" spans="1:19" ht="15.75" customHeight="1" x14ac:dyDescent="0.25">
      <c r="A110" s="1" t="s">
        <v>21</v>
      </c>
      <c r="B110" s="4">
        <v>0</v>
      </c>
      <c r="C110" s="2" t="s">
        <v>129</v>
      </c>
      <c r="D110" s="5" t="s">
        <v>82</v>
      </c>
      <c r="E110" s="2" t="s">
        <v>104</v>
      </c>
      <c r="F110" s="19">
        <v>18</v>
      </c>
      <c r="G110" s="7">
        <v>8.6999999999999994E-2</v>
      </c>
      <c r="H110" s="26">
        <v>45</v>
      </c>
      <c r="I110" s="30">
        <v>3.9149999999999996</v>
      </c>
      <c r="J110" s="30">
        <f>I110*F110/100</f>
        <v>0.70469999999999999</v>
      </c>
      <c r="K110" s="20">
        <f>I110+J110</f>
        <v>4.6196999999999999</v>
      </c>
      <c r="L110" s="10" t="s">
        <v>108</v>
      </c>
      <c r="M110" s="21" t="s">
        <v>129</v>
      </c>
      <c r="N110" s="31" t="s">
        <v>128</v>
      </c>
      <c r="O110" s="21" t="s">
        <v>20</v>
      </c>
      <c r="P110" s="21">
        <v>1</v>
      </c>
      <c r="Q110" s="3">
        <v>2</v>
      </c>
      <c r="R110" s="21">
        <v>5</v>
      </c>
      <c r="S110" s="18">
        <v>1</v>
      </c>
    </row>
    <row r="111" spans="1:19" ht="15.75" customHeight="1" x14ac:dyDescent="0.25">
      <c r="A111" s="1"/>
      <c r="B111" s="4"/>
      <c r="C111" s="2"/>
      <c r="D111" s="5"/>
      <c r="E111" s="2"/>
      <c r="F111" s="19"/>
      <c r="G111" s="6"/>
      <c r="H111" s="26"/>
      <c r="I111" s="30"/>
      <c r="J111" s="30"/>
      <c r="K111" s="20"/>
      <c r="L111" s="10"/>
      <c r="M111" s="23"/>
      <c r="N111" s="31"/>
      <c r="O111" s="21"/>
      <c r="P111" s="21"/>
      <c r="Q111" s="3"/>
      <c r="R111" s="21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Alotech</dc:creator>
  <cp:lastModifiedBy>Alotech</cp:lastModifiedBy>
  <dcterms:created xsi:type="dcterms:W3CDTF">2020-05-01T10:46:25Z</dcterms:created>
  <dcterms:modified xsi:type="dcterms:W3CDTF">2020-08-04T16:53:43Z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