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filterPrivacy="1" defaultThemeVersion="124226"/>
  <xr:revisionPtr revIDLastSave="0" documentId="13_ncr:1_{EBB6E566-9216-4968-99B3-659C53F339F8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All data" sheetId="2" r:id="rId1"/>
    <sheet name="Plant.Matrix" sheetId="5" r:id="rId2"/>
    <sheet name="Sheet4" sheetId="13" r:id="rId3"/>
    <sheet name="Quadret" sheetId="3" r:id="rId4"/>
    <sheet name="Bird and plant" sheetId="7" r:id="rId5"/>
    <sheet name="Bird Matrix" sheetId="6" r:id="rId6"/>
    <sheet name="Bird Info" sheetId="8" r:id="rId7"/>
    <sheet name="Bird Matrix_Family" sheetId="9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3" i="2" l="1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2" i="2"/>
  <c r="AA3" i="3" l="1"/>
  <c r="BB4" i="3" l="1"/>
  <c r="BB5" i="3"/>
  <c r="BB6" i="3"/>
  <c r="BB7" i="3"/>
  <c r="BB8" i="3"/>
  <c r="BB9" i="3"/>
  <c r="BB10" i="3"/>
  <c r="BB11" i="3"/>
  <c r="BB12" i="3"/>
  <c r="BB13" i="3"/>
  <c r="BB14" i="3"/>
  <c r="BB15" i="3"/>
  <c r="BB16" i="3"/>
  <c r="BB17" i="3"/>
  <c r="BB18" i="3"/>
  <c r="BB19" i="3"/>
  <c r="BB20" i="3"/>
  <c r="BB21" i="3"/>
  <c r="BB22" i="3"/>
  <c r="BB23" i="3"/>
  <c r="BB24" i="3"/>
  <c r="BB25" i="3"/>
  <c r="BB26" i="3"/>
  <c r="BB27" i="3"/>
  <c r="BB28" i="3"/>
  <c r="BB29" i="3"/>
  <c r="BB30" i="3"/>
  <c r="BB3" i="3"/>
  <c r="BA3" i="3" l="1"/>
  <c r="AA4" i="3"/>
  <c r="AA5" i="3"/>
  <c r="AA6" i="3"/>
  <c r="AA7" i="3"/>
  <c r="AA8" i="3"/>
  <c r="AA9" i="3"/>
  <c r="AA10" i="3"/>
  <c r="AA11" i="3"/>
  <c r="AA12" i="3"/>
  <c r="AC12" i="3" s="1"/>
  <c r="AA13" i="3"/>
  <c r="AA14" i="3"/>
  <c r="AA15" i="3"/>
  <c r="AA16" i="3"/>
  <c r="AA17" i="3"/>
  <c r="AA18" i="3"/>
  <c r="AA19" i="3"/>
  <c r="AA20" i="3"/>
  <c r="AA21" i="3"/>
  <c r="AA22" i="3"/>
  <c r="AA23" i="3"/>
  <c r="AA24" i="3"/>
  <c r="AA25" i="3"/>
  <c r="AA26" i="3"/>
  <c r="AA27" i="3"/>
  <c r="AA28" i="3"/>
  <c r="AA29" i="3"/>
  <c r="AA30" i="3"/>
  <c r="Y4" i="3" l="1"/>
  <c r="Y5" i="3"/>
  <c r="Y6" i="3"/>
  <c r="Y7" i="3"/>
  <c r="Y8" i="3"/>
  <c r="Y9" i="3"/>
  <c r="Y10" i="3"/>
  <c r="Y11" i="3"/>
  <c r="Y12" i="3"/>
  <c r="Y13" i="3"/>
  <c r="Y14" i="3"/>
  <c r="Y15" i="3"/>
  <c r="Y16" i="3"/>
  <c r="Y17" i="3"/>
  <c r="Y18" i="3"/>
  <c r="Y19" i="3"/>
  <c r="Y20" i="3"/>
  <c r="Y21" i="3"/>
  <c r="Y22" i="3"/>
  <c r="Y23" i="3"/>
  <c r="Y24" i="3"/>
  <c r="Y25" i="3"/>
  <c r="Y26" i="3"/>
  <c r="Y27" i="3"/>
  <c r="Y28" i="3"/>
  <c r="Y29" i="3"/>
  <c r="Y30" i="3"/>
  <c r="Y3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" i="3"/>
  <c r="G4" i="3"/>
  <c r="G5" i="3"/>
  <c r="AB5" i="3" s="1"/>
  <c r="G6" i="3"/>
  <c r="AB6" i="3" s="1"/>
  <c r="G7" i="3"/>
  <c r="AB7" i="3" s="1"/>
  <c r="G8" i="3"/>
  <c r="AB8" i="3" s="1"/>
  <c r="G9" i="3"/>
  <c r="G10" i="3"/>
  <c r="G11" i="3"/>
  <c r="G12" i="3"/>
  <c r="G13" i="3"/>
  <c r="G14" i="3"/>
  <c r="G15" i="3"/>
  <c r="G16" i="3"/>
  <c r="AB16" i="3" s="1"/>
  <c r="G17" i="3"/>
  <c r="G18" i="3"/>
  <c r="G19" i="3"/>
  <c r="G20" i="3"/>
  <c r="AB20" i="3" s="1"/>
  <c r="G21" i="3"/>
  <c r="AB21" i="3" s="1"/>
  <c r="G22" i="3"/>
  <c r="G23" i="3"/>
  <c r="AB23" i="3" s="1"/>
  <c r="G24" i="3"/>
  <c r="Z24" i="3" s="1"/>
  <c r="G25" i="3"/>
  <c r="G26" i="3"/>
  <c r="G27" i="3"/>
  <c r="G28" i="3"/>
  <c r="AB28" i="3" s="1"/>
  <c r="G29" i="3"/>
  <c r="G30" i="3"/>
  <c r="AB30" i="3" s="1"/>
  <c r="G3" i="3"/>
  <c r="AB3" i="3" s="1"/>
  <c r="AC3" i="3" s="1"/>
  <c r="BA4" i="3"/>
  <c r="BA5" i="3"/>
  <c r="BA6" i="3"/>
  <c r="BA7" i="3"/>
  <c r="BA8" i="3"/>
  <c r="BA9" i="3"/>
  <c r="BA10" i="3"/>
  <c r="BA11" i="3"/>
  <c r="BA12" i="3"/>
  <c r="BA13" i="3"/>
  <c r="BA14" i="3"/>
  <c r="BA15" i="3"/>
  <c r="BA16" i="3"/>
  <c r="BA17" i="3"/>
  <c r="BA18" i="3"/>
  <c r="BA19" i="3"/>
  <c r="BA20" i="3"/>
  <c r="BA21" i="3"/>
  <c r="BA22" i="3"/>
  <c r="BA23" i="3"/>
  <c r="BA24" i="3"/>
  <c r="BA25" i="3"/>
  <c r="BA26" i="3"/>
  <c r="BA27" i="3"/>
  <c r="BA28" i="3"/>
  <c r="BA29" i="3"/>
  <c r="BA30" i="3"/>
  <c r="AU4" i="3"/>
  <c r="AU5" i="3"/>
  <c r="AU6" i="3"/>
  <c r="AU7" i="3"/>
  <c r="AU8" i="3"/>
  <c r="AU9" i="3"/>
  <c r="AU10" i="3"/>
  <c r="AU11" i="3"/>
  <c r="AU12" i="3"/>
  <c r="AU13" i="3"/>
  <c r="AU14" i="3"/>
  <c r="AU15" i="3"/>
  <c r="AU16" i="3"/>
  <c r="AU17" i="3"/>
  <c r="AU18" i="3"/>
  <c r="AU19" i="3"/>
  <c r="AU20" i="3"/>
  <c r="AU21" i="3"/>
  <c r="AU22" i="3"/>
  <c r="AU23" i="3"/>
  <c r="AU24" i="3"/>
  <c r="AU25" i="3"/>
  <c r="AU26" i="3"/>
  <c r="AU27" i="3"/>
  <c r="AU28" i="3"/>
  <c r="AU29" i="3"/>
  <c r="AU30" i="3"/>
  <c r="AO9" i="3"/>
  <c r="AO10" i="3"/>
  <c r="AO11" i="3"/>
  <c r="AO12" i="3"/>
  <c r="AO13" i="3"/>
  <c r="AO14" i="3"/>
  <c r="AO15" i="3"/>
  <c r="AO16" i="3"/>
  <c r="AO17" i="3"/>
  <c r="AO18" i="3"/>
  <c r="AO19" i="3"/>
  <c r="AO20" i="3"/>
  <c r="AO21" i="3"/>
  <c r="AO22" i="3"/>
  <c r="AO23" i="3"/>
  <c r="AO24" i="3"/>
  <c r="AO25" i="3"/>
  <c r="AO26" i="3"/>
  <c r="AO27" i="3"/>
  <c r="AO28" i="3"/>
  <c r="AO29" i="3"/>
  <c r="AO30" i="3"/>
  <c r="AO4" i="3"/>
  <c r="AO5" i="3"/>
  <c r="AO6" i="3"/>
  <c r="AO7" i="3"/>
  <c r="AO8" i="3"/>
  <c r="AI4" i="3"/>
  <c r="AI5" i="3"/>
  <c r="AI6" i="3"/>
  <c r="AI7" i="3"/>
  <c r="AI8" i="3"/>
  <c r="AI9" i="3"/>
  <c r="AI10" i="3"/>
  <c r="AI11" i="3"/>
  <c r="AI12" i="3"/>
  <c r="AI13" i="3"/>
  <c r="AI14" i="3"/>
  <c r="AI15" i="3"/>
  <c r="AI16" i="3"/>
  <c r="AI17" i="3"/>
  <c r="AI18" i="3"/>
  <c r="AI19" i="3"/>
  <c r="AI20" i="3"/>
  <c r="AI21" i="3"/>
  <c r="AI22" i="3"/>
  <c r="AI23" i="3"/>
  <c r="AI24" i="3"/>
  <c r="AI25" i="3"/>
  <c r="AI26" i="3"/>
  <c r="AI27" i="3"/>
  <c r="AI28" i="3"/>
  <c r="AI29" i="3"/>
  <c r="AI30" i="3"/>
  <c r="Z8" i="3"/>
  <c r="AB27" i="3" l="1"/>
  <c r="AB11" i="3"/>
  <c r="AB18" i="3"/>
  <c r="AB15" i="3"/>
  <c r="AC15" i="3" s="1"/>
  <c r="AB17" i="3"/>
  <c r="AC17" i="3" s="1"/>
  <c r="AB9" i="3"/>
  <c r="Z28" i="3"/>
  <c r="Z20" i="3"/>
  <c r="Z12" i="3"/>
  <c r="Z4" i="3"/>
  <c r="Z16" i="3"/>
  <c r="Z3" i="3"/>
  <c r="AC29" i="3"/>
  <c r="AC25" i="3"/>
  <c r="AC21" i="3"/>
  <c r="AC13" i="3"/>
  <c r="Z27" i="3"/>
  <c r="Z23" i="3"/>
  <c r="Z19" i="3"/>
  <c r="Z15" i="3"/>
  <c r="Z11" i="3"/>
  <c r="Z7" i="3"/>
  <c r="AC9" i="3"/>
  <c r="AC5" i="3"/>
  <c r="AC30" i="3"/>
  <c r="AC26" i="3"/>
  <c r="AC22" i="3"/>
  <c r="AC18" i="3"/>
  <c r="AC14" i="3"/>
  <c r="AC10" i="3"/>
  <c r="AC6" i="3"/>
  <c r="Z30" i="3"/>
  <c r="Z26" i="3"/>
  <c r="Z22" i="3"/>
  <c r="Z18" i="3"/>
  <c r="Z14" i="3"/>
  <c r="Z10" i="3"/>
  <c r="Z6" i="3"/>
  <c r="AC28" i="3"/>
  <c r="AC24" i="3"/>
  <c r="AC20" i="3"/>
  <c r="AC16" i="3"/>
  <c r="AC8" i="3"/>
  <c r="AC4" i="3"/>
  <c r="Z29" i="3"/>
  <c r="Z25" i="3"/>
  <c r="Z21" i="3"/>
  <c r="Z17" i="3"/>
  <c r="Z13" i="3"/>
  <c r="Z9" i="3"/>
  <c r="Z5" i="3"/>
  <c r="AC27" i="3"/>
  <c r="AC23" i="3"/>
  <c r="AC19" i="3"/>
  <c r="AC11" i="3"/>
  <c r="AC7" i="3"/>
  <c r="E54" i="5"/>
  <c r="F54" i="5"/>
  <c r="I54" i="5"/>
  <c r="J54" i="5"/>
  <c r="K54" i="5"/>
  <c r="L54" i="5"/>
  <c r="M54" i="5"/>
  <c r="N54" i="5"/>
  <c r="O54" i="5"/>
  <c r="P54" i="5"/>
  <c r="Q54" i="5"/>
  <c r="R54" i="5"/>
  <c r="S54" i="5"/>
  <c r="T54" i="5"/>
  <c r="U54" i="5"/>
  <c r="V54" i="5"/>
  <c r="W54" i="5"/>
  <c r="X54" i="5"/>
  <c r="Y54" i="5"/>
  <c r="Z54" i="5"/>
  <c r="AA54" i="5"/>
  <c r="AB54" i="5"/>
  <c r="AC54" i="5"/>
  <c r="AD54" i="5"/>
  <c r="G54" i="5"/>
  <c r="H54" i="5"/>
  <c r="AE54" i="5"/>
  <c r="D54" i="5"/>
  <c r="AU3" i="3" l="1"/>
  <c r="AO3" i="3"/>
  <c r="AI3" i="3"/>
</calcChain>
</file>

<file path=xl/sharedStrings.xml><?xml version="1.0" encoding="utf-8"?>
<sst xmlns="http://schemas.openxmlformats.org/spreadsheetml/2006/main" count="650" uniqueCount="418">
  <si>
    <t>Point_No</t>
  </si>
  <si>
    <t>Latitude</t>
  </si>
  <si>
    <t>Longitude</t>
  </si>
  <si>
    <t>Q1</t>
  </si>
  <si>
    <t>1_h</t>
  </si>
  <si>
    <t>1_d</t>
  </si>
  <si>
    <t>2_h</t>
  </si>
  <si>
    <t>2_d</t>
  </si>
  <si>
    <t>3_h</t>
  </si>
  <si>
    <t>3_d</t>
  </si>
  <si>
    <t>4_h</t>
  </si>
  <si>
    <t>4_d</t>
  </si>
  <si>
    <t>5_h</t>
  </si>
  <si>
    <t>5_d</t>
  </si>
  <si>
    <t>avg_h</t>
  </si>
  <si>
    <t>avg_d</t>
  </si>
  <si>
    <t>Q2</t>
  </si>
  <si>
    <t>Q3</t>
  </si>
  <si>
    <t>Q4</t>
  </si>
  <si>
    <t>Alapati</t>
  </si>
  <si>
    <t>Biscuit</t>
  </si>
  <si>
    <t>Bonkata</t>
  </si>
  <si>
    <t>Plot_avg_heigt</t>
  </si>
  <si>
    <t>Plot_avg_dia</t>
  </si>
  <si>
    <t>Dominant_h</t>
  </si>
  <si>
    <t>1d-2d</t>
  </si>
  <si>
    <t>2ndheight</t>
  </si>
  <si>
    <t>Aam</t>
  </si>
  <si>
    <t>Asharia</t>
  </si>
  <si>
    <t>Awal</t>
  </si>
  <si>
    <t>Belpoi</t>
  </si>
  <si>
    <t>Beranga</t>
  </si>
  <si>
    <t>Bokshi Badam</t>
  </si>
  <si>
    <t>Bolom</t>
  </si>
  <si>
    <t>Bolosh</t>
  </si>
  <si>
    <t>Bon Rosun</t>
  </si>
  <si>
    <t>Bon Supari</t>
  </si>
  <si>
    <t>Bonlichu</t>
  </si>
  <si>
    <t>Bot</t>
  </si>
  <si>
    <t>Chapalish</t>
  </si>
  <si>
    <t>Chatim</t>
  </si>
  <si>
    <t>Dewa</t>
  </si>
  <si>
    <t>Dumur</t>
  </si>
  <si>
    <t>Gura</t>
  </si>
  <si>
    <t>Harguja</t>
  </si>
  <si>
    <t>Jiga</t>
  </si>
  <si>
    <t>Joggo Dumur</t>
  </si>
  <si>
    <t>Kakra</t>
  </si>
  <si>
    <t>Kamranga</t>
  </si>
  <si>
    <t>Kanthal</t>
  </si>
  <si>
    <t>Lali</t>
  </si>
  <si>
    <t>Mandar</t>
  </si>
  <si>
    <t>Rata</t>
  </si>
  <si>
    <t>Sada Jam</t>
  </si>
  <si>
    <t>Shegun</t>
  </si>
  <si>
    <t>Plot</t>
  </si>
  <si>
    <t>Agar</t>
  </si>
  <si>
    <t>Bohera</t>
  </si>
  <si>
    <t>Bonak</t>
  </si>
  <si>
    <t>Cawphal</t>
  </si>
  <si>
    <t>Kanchon</t>
  </si>
  <si>
    <t>Moss</t>
  </si>
  <si>
    <t>Neul</t>
  </si>
  <si>
    <t>Pipti</t>
  </si>
  <si>
    <t>Shewra</t>
  </si>
  <si>
    <t>Shimul</t>
  </si>
  <si>
    <t>Amloki</t>
  </si>
  <si>
    <t>Bon chalta</t>
  </si>
  <si>
    <t>Bura</t>
  </si>
  <si>
    <t>Dephal</t>
  </si>
  <si>
    <t>Ekuish</t>
  </si>
  <si>
    <t>Hingra</t>
  </si>
  <si>
    <t>Jalpai</t>
  </si>
  <si>
    <t>Khudijam</t>
  </si>
  <si>
    <t>Raktan</t>
  </si>
  <si>
    <t>Rongi</t>
  </si>
  <si>
    <t>Pisli</t>
  </si>
  <si>
    <t>Scientific name</t>
  </si>
  <si>
    <t>Magnifera indica</t>
  </si>
  <si>
    <t>Aquilaria agallocha Roxb.</t>
  </si>
  <si>
    <t>Microcos paniculata Linn.</t>
  </si>
  <si>
    <t>Vitex diversifolia Bak.</t>
  </si>
  <si>
    <t>Elaeocarpus floribundus</t>
  </si>
  <si>
    <t>Terminalia bellirica (Gaertn.) Roxb.</t>
  </si>
  <si>
    <t>Terminalia catappa L.</t>
  </si>
  <si>
    <t>Anisoptera scaphula (Roxb) Pierre</t>
  </si>
  <si>
    <t>Sapium baccatum Roxb.</t>
  </si>
  <si>
    <t>Allium sativum</t>
  </si>
  <si>
    <t>Areca triandra</t>
  </si>
  <si>
    <t>Schima wallichii (DC.) Korth</t>
  </si>
  <si>
    <t>Walsura robusta Roxb.</t>
  </si>
  <si>
    <t>Ficus benghalensis</t>
  </si>
  <si>
    <t>Garcinia cowa Roxb.</t>
  </si>
  <si>
    <t>Artocarpus chaplasha</t>
  </si>
  <si>
    <t>Alstonia macrophylla</t>
  </si>
  <si>
    <t>Artocarpus lacucha</t>
  </si>
  <si>
    <t>Ficus carica</t>
  </si>
  <si>
    <t>Dillenia scabrella  Roxb. ex Wall.</t>
  </si>
  <si>
    <t>Lannea coromandelica Merr.</t>
  </si>
  <si>
    <t>Ficus racemosa Linn.</t>
  </si>
  <si>
    <t>Glochidion lanceolarium</t>
  </si>
  <si>
    <t>Averrhoa carambola</t>
  </si>
  <si>
    <t>Artocarpus heterophyllus</t>
  </si>
  <si>
    <t>Amoora wallichii</t>
  </si>
  <si>
    <t>Erythrina variegata L.</t>
  </si>
  <si>
    <t xml:space="preserve">Syzygium cumini L.  </t>
  </si>
  <si>
    <t>Tectona grandis Linn. f.</t>
  </si>
  <si>
    <t>Streblus asper</t>
  </si>
  <si>
    <t>Bombax ceiba</t>
  </si>
  <si>
    <t>Castanopsis castanicarpa</t>
  </si>
  <si>
    <t>Dillenia pentagyna Roxb.</t>
  </si>
  <si>
    <t>Dillenia scabrella Roxb.</t>
  </si>
  <si>
    <t>Garcinia xanthochymus Hook.</t>
  </si>
  <si>
    <t>Elaeocarpus tectorius</t>
  </si>
  <si>
    <t>Syzygium fruticosum (Roxb.)</t>
  </si>
  <si>
    <t>Lophopetalum wightianum Arn.</t>
  </si>
  <si>
    <t>Phyllanthus emblica L.</t>
  </si>
  <si>
    <t>Toona ciliata M.</t>
  </si>
  <si>
    <t>Vit_div</t>
  </si>
  <si>
    <t>Ela_flo</t>
  </si>
  <si>
    <t>Ste_per</t>
  </si>
  <si>
    <t>Ter_bel</t>
  </si>
  <si>
    <t>Ter_cat</t>
  </si>
  <si>
    <t>Ani_sca</t>
  </si>
  <si>
    <t>Sap_bac</t>
  </si>
  <si>
    <t>All_sat</t>
  </si>
  <si>
    <t>Are_tri</t>
  </si>
  <si>
    <t>Sch_wal</t>
  </si>
  <si>
    <t>Wal_rob</t>
  </si>
  <si>
    <t>Fic_ben</t>
  </si>
  <si>
    <t>Gar_cow</t>
  </si>
  <si>
    <t>Art_cha</t>
  </si>
  <si>
    <t>Als_mac</t>
  </si>
  <si>
    <t>Art_lac</t>
  </si>
  <si>
    <t>Fic_car</t>
  </si>
  <si>
    <t>Gar_cin</t>
  </si>
  <si>
    <t>Dil_sca</t>
  </si>
  <si>
    <t>Lan_cor</t>
  </si>
  <si>
    <t>Fic_rac</t>
  </si>
  <si>
    <t>Glo_lan</t>
  </si>
  <si>
    <t>Ave_car</t>
  </si>
  <si>
    <t>Art_het</t>
  </si>
  <si>
    <t>Amo_wal</t>
  </si>
  <si>
    <t>Ery_var</t>
  </si>
  <si>
    <t>Pro_ser</t>
  </si>
  <si>
    <t>Gur_pen</t>
  </si>
  <si>
    <t>Syz_cum</t>
  </si>
  <si>
    <t>Tec_gra</t>
  </si>
  <si>
    <t>Str_asp</t>
  </si>
  <si>
    <t>Bom_cei</t>
  </si>
  <si>
    <t>Cas_cas</t>
  </si>
  <si>
    <t>Dil_pen</t>
  </si>
  <si>
    <t>Gar_xan</t>
  </si>
  <si>
    <t>Ela_tec</t>
  </si>
  <si>
    <t>Syz_fru</t>
  </si>
  <si>
    <t>Lop_wig</t>
  </si>
  <si>
    <t>Phy_emb</t>
  </si>
  <si>
    <t>Too_cil</t>
  </si>
  <si>
    <t>Mac_den</t>
  </si>
  <si>
    <t>Mag_ind</t>
  </si>
  <si>
    <t>Aqu_aga</t>
  </si>
  <si>
    <t>Mic_pan</t>
  </si>
  <si>
    <t>Stereospermum personatum</t>
  </si>
  <si>
    <t xml:space="preserve">Macaranga denticulata </t>
  </si>
  <si>
    <t>Canopy_openness</t>
  </si>
  <si>
    <t>Point</t>
  </si>
  <si>
    <t>Plot_avg_h</t>
  </si>
  <si>
    <t>NDVI</t>
  </si>
  <si>
    <t>Terpar</t>
  </si>
  <si>
    <t>Dicmac</t>
  </si>
  <si>
    <t>Orixan</t>
  </si>
  <si>
    <t>Merles</t>
  </si>
  <si>
    <t>Megasi</t>
  </si>
  <si>
    <t>Stumal</t>
  </si>
  <si>
    <t>Ortsut</t>
  </si>
  <si>
    <t>Meghae</t>
  </si>
  <si>
    <t>Chaind</t>
  </si>
  <si>
    <t>Dicpar</t>
  </si>
  <si>
    <t>Garpec</t>
  </si>
  <si>
    <t>Merori</t>
  </si>
  <si>
    <t>Phatri</t>
  </si>
  <si>
    <t>Ducaen</t>
  </si>
  <si>
    <t>Grarel</t>
  </si>
  <si>
    <t>Pitsor</t>
  </si>
  <si>
    <t>Arbatr</t>
  </si>
  <si>
    <t>Aralon</t>
  </si>
  <si>
    <t>Copsau</t>
  </si>
  <si>
    <t>Antalb</t>
  </si>
  <si>
    <t>Clajac</t>
  </si>
  <si>
    <t>Pelruf</t>
  </si>
  <si>
    <t>Psiale</t>
  </si>
  <si>
    <t>Galgal</t>
  </si>
  <si>
    <t>Pyccaf</t>
  </si>
  <si>
    <t>Pycatr</t>
  </si>
  <si>
    <t>Psikra</t>
  </si>
  <si>
    <t>Denvag</t>
  </si>
  <si>
    <t>Percin</t>
  </si>
  <si>
    <t>Strchi</t>
  </si>
  <si>
    <t>Copmal</t>
  </si>
  <si>
    <t>Alofla</t>
  </si>
  <si>
    <t>Choaur</t>
  </si>
  <si>
    <t>Halsmy</t>
  </si>
  <si>
    <t>Meglin</t>
  </si>
  <si>
    <t>Glacuc</t>
  </si>
  <si>
    <t>Avileu</t>
  </si>
  <si>
    <t>Seibur</t>
  </si>
  <si>
    <t>Aegtip</t>
  </si>
  <si>
    <t>Acrgin</t>
  </si>
  <si>
    <t>Phyreg</t>
  </si>
  <si>
    <t>lepzey</t>
  </si>
  <si>
    <t>Zos_pal</t>
  </si>
  <si>
    <t>Pyc_mel</t>
  </si>
  <si>
    <t>Lor_ver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</si>
  <si>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</si>
  <si>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</si>
  <si>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</si>
  <si>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</si>
  <si>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</si>
  <si>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</si>
  <si>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</si>
  <si>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</si>
  <si>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</si>
  <si>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</si>
  <si>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</si>
  <si>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</si>
  <si>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</si>
  <si>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</si>
  <si>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</si>
  <si>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</si>
  <si>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</si>
  <si>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</si>
  <si>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</si>
  <si>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</si>
  <si>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</si>
  <si>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</si>
  <si>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</si>
  <si>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</si>
  <si>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P25</t>
  </si>
  <si>
    <t>P26</t>
  </si>
  <si>
    <t>P27</t>
  </si>
  <si>
    <t>P28</t>
  </si>
  <si>
    <t>bird_abund</t>
  </si>
  <si>
    <t>plant_richness</t>
  </si>
  <si>
    <t>plant_abundance</t>
  </si>
  <si>
    <t>tree_fuit</t>
  </si>
  <si>
    <t>bird_rich</t>
  </si>
  <si>
    <t>Distance from the road,m</t>
  </si>
  <si>
    <t>Nearest locality,m</t>
  </si>
  <si>
    <t>Family Name</t>
  </si>
  <si>
    <t>Anacardiaceae</t>
  </si>
  <si>
    <t>Thymelaeaceae</t>
  </si>
  <si>
    <t>Malvaceae</t>
  </si>
  <si>
    <t>Verbenaceae</t>
  </si>
  <si>
    <t>Elaeocarpaceae</t>
  </si>
  <si>
    <t>Bignoniaceae</t>
  </si>
  <si>
    <t>Combretaceae</t>
  </si>
  <si>
    <t>Dipterocarpaceae</t>
  </si>
  <si>
    <t>Euphorbiaceae</t>
  </si>
  <si>
    <t>Amaryllidaceae</t>
  </si>
  <si>
    <t>Arecaceae</t>
  </si>
  <si>
    <t>Theaceae</t>
  </si>
  <si>
    <t>Meliaceae</t>
  </si>
  <si>
    <t>Moraceae</t>
  </si>
  <si>
    <t>Clusiaceae</t>
  </si>
  <si>
    <t xml:space="preserve">	Moraceae</t>
  </si>
  <si>
    <t>Apocynaceae</t>
  </si>
  <si>
    <t>Garcinia lanceifolia</t>
  </si>
  <si>
    <t>Dilleniaceae</t>
  </si>
  <si>
    <t xml:space="preserve">	Anacardiaceae</t>
  </si>
  <si>
    <t>Phyllanthaceae</t>
  </si>
  <si>
    <t>Oxalidaceae</t>
  </si>
  <si>
    <t>Fabaceae</t>
  </si>
  <si>
    <t>castanopsis castanicarpa</t>
  </si>
  <si>
    <t xml:space="preserve">	Fagaceae</t>
  </si>
  <si>
    <t>Gurea paniculata Roxb.</t>
  </si>
  <si>
    <t>Sapindaceae</t>
  </si>
  <si>
    <t>Myrtaceae</t>
  </si>
  <si>
    <t>‎Lamiaceae</t>
  </si>
  <si>
    <t>Bombacaceae</t>
  </si>
  <si>
    <t>Fagaceae</t>
  </si>
  <si>
    <t>Celastraceae</t>
  </si>
  <si>
    <t>Bird Name</t>
  </si>
  <si>
    <t>Scientific Name</t>
  </si>
  <si>
    <t>Family</t>
  </si>
  <si>
    <t>Asian Paradise Flycatcher</t>
  </si>
  <si>
    <t>Terpsiphone paradisi</t>
  </si>
  <si>
    <t>Black Drongo</t>
  </si>
  <si>
    <t>Dicrurus macrocercus</t>
  </si>
  <si>
    <t>Black Hooded Oriole</t>
  </si>
  <si>
    <t>Oriolus xanthornus</t>
  </si>
  <si>
    <t>Chestnut Headed Bee Eater</t>
  </si>
  <si>
    <t>Merops leschenaulti</t>
  </si>
  <si>
    <t>Blue Throated Barbet</t>
  </si>
  <si>
    <t>Megalaima asiatica</t>
  </si>
  <si>
    <t>Chestnut Tailed Starling</t>
  </si>
  <si>
    <t>Sturnus malabaricus</t>
  </si>
  <si>
    <t>Black Crested Bulbul</t>
  </si>
  <si>
    <t>Pycnonotus melanicterus</t>
  </si>
  <si>
    <t>Common Tailor Bird</t>
  </si>
  <si>
    <t>Orthotomus sutorius</t>
  </si>
  <si>
    <t>Coppersmith Barbet</t>
  </si>
  <si>
    <t>Emerald Dove</t>
  </si>
  <si>
    <t>Chalcophaps indica</t>
  </si>
  <si>
    <t>Grater Racket Tailed Drongo</t>
  </si>
  <si>
    <t>Dicrurus paradiseus</t>
  </si>
  <si>
    <t>Greater Necklaced  Laughing Thrush</t>
  </si>
  <si>
    <t>Garrulax pectoralis</t>
  </si>
  <si>
    <t>Green Bee Eater</t>
  </si>
  <si>
    <t>Merops orientalis</t>
  </si>
  <si>
    <t>Green Billed Malkoha</t>
  </si>
  <si>
    <t>Phaenicophaeus tristis</t>
  </si>
  <si>
    <t>Green Imperial Pigeon</t>
  </si>
  <si>
    <t>Ducula aenea</t>
  </si>
  <si>
    <t>Hill Myna</t>
  </si>
  <si>
    <t>Gracula religiosa</t>
  </si>
  <si>
    <t>Hooded Pitta</t>
  </si>
  <si>
    <t>Pitta sordida</t>
  </si>
  <si>
    <t>White Cheeked Partridge</t>
  </si>
  <si>
    <t>Arborophila atrogularis</t>
  </si>
  <si>
    <t>Little Spider Hunter</t>
  </si>
  <si>
    <t>Arachnothera longirostra</t>
  </si>
  <si>
    <t>Oriental Magpie Robin</t>
  </si>
  <si>
    <t>Copsychus saularis</t>
  </si>
  <si>
    <t>Oriental Pied Hornbill</t>
  </si>
  <si>
    <t>Anthracoceros albirostris</t>
  </si>
  <si>
    <t>Indian Cuckoo</t>
  </si>
  <si>
    <t>Cuculus micropterus</t>
  </si>
  <si>
    <t>Puff Throated Babbler</t>
  </si>
  <si>
    <t>Pellorneum ruficeps</t>
  </si>
  <si>
    <t>Red Breasted Parakeet</t>
  </si>
  <si>
    <t>Psittacula alexandri</t>
  </si>
  <si>
    <t>Red Jungle Fowl</t>
  </si>
  <si>
    <t>Gallus gallus</t>
  </si>
  <si>
    <t>Red Vented Bulbul</t>
  </si>
  <si>
    <t>Pycnonotus cafer</t>
  </si>
  <si>
    <t>Black Headed Bulbul</t>
  </si>
  <si>
    <t>Pycnonotus atriceps</t>
  </si>
  <si>
    <t>Rose Ringed Parakeet</t>
  </si>
  <si>
    <t>Psittacula krameri</t>
  </si>
  <si>
    <t>Rufous Treepie</t>
  </si>
  <si>
    <t>Dendrocitta vagabunda</t>
  </si>
  <si>
    <t>Small Minivet</t>
  </si>
  <si>
    <t>Pericrocotus cinnamomeus</t>
  </si>
  <si>
    <t>Spotted Dove</t>
  </si>
  <si>
    <t>Streptopelia chinensis</t>
  </si>
  <si>
    <t>White Rumped Shama</t>
  </si>
  <si>
    <t>Copsychus malabaricus</t>
  </si>
  <si>
    <t>White Throated Bulbul</t>
  </si>
  <si>
    <t>Alophoixus flaveolus</t>
  </si>
  <si>
    <t>Golden Fronted Leaf Bird</t>
  </si>
  <si>
    <t>Chloropsis aurifrons</t>
  </si>
  <si>
    <t>White Throated Kingfisher</t>
  </si>
  <si>
    <t>Halcyon smyrnensis</t>
  </si>
  <si>
    <t>Lineated Barbet</t>
  </si>
  <si>
    <t>Megalaima lineata</t>
  </si>
  <si>
    <t>Asian Barred Owlet</t>
  </si>
  <si>
    <t>Glaucidium cuculoides</t>
  </si>
  <si>
    <t>Black Baja</t>
  </si>
  <si>
    <t>Aviceda leuphotes</t>
  </si>
  <si>
    <t>Green Crown Warbler</t>
  </si>
  <si>
    <t>Seicercus burkii</t>
  </si>
  <si>
    <t xml:space="preserve">Common Iora </t>
  </si>
  <si>
    <t>Aegithina tiphia</t>
  </si>
  <si>
    <t>Common Myna</t>
  </si>
  <si>
    <t>Acridotheres tirstis</t>
  </si>
  <si>
    <t>Blyth's leaf warbler</t>
  </si>
  <si>
    <t>Phylloscopus reguloides</t>
  </si>
  <si>
    <t>Purple Rumped Sunbird</t>
  </si>
  <si>
    <t>Leptocoma zeylonica</t>
  </si>
  <si>
    <t>Oriental White Eye</t>
  </si>
  <si>
    <t>Zosterops palpebrous</t>
  </si>
  <si>
    <t>Vernal Hanging Parrot</t>
  </si>
  <si>
    <t>Loriculus vernalis</t>
  </si>
  <si>
    <t>Sl.</t>
  </si>
  <si>
    <t>Monarchidae</t>
  </si>
  <si>
    <t>Dicruridae</t>
  </si>
  <si>
    <t>Oriolidae</t>
  </si>
  <si>
    <t>Meropidae</t>
  </si>
  <si>
    <t>Megalaimidae</t>
  </si>
  <si>
    <t>Sturnidae</t>
  </si>
  <si>
    <t>Sturnus malabarica</t>
  </si>
  <si>
    <t>Pycnonotus flaviventris</t>
  </si>
  <si>
    <t>Pycnonotidae</t>
  </si>
  <si>
    <t>Black-capped bulbul</t>
  </si>
  <si>
    <t>Cisticolidae</t>
  </si>
  <si>
    <t>Columbidae</t>
  </si>
  <si>
    <t>Leiothrichidae</t>
  </si>
  <si>
    <t>I am not sure that it was the correct bird</t>
  </si>
  <si>
    <t>Comments</t>
  </si>
  <si>
    <t>Mistake either in Engliash name or Scientific name</t>
  </si>
  <si>
    <t>Cuculidae</t>
  </si>
  <si>
    <t>Common hill myna</t>
  </si>
  <si>
    <t>According to wikipedia name changed</t>
  </si>
  <si>
    <t>Pittidae</t>
  </si>
  <si>
    <t>Phasianidae</t>
  </si>
  <si>
    <t>Nectariniidae</t>
  </si>
  <si>
    <t>Muscicapidae</t>
  </si>
  <si>
    <t>Bucerotidae</t>
  </si>
  <si>
    <t>Pellorneidae</t>
  </si>
  <si>
    <t>Psittaculidae</t>
  </si>
  <si>
    <t>Corvidae</t>
  </si>
  <si>
    <t>Campephagidae</t>
  </si>
  <si>
    <t>Chloropseidae</t>
  </si>
  <si>
    <t>Alcedinidae</t>
  </si>
  <si>
    <t>Strigidae</t>
  </si>
  <si>
    <t>Black Baza</t>
  </si>
  <si>
    <t>Accipitridae</t>
  </si>
  <si>
    <t>Phylloscopus burkii</t>
  </si>
  <si>
    <t>Phylloscopidae</t>
  </si>
  <si>
    <t>Aegithinidae</t>
  </si>
  <si>
    <t>The Indian white-eye</t>
  </si>
  <si>
    <t>Zosterops palpebrosus</t>
  </si>
  <si>
    <t>Zosteropidae</t>
  </si>
  <si>
    <t>Spelling differ</t>
  </si>
  <si>
    <t>Confusion in genus name</t>
  </si>
  <si>
    <t>Different Spp. Name</t>
  </si>
  <si>
    <t>different english name</t>
  </si>
  <si>
    <t>Megalaima haemacephala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</si>
</sst>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"/>
    <numFmt numFmtId="165" formatCode="0.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3F3F3F"/>
      <name val="Calibri"/>
      <family val="2"/>
      <scheme val="minor"/>
    </font>
    <font>
      <sz val="11"/>
      <name val="Calibri"/>
      <family val="2"/>
      <scheme val="minor"/>
    </font>
    <font>
      <sz val="11"/>
      <name val="Times New Roman"/>
      <family val="1"/>
    </font>
    <font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00"/>
      <name val="Times New Roman"/>
      <family val="1"/>
    </font>
    <font>
      <i/>
      <sz val="12"/>
      <color rgb="FF000000"/>
      <name val="Times New Roman"/>
      <family val="1"/>
    </font>
    <font>
      <i/>
      <sz val="11"/>
      <color theme="1"/>
      <name val="Times New Roman"/>
      <family val="1"/>
    </font>
    <font>
      <i/>
      <sz val="11"/>
      <color indexed="8"/>
      <name val="Times New Roman"/>
      <family val="1"/>
    </font>
    <font>
      <i/>
      <sz val="12"/>
      <color indexed="8"/>
      <name val="Times New Roman"/>
      <family val="1"/>
    </font>
    <font>
      <sz val="11"/>
      <color rgb="FFFF0000"/>
      <name val="Calibri"/>
      <family val="2"/>
      <scheme val="minor"/>
    </font>
    <font>
      <sz val="11"/>
      <color rgb="FF222222"/>
      <name val="Calibri"/>
      <family val="2"/>
      <scheme val="minor"/>
    </font>
    <font>
      <i/>
      <sz val="11"/>
      <color rgb="FF202122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2" borderId="1" applyNumberFormat="0" applyAlignment="0" applyProtection="0"/>
    <xf numFmtId="0" fontId="3" fillId="3" borderId="2" applyNumberFormat="0" applyAlignment="0" applyProtection="0"/>
    <xf numFmtId="0" fontId="1" fillId="4" borderId="3" applyNumberFormat="0" applyFont="0" applyAlignment="0" applyProtection="0"/>
  </cellStyleXfs>
  <cellXfs count="67">
    <xf numFmtId="0" fontId="0" fillId="0" borderId="0" xfId="0"/>
    <xf numFmtId="0" fontId="0" fillId="0" borderId="0" xfId="0" applyAlignment="1">
      <alignment horizontal="center"/>
    </xf>
    <xf numFmtId="0" fontId="5" fillId="0" borderId="0" xfId="0" applyFont="1" applyFill="1" applyBorder="1"/>
    <xf numFmtId="0" fontId="0" fillId="0" borderId="0" xfId="0" applyFont="1" applyFill="1" applyAlignment="1">
      <alignment horizontal="center"/>
    </xf>
    <xf numFmtId="0" fontId="4" fillId="0" borderId="0" xfId="2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4" fillId="5" borderId="4" xfId="2" applyFont="1" applyFill="1" applyBorder="1" applyAlignment="1">
      <alignment horizontal="center"/>
    </xf>
    <xf numFmtId="0" fontId="4" fillId="0" borderId="4" xfId="2" applyFont="1" applyFill="1" applyBorder="1" applyAlignment="1">
      <alignment horizontal="center"/>
    </xf>
    <xf numFmtId="0" fontId="4" fillId="5" borderId="5" xfId="2" applyFont="1" applyFill="1" applyBorder="1" applyAlignment="1">
      <alignment horizontal="center"/>
    </xf>
    <xf numFmtId="0" fontId="4" fillId="5" borderId="6" xfId="2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vertical="top" wrapText="1"/>
    </xf>
    <xf numFmtId="0" fontId="9" fillId="0" borderId="0" xfId="0" applyFont="1" applyFill="1" applyBorder="1" applyAlignment="1">
      <alignment vertical="top"/>
    </xf>
    <xf numFmtId="0" fontId="8" fillId="0" borderId="0" xfId="0" applyFont="1" applyFill="1" applyBorder="1" applyAlignment="1">
      <alignment horizontal="justify" vertical="top" wrapText="1"/>
    </xf>
    <xf numFmtId="0" fontId="9" fillId="0" borderId="0" xfId="0" applyFont="1" applyFill="1" applyBorder="1" applyAlignment="1">
      <alignment horizontal="justify" vertical="top" wrapText="1"/>
    </xf>
    <xf numFmtId="0" fontId="10" fillId="0" borderId="0" xfId="0" applyFont="1" applyFill="1" applyBorder="1" applyAlignment="1">
      <alignment vertical="top" wrapText="1"/>
    </xf>
    <xf numFmtId="0" fontId="9" fillId="0" borderId="0" xfId="0" applyFont="1" applyFill="1" applyBorder="1" applyAlignment="1">
      <alignment vertical="top" wrapText="1"/>
    </xf>
    <xf numFmtId="0" fontId="8" fillId="0" borderId="0" xfId="0" applyFont="1" applyFill="1" applyBorder="1" applyAlignment="1">
      <alignment vertical="top"/>
    </xf>
    <xf numFmtId="0" fontId="13" fillId="0" borderId="0" xfId="0" applyFont="1" applyFill="1" applyBorder="1" applyAlignment="1">
      <alignment horizontal="justify" vertical="top" wrapText="1"/>
    </xf>
    <xf numFmtId="1" fontId="0" fillId="0" borderId="0" xfId="0" applyNumberFormat="1" applyFont="1" applyFill="1" applyAlignment="1">
      <alignment horizontal="center"/>
    </xf>
    <xf numFmtId="1" fontId="0" fillId="0" borderId="0" xfId="0" applyNumberFormat="1" applyFont="1" applyFill="1" applyBorder="1" applyAlignment="1">
      <alignment horizontal="center"/>
    </xf>
    <xf numFmtId="2" fontId="4" fillId="0" borderId="4" xfId="2" applyNumberFormat="1" applyFont="1" applyFill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0" fontId="0" fillId="6" borderId="4" xfId="0" applyFont="1" applyFill="1" applyBorder="1" applyAlignment="1">
      <alignment horizontal="center"/>
    </xf>
    <xf numFmtId="0" fontId="1" fillId="5" borderId="5" xfId="3" applyFont="1" applyFill="1" applyBorder="1" applyAlignment="1">
      <alignment horizontal="center"/>
    </xf>
    <xf numFmtId="0" fontId="1" fillId="5" borderId="4" xfId="3" applyFont="1" applyFill="1" applyBorder="1" applyAlignment="1">
      <alignment horizontal="center"/>
    </xf>
    <xf numFmtId="0" fontId="1" fillId="5" borderId="6" xfId="3" applyFont="1" applyFill="1" applyBorder="1" applyAlignment="1">
      <alignment horizontal="center"/>
    </xf>
    <xf numFmtId="0" fontId="1" fillId="0" borderId="4" xfId="3" applyFont="1" applyFill="1" applyBorder="1" applyAlignment="1">
      <alignment horizontal="center"/>
    </xf>
    <xf numFmtId="0" fontId="2" fillId="0" borderId="4" xfId="1" applyFont="1" applyFill="1" applyBorder="1" applyAlignment="1">
      <alignment horizontal="center"/>
    </xf>
    <xf numFmtId="2" fontId="2" fillId="0" borderId="4" xfId="1" applyNumberFormat="1" applyFont="1" applyFill="1" applyBorder="1" applyAlignment="1">
      <alignment horizontal="center"/>
    </xf>
    <xf numFmtId="2" fontId="0" fillId="0" borderId="4" xfId="0" applyNumberFormat="1" applyFont="1" applyFill="1" applyBorder="1" applyAlignment="1">
      <alignment horizontal="center"/>
    </xf>
    <xf numFmtId="2" fontId="1" fillId="0" borderId="4" xfId="3" applyNumberFormat="1" applyFont="1" applyFill="1" applyBorder="1" applyAlignment="1">
      <alignment horizontal="center"/>
    </xf>
    <xf numFmtId="165" fontId="2" fillId="0" borderId="4" xfId="1" applyNumberFormat="1" applyFont="1" applyFill="1" applyBorder="1" applyAlignment="1">
      <alignment horizontal="center"/>
    </xf>
    <xf numFmtId="2" fontId="2" fillId="0" borderId="7" xfId="1" applyNumberFormat="1" applyFont="1" applyFill="1" applyBorder="1" applyAlignment="1">
      <alignment horizontal="center"/>
    </xf>
    <xf numFmtId="2" fontId="2" fillId="0" borderId="8" xfId="1" applyNumberFormat="1" applyFont="1" applyFill="1" applyBorder="1" applyAlignment="1">
      <alignment horizontal="center"/>
    </xf>
    <xf numFmtId="0" fontId="0" fillId="0" borderId="9" xfId="0" applyFont="1" applyFill="1" applyBorder="1" applyAlignment="1">
      <alignment horizontal="center"/>
    </xf>
    <xf numFmtId="0" fontId="2" fillId="0" borderId="10" xfId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/>
    <xf numFmtId="2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7" borderId="0" xfId="0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8" fillId="0" borderId="0" xfId="0" applyFont="1" applyFill="1" applyBorder="1"/>
    <xf numFmtId="0" fontId="6" fillId="0" borderId="0" xfId="0" applyFont="1" applyFill="1" applyBorder="1"/>
    <xf numFmtId="0" fontId="11" fillId="0" borderId="0" xfId="0" applyFont="1" applyFill="1" applyBorder="1" applyAlignment="1">
      <alignment horizontal="left"/>
    </xf>
    <xf numFmtId="0" fontId="12" fillId="0" borderId="0" xfId="0" applyFont="1" applyFill="1" applyBorder="1" applyAlignment="1">
      <alignment horizontal="left"/>
    </xf>
    <xf numFmtId="0" fontId="7" fillId="0" borderId="0" xfId="0" applyFont="1" applyFill="1" applyBorder="1"/>
    <xf numFmtId="0" fontId="0" fillId="8" borderId="0" xfId="0" applyFill="1" applyBorder="1" applyAlignment="1">
      <alignment horizontal="center"/>
    </xf>
    <xf numFmtId="0" fontId="14" fillId="0" borderId="0" xfId="0" applyFont="1"/>
    <xf numFmtId="0" fontId="0" fillId="0" borderId="0" xfId="0" applyFont="1" applyAlignment="1">
      <alignment horizontal="center"/>
    </xf>
    <xf numFmtId="0" fontId="0" fillId="0" borderId="0" xfId="0" applyFont="1"/>
    <xf numFmtId="0" fontId="0" fillId="9" borderId="0" xfId="0" applyFont="1" applyFill="1"/>
    <xf numFmtId="0" fontId="15" fillId="9" borderId="0" xfId="0" applyFont="1" applyFill="1"/>
    <xf numFmtId="0" fontId="16" fillId="9" borderId="0" xfId="0" applyFont="1" applyFill="1"/>
    <xf numFmtId="0" fontId="0" fillId="0" borderId="0" xfId="0" applyFont="1" applyFill="1"/>
    <xf numFmtId="0" fontId="0" fillId="10" borderId="0" xfId="0" applyFont="1" applyFill="1" applyAlignment="1">
      <alignment horizontal="center"/>
    </xf>
    <xf numFmtId="0" fontId="0" fillId="0" borderId="0" xfId="0" applyAlignment="1">
      <alignment horizontal="left"/>
    </xf>
    <xf numFmtId="0" fontId="0" fillId="0" borderId="0" xfId="0" applyFont="1" applyFill="1" applyAlignment="1">
      <alignment horizontal="left"/>
    </xf>
    <xf numFmtId="0" fontId="17" fillId="0" borderId="0" xfId="0" applyFont="1"/>
    <xf numFmtId="0" fontId="18" fillId="0" borderId="0" xfId="0" applyFont="1"/>
    <xf numFmtId="0" fontId="19" fillId="0" borderId="0" xfId="0" applyFont="1"/>
    <xf numFmtId="0" fontId="17" fillId="0" borderId="0" xfId="0" applyFont="1" applyAlignment="1">
      <alignment horizontal="left" vertical="center"/>
    </xf>
    <xf numFmtId="0" fontId="0" fillId="5" borderId="5" xfId="0" applyFont="1" applyFill="1" applyBorder="1" applyAlignment="1">
      <alignment horizontal="center"/>
    </xf>
    <xf numFmtId="0" fontId="0" fillId="5" borderId="4" xfId="0" applyFont="1" applyFill="1" applyBorder="1" applyAlignment="1">
      <alignment horizontal="center"/>
    </xf>
    <xf numFmtId="0" fontId="0" fillId="5" borderId="6" xfId="0" applyFont="1" applyFill="1" applyBorder="1" applyAlignment="1">
      <alignment horizontal="center"/>
    </xf>
  </cellXfs>
  <cellStyles count="4">
    <cellStyle name="Input" xfId="1" builtinId="20"/>
    <cellStyle name="Normal" xfId="0" builtinId="0"/>
    <cellStyle name="Note" xfId="3" builtinId="10"/>
    <cellStyle name="Output" xfId="2" builtinId="2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J29"/>
  <sheetViews>
    <sheetView zoomScaleNormal="100" workbookViewId="0">
      <selection activeCell="L1" sqref="L1:BJ29"/>
    </sheetView>
  </sheetViews>
  <sheetFormatPr defaultRowHeight="15" x14ac:dyDescent="0.25"/>
  <cols>
    <col min="1" max="1" width="6.85546875" style="37" customWidth="1"/>
    <col min="2" max="2" width="13.7109375" style="37" customWidth="1"/>
    <col min="3" max="3" width="13.85546875" style="37" customWidth="1"/>
    <col min="4" max="4" width="12.85546875" style="39" customWidth="1"/>
    <col min="5" max="5" width="17.42578125" style="37" customWidth="1"/>
    <col min="6" max="6" width="8.28515625" style="37" customWidth="1"/>
    <col min="7" max="7" width="8.7109375" style="37" customWidth="1"/>
    <col min="8" max="8" width="10.85546875" style="37" customWidth="1"/>
    <col min="9" max="9" width="13" style="37" customWidth="1"/>
    <col min="10" max="11" width="12.85546875" style="37" customWidth="1"/>
    <col min="12" max="12" width="9.140625" style="37" customWidth="1"/>
    <col min="13" max="27" width="9.140625" style="37"/>
    <col min="28" max="28" width="9.140625" style="37" customWidth="1"/>
    <col min="29" max="44" width="9.140625" style="37"/>
    <col min="45" max="45" width="9.140625" style="39"/>
    <col min="46" max="16384" width="9.140625" style="37"/>
  </cols>
  <sheetData>
    <row r="1" spans="1:62" x14ac:dyDescent="0.25">
      <c r="A1" s="37" t="s">
        <v>165</v>
      </c>
      <c r="B1" s="37" t="s">
        <v>1</v>
      </c>
      <c r="C1" s="37" t="s">
        <v>2</v>
      </c>
      <c r="D1" s="37" t="s">
        <v>241</v>
      </c>
      <c r="E1" s="37" t="s">
        <v>164</v>
      </c>
      <c r="F1" s="37" t="s">
        <v>167</v>
      </c>
      <c r="G1" s="37" t="s">
        <v>242</v>
      </c>
      <c r="H1" s="37" t="s">
        <v>243</v>
      </c>
      <c r="I1" s="37" t="s">
        <v>166</v>
      </c>
      <c r="J1" s="37" t="s">
        <v>23</v>
      </c>
      <c r="K1" s="37" t="s">
        <v>244</v>
      </c>
      <c r="L1" s="42" t="s">
        <v>159</v>
      </c>
      <c r="M1" s="42" t="s">
        <v>119</v>
      </c>
      <c r="N1" s="42" t="s">
        <v>121</v>
      </c>
      <c r="O1" s="42" t="s">
        <v>122</v>
      </c>
      <c r="P1" s="42" t="s">
        <v>128</v>
      </c>
      <c r="Q1" s="42" t="s">
        <v>129</v>
      </c>
      <c r="R1" s="42" t="s">
        <v>131</v>
      </c>
      <c r="S1" s="42" t="s">
        <v>133</v>
      </c>
      <c r="T1" s="42" t="s">
        <v>134</v>
      </c>
      <c r="U1" s="42" t="s">
        <v>138</v>
      </c>
      <c r="V1" s="42" t="s">
        <v>140</v>
      </c>
      <c r="W1" s="42" t="s">
        <v>141</v>
      </c>
      <c r="X1" s="42" t="s">
        <v>146</v>
      </c>
      <c r="Y1" s="42" t="s">
        <v>150</v>
      </c>
      <c r="Z1" s="42" t="s">
        <v>155</v>
      </c>
      <c r="AA1" s="49" t="s">
        <v>118</v>
      </c>
      <c r="AB1" s="37" t="s">
        <v>160</v>
      </c>
      <c r="AC1" s="37" t="s">
        <v>161</v>
      </c>
      <c r="AD1" s="37" t="s">
        <v>120</v>
      </c>
      <c r="AE1" s="37" t="s">
        <v>20</v>
      </c>
      <c r="AF1" s="37" t="s">
        <v>123</v>
      </c>
      <c r="AG1" s="37" t="s">
        <v>124</v>
      </c>
      <c r="AH1" s="37" t="s">
        <v>125</v>
      </c>
      <c r="AI1" s="37" t="s">
        <v>126</v>
      </c>
      <c r="AJ1" s="37" t="s">
        <v>127</v>
      </c>
      <c r="AK1" s="37" t="s">
        <v>21</v>
      </c>
      <c r="AL1" s="37" t="s">
        <v>130</v>
      </c>
      <c r="AM1" s="37" t="s">
        <v>132</v>
      </c>
      <c r="AN1" s="37" t="s">
        <v>135</v>
      </c>
      <c r="AO1" s="37" t="s">
        <v>136</v>
      </c>
      <c r="AP1" s="37" t="s">
        <v>137</v>
      </c>
      <c r="AQ1" s="37" t="s">
        <v>139</v>
      </c>
      <c r="AR1" s="37" t="s">
        <v>60</v>
      </c>
      <c r="AS1" s="37" t="s">
        <v>142</v>
      </c>
      <c r="AT1" s="37" t="s">
        <v>143</v>
      </c>
      <c r="AU1" s="37" t="s">
        <v>61</v>
      </c>
      <c r="AV1" s="37" t="s">
        <v>144</v>
      </c>
      <c r="AW1" s="37" t="s">
        <v>63</v>
      </c>
      <c r="AX1" s="37" t="s">
        <v>145</v>
      </c>
      <c r="AY1" s="37" t="s">
        <v>147</v>
      </c>
      <c r="AZ1" s="37" t="s">
        <v>148</v>
      </c>
      <c r="BA1" s="37" t="s">
        <v>149</v>
      </c>
      <c r="BB1" s="37" t="s">
        <v>151</v>
      </c>
      <c r="BC1" s="37" t="s">
        <v>136</v>
      </c>
      <c r="BD1" s="37" t="s">
        <v>152</v>
      </c>
      <c r="BE1" s="37" t="s">
        <v>153</v>
      </c>
      <c r="BF1" s="37" t="s">
        <v>154</v>
      </c>
      <c r="BG1" s="37" t="s">
        <v>156</v>
      </c>
      <c r="BH1" s="37" t="s">
        <v>157</v>
      </c>
      <c r="BI1" s="37" t="s">
        <v>158</v>
      </c>
      <c r="BJ1" s="37" t="s">
        <v>76</v>
      </c>
    </row>
    <row r="2" spans="1:62" x14ac:dyDescent="0.25">
      <c r="A2" s="37">
        <v>1</v>
      </c>
      <c r="B2" s="38">
        <v>24.125574650200001</v>
      </c>
      <c r="C2" s="38">
        <v>91.444047186500001</v>
      </c>
      <c r="D2" s="39">
        <v>12</v>
      </c>
      <c r="E2" s="37">
        <v>70</v>
      </c>
      <c r="F2" s="40">
        <v>0.71419999999999995</v>
      </c>
      <c r="G2" s="37">
        <v>7</v>
      </c>
      <c r="H2" s="37">
        <v>80</v>
      </c>
      <c r="I2" s="37">
        <v>20.824999999999999</v>
      </c>
      <c r="J2" s="37">
        <v>47.65</v>
      </c>
      <c r="K2" s="37">
        <f>SUM(L2:AA2)</f>
        <v>67</v>
      </c>
      <c r="L2" s="41">
        <v>0</v>
      </c>
      <c r="M2" s="41">
        <v>0</v>
      </c>
      <c r="N2" s="41">
        <v>0</v>
      </c>
      <c r="O2" s="41">
        <v>12</v>
      </c>
      <c r="P2" s="41">
        <v>0</v>
      </c>
      <c r="Q2" s="41">
        <v>0</v>
      </c>
      <c r="R2" s="41">
        <v>39</v>
      </c>
      <c r="S2" s="41">
        <v>0</v>
      </c>
      <c r="T2" s="41">
        <v>13</v>
      </c>
      <c r="U2" s="41">
        <v>0</v>
      </c>
      <c r="V2" s="41">
        <v>0</v>
      </c>
      <c r="W2" s="41">
        <v>0</v>
      </c>
      <c r="X2" s="41">
        <v>0</v>
      </c>
      <c r="Y2" s="41">
        <v>0</v>
      </c>
      <c r="Z2" s="41">
        <v>3</v>
      </c>
      <c r="AA2" s="41">
        <v>0</v>
      </c>
      <c r="AB2" s="41">
        <v>0</v>
      </c>
      <c r="AC2" s="41">
        <v>0</v>
      </c>
      <c r="AD2" s="41">
        <v>9</v>
      </c>
      <c r="AE2" s="41">
        <v>0</v>
      </c>
      <c r="AF2" s="41">
        <v>0</v>
      </c>
      <c r="AG2" s="41">
        <v>0</v>
      </c>
      <c r="AH2" s="41">
        <v>0</v>
      </c>
      <c r="AI2" s="41">
        <v>0</v>
      </c>
      <c r="AJ2" s="41">
        <v>0</v>
      </c>
      <c r="AK2" s="41">
        <v>0</v>
      </c>
      <c r="AL2" s="41">
        <v>0</v>
      </c>
      <c r="AM2" s="41">
        <v>0</v>
      </c>
      <c r="AN2" s="41">
        <v>0</v>
      </c>
      <c r="AO2" s="41">
        <v>0</v>
      </c>
      <c r="AP2" s="41">
        <v>3</v>
      </c>
      <c r="AQ2" s="41">
        <v>0</v>
      </c>
      <c r="AR2" s="41">
        <v>0</v>
      </c>
      <c r="AS2" s="41">
        <v>0</v>
      </c>
      <c r="AT2" s="41">
        <v>0</v>
      </c>
      <c r="AU2" s="41">
        <v>0</v>
      </c>
      <c r="AV2" s="41">
        <v>0</v>
      </c>
      <c r="AW2" s="41">
        <v>0</v>
      </c>
      <c r="AX2" s="41">
        <v>0</v>
      </c>
      <c r="AY2" s="41">
        <v>0</v>
      </c>
      <c r="AZ2" s="41">
        <v>0</v>
      </c>
      <c r="BA2" s="41">
        <v>0</v>
      </c>
      <c r="BB2" s="41">
        <v>1</v>
      </c>
      <c r="BC2" s="41">
        <v>0</v>
      </c>
      <c r="BD2" s="41">
        <v>0</v>
      </c>
      <c r="BE2" s="41">
        <v>0</v>
      </c>
      <c r="BF2" s="41">
        <v>0</v>
      </c>
      <c r="BG2" s="41">
        <v>0</v>
      </c>
      <c r="BH2" s="41">
        <v>0</v>
      </c>
      <c r="BI2" s="41">
        <v>0</v>
      </c>
      <c r="BJ2" s="41">
        <v>0</v>
      </c>
    </row>
    <row r="3" spans="1:62" x14ac:dyDescent="0.25">
      <c r="A3" s="37">
        <v>2</v>
      </c>
      <c r="B3" s="38">
        <v>24.124837966064</v>
      </c>
      <c r="C3" s="38">
        <v>91.448429440033294</v>
      </c>
      <c r="D3" s="39">
        <v>12</v>
      </c>
      <c r="E3" s="37">
        <v>75</v>
      </c>
      <c r="F3" s="40">
        <v>0.73667777777777776</v>
      </c>
      <c r="G3" s="37">
        <v>10</v>
      </c>
      <c r="H3" s="37">
        <v>99</v>
      </c>
      <c r="I3" s="37">
        <v>20.864999999999998</v>
      </c>
      <c r="J3" s="37">
        <v>57.05</v>
      </c>
      <c r="K3" s="37">
        <f t="shared" ref="K3:K29" si="0">SUM(L3:AA3)</f>
        <v>77</v>
      </c>
      <c r="L3" s="41">
        <v>0</v>
      </c>
      <c r="M3" s="41">
        <v>6</v>
      </c>
      <c r="N3" s="41">
        <v>0</v>
      </c>
      <c r="O3" s="41">
        <v>0</v>
      </c>
      <c r="P3" s="41">
        <v>0</v>
      </c>
      <c r="Q3" s="41">
        <v>3</v>
      </c>
      <c r="R3" s="41">
        <v>41</v>
      </c>
      <c r="S3" s="41">
        <v>0</v>
      </c>
      <c r="T3" s="41">
        <v>11</v>
      </c>
      <c r="U3" s="41">
        <v>13</v>
      </c>
      <c r="V3" s="41">
        <v>0</v>
      </c>
      <c r="W3" s="41">
        <v>3</v>
      </c>
      <c r="X3" s="41">
        <v>0</v>
      </c>
      <c r="Y3" s="41">
        <v>0</v>
      </c>
      <c r="Z3" s="41">
        <v>0</v>
      </c>
      <c r="AA3" s="41">
        <v>0</v>
      </c>
      <c r="AB3" s="41">
        <v>0</v>
      </c>
      <c r="AC3" s="41">
        <v>0</v>
      </c>
      <c r="AD3" s="41">
        <v>0</v>
      </c>
      <c r="AE3" s="41">
        <v>5</v>
      </c>
      <c r="AF3" s="41">
        <v>0</v>
      </c>
      <c r="AG3" s="41">
        <v>0</v>
      </c>
      <c r="AH3" s="41">
        <v>0</v>
      </c>
      <c r="AI3" s="41">
        <v>0</v>
      </c>
      <c r="AJ3" s="41">
        <v>0</v>
      </c>
      <c r="AK3" s="41">
        <v>9</v>
      </c>
      <c r="AL3" s="41">
        <v>0</v>
      </c>
      <c r="AM3" s="41">
        <v>0</v>
      </c>
      <c r="AN3" s="41">
        <v>0</v>
      </c>
      <c r="AO3" s="41">
        <v>0</v>
      </c>
      <c r="AP3" s="41">
        <v>6</v>
      </c>
      <c r="AQ3" s="41">
        <v>0</v>
      </c>
      <c r="AR3" s="41">
        <v>0</v>
      </c>
      <c r="AS3" s="41">
        <v>0</v>
      </c>
      <c r="AT3" s="41">
        <v>2</v>
      </c>
      <c r="AU3" s="41">
        <v>0</v>
      </c>
      <c r="AV3" s="41">
        <v>0</v>
      </c>
      <c r="AW3" s="41">
        <v>0</v>
      </c>
      <c r="AX3" s="41">
        <v>0</v>
      </c>
      <c r="AY3" s="41">
        <v>0</v>
      </c>
      <c r="AZ3" s="41">
        <v>0</v>
      </c>
      <c r="BA3" s="41">
        <v>0</v>
      </c>
      <c r="BB3" s="41">
        <v>0</v>
      </c>
      <c r="BC3" s="41">
        <v>0</v>
      </c>
      <c r="BD3" s="41">
        <v>0</v>
      </c>
      <c r="BE3" s="41">
        <v>0</v>
      </c>
      <c r="BF3" s="41">
        <v>0</v>
      </c>
      <c r="BG3" s="41">
        <v>0</v>
      </c>
      <c r="BH3" s="41">
        <v>0</v>
      </c>
      <c r="BI3" s="41">
        <v>0</v>
      </c>
      <c r="BJ3" s="41">
        <v>0</v>
      </c>
    </row>
    <row r="4" spans="1:62" x14ac:dyDescent="0.25">
      <c r="A4" s="37">
        <v>3</v>
      </c>
      <c r="B4" s="38">
        <v>24.1258716211</v>
      </c>
      <c r="C4" s="38">
        <v>91.451816624000003</v>
      </c>
      <c r="D4" s="39">
        <v>7</v>
      </c>
      <c r="E4" s="37">
        <v>65</v>
      </c>
      <c r="F4" s="40">
        <v>0.74104444444444439</v>
      </c>
      <c r="G4" s="37">
        <v>8</v>
      </c>
      <c r="H4" s="37">
        <v>52</v>
      </c>
      <c r="I4" s="37">
        <v>18.664999999999999</v>
      </c>
      <c r="J4" s="37">
        <v>58.695000000000007</v>
      </c>
      <c r="K4" s="37">
        <f t="shared" si="0"/>
        <v>30</v>
      </c>
      <c r="L4" s="41">
        <v>0</v>
      </c>
      <c r="M4" s="41">
        <v>0</v>
      </c>
      <c r="N4" s="41">
        <v>0</v>
      </c>
      <c r="O4" s="41">
        <v>0</v>
      </c>
      <c r="P4" s="41">
        <v>0</v>
      </c>
      <c r="Q4" s="41">
        <v>0</v>
      </c>
      <c r="R4" s="41">
        <v>2</v>
      </c>
      <c r="S4" s="41">
        <v>0</v>
      </c>
      <c r="T4" s="41">
        <v>17</v>
      </c>
      <c r="U4" s="41">
        <v>0</v>
      </c>
      <c r="V4" s="41">
        <v>0</v>
      </c>
      <c r="W4" s="41">
        <v>0</v>
      </c>
      <c r="X4" s="41">
        <v>0</v>
      </c>
      <c r="Y4" s="41">
        <v>0</v>
      </c>
      <c r="Z4" s="41">
        <v>0</v>
      </c>
      <c r="AA4" s="41">
        <v>11</v>
      </c>
      <c r="AB4" s="41">
        <v>0</v>
      </c>
      <c r="AC4" s="41">
        <v>0</v>
      </c>
      <c r="AD4" s="41">
        <v>0</v>
      </c>
      <c r="AE4" s="41">
        <v>5</v>
      </c>
      <c r="AF4" s="41">
        <v>0</v>
      </c>
      <c r="AG4" s="41">
        <v>0</v>
      </c>
      <c r="AH4" s="41">
        <v>0</v>
      </c>
      <c r="AI4" s="41">
        <v>0</v>
      </c>
      <c r="AJ4" s="41">
        <v>0</v>
      </c>
      <c r="AK4" s="41">
        <v>0</v>
      </c>
      <c r="AL4" s="41">
        <v>0</v>
      </c>
      <c r="AM4" s="41">
        <v>0</v>
      </c>
      <c r="AN4" s="41">
        <v>0</v>
      </c>
      <c r="AO4" s="41">
        <v>0</v>
      </c>
      <c r="AP4" s="41">
        <v>6</v>
      </c>
      <c r="AQ4" s="41">
        <v>4</v>
      </c>
      <c r="AR4" s="41">
        <v>0</v>
      </c>
      <c r="AS4" s="41">
        <v>0</v>
      </c>
      <c r="AT4" s="41">
        <v>0</v>
      </c>
      <c r="AU4" s="41">
        <v>0</v>
      </c>
      <c r="AV4" s="41">
        <v>0</v>
      </c>
      <c r="AW4" s="41">
        <v>0</v>
      </c>
      <c r="AX4" s="41">
        <v>0</v>
      </c>
      <c r="AY4" s="41">
        <v>0</v>
      </c>
      <c r="AZ4" s="41">
        <v>0</v>
      </c>
      <c r="BA4" s="41">
        <v>0</v>
      </c>
      <c r="BB4" s="41">
        <v>0</v>
      </c>
      <c r="BC4" s="41">
        <v>0</v>
      </c>
      <c r="BD4" s="41">
        <v>0</v>
      </c>
      <c r="BE4" s="41">
        <v>0</v>
      </c>
      <c r="BF4" s="41">
        <v>2</v>
      </c>
      <c r="BG4" s="41">
        <v>0</v>
      </c>
      <c r="BH4" s="41">
        <v>0</v>
      </c>
      <c r="BI4" s="41">
        <v>0</v>
      </c>
      <c r="BJ4" s="41">
        <v>0</v>
      </c>
    </row>
    <row r="5" spans="1:62" x14ac:dyDescent="0.25">
      <c r="A5" s="37">
        <v>4</v>
      </c>
      <c r="B5" s="38">
        <v>24.126017179788299</v>
      </c>
      <c r="C5" s="38">
        <v>91.456071741177297</v>
      </c>
      <c r="D5" s="39">
        <v>10</v>
      </c>
      <c r="E5" s="37">
        <v>70</v>
      </c>
      <c r="F5" s="40">
        <v>0.76164444444444457</v>
      </c>
      <c r="G5" s="37">
        <v>6</v>
      </c>
      <c r="H5" s="37">
        <v>58</v>
      </c>
      <c r="I5" s="37">
        <v>19.104999999999997</v>
      </c>
      <c r="J5" s="37">
        <v>37.450000000000003</v>
      </c>
      <c r="K5" s="37">
        <f t="shared" si="0"/>
        <v>6</v>
      </c>
      <c r="L5" s="41">
        <v>0</v>
      </c>
      <c r="M5" s="41">
        <v>0</v>
      </c>
      <c r="N5" s="41">
        <v>0</v>
      </c>
      <c r="O5" s="41">
        <v>0</v>
      </c>
      <c r="P5" s="41">
        <v>0</v>
      </c>
      <c r="Q5" s="41">
        <v>1</v>
      </c>
      <c r="R5" s="41">
        <v>0</v>
      </c>
      <c r="S5" s="41">
        <v>0</v>
      </c>
      <c r="T5" s="41">
        <v>4</v>
      </c>
      <c r="U5" s="41">
        <v>0</v>
      </c>
      <c r="V5" s="41">
        <v>0</v>
      </c>
      <c r="W5" s="41">
        <v>1</v>
      </c>
      <c r="X5" s="41">
        <v>0</v>
      </c>
      <c r="Y5" s="41">
        <v>0</v>
      </c>
      <c r="Z5" s="41">
        <v>0</v>
      </c>
      <c r="AA5" s="41">
        <v>0</v>
      </c>
      <c r="AB5" s="41">
        <v>47</v>
      </c>
      <c r="AC5" s="41">
        <v>0</v>
      </c>
      <c r="AD5" s="41">
        <v>0</v>
      </c>
      <c r="AE5" s="41">
        <v>0</v>
      </c>
      <c r="AF5" s="41">
        <v>3</v>
      </c>
      <c r="AG5" s="41">
        <v>0</v>
      </c>
      <c r="AH5" s="41">
        <v>0</v>
      </c>
      <c r="AI5" s="41">
        <v>0</v>
      </c>
      <c r="AJ5" s="41">
        <v>0</v>
      </c>
      <c r="AK5" s="41">
        <v>0</v>
      </c>
      <c r="AL5" s="41">
        <v>0</v>
      </c>
      <c r="AM5" s="41">
        <v>0</v>
      </c>
      <c r="AN5" s="41">
        <v>0</v>
      </c>
      <c r="AO5" s="41">
        <v>0</v>
      </c>
      <c r="AP5" s="41">
        <v>0</v>
      </c>
      <c r="AQ5" s="41">
        <v>2</v>
      </c>
      <c r="AR5" s="41">
        <v>0</v>
      </c>
      <c r="AS5" s="41">
        <v>0</v>
      </c>
      <c r="AT5" s="41">
        <v>0</v>
      </c>
      <c r="AU5" s="41">
        <v>0</v>
      </c>
      <c r="AV5" s="41">
        <v>0</v>
      </c>
      <c r="AW5" s="41">
        <v>0</v>
      </c>
      <c r="AX5" s="41">
        <v>0</v>
      </c>
      <c r="AY5" s="41">
        <v>0</v>
      </c>
      <c r="AZ5" s="41">
        <v>0</v>
      </c>
      <c r="BA5" s="41">
        <v>0</v>
      </c>
      <c r="BB5" s="41">
        <v>0</v>
      </c>
      <c r="BC5" s="41">
        <v>0</v>
      </c>
      <c r="BD5" s="41">
        <v>0</v>
      </c>
      <c r="BE5" s="41">
        <v>0</v>
      </c>
      <c r="BF5" s="41">
        <v>0</v>
      </c>
      <c r="BG5" s="41">
        <v>0</v>
      </c>
      <c r="BH5" s="41">
        <v>0</v>
      </c>
      <c r="BI5" s="41">
        <v>0</v>
      </c>
      <c r="BJ5" s="41">
        <v>0</v>
      </c>
    </row>
    <row r="6" spans="1:62" x14ac:dyDescent="0.25">
      <c r="A6" s="37">
        <v>5</v>
      </c>
      <c r="B6" s="38">
        <v>24.123321071293599</v>
      </c>
      <c r="C6" s="38">
        <v>91.456958810455902</v>
      </c>
      <c r="D6" s="39">
        <v>10</v>
      </c>
      <c r="E6" s="37">
        <v>70</v>
      </c>
      <c r="F6" s="40">
        <v>0.73751111111111101</v>
      </c>
      <c r="G6" s="37">
        <v>5</v>
      </c>
      <c r="H6" s="37">
        <v>50</v>
      </c>
      <c r="I6" s="37">
        <v>20.844999999999999</v>
      </c>
      <c r="J6" s="37">
        <v>37</v>
      </c>
      <c r="K6" s="37">
        <f t="shared" si="0"/>
        <v>6</v>
      </c>
      <c r="L6" s="41">
        <v>0</v>
      </c>
      <c r="M6" s="41">
        <v>0</v>
      </c>
      <c r="N6" s="41">
        <v>0</v>
      </c>
      <c r="O6" s="41">
        <v>0</v>
      </c>
      <c r="P6" s="41">
        <v>0</v>
      </c>
      <c r="Q6" s="41">
        <v>0</v>
      </c>
      <c r="R6" s="41">
        <v>4</v>
      </c>
      <c r="S6" s="41">
        <v>0</v>
      </c>
      <c r="T6" s="41">
        <v>2</v>
      </c>
      <c r="U6" s="41">
        <v>0</v>
      </c>
      <c r="V6" s="41">
        <v>0</v>
      </c>
      <c r="W6" s="41">
        <v>0</v>
      </c>
      <c r="X6" s="41">
        <v>0</v>
      </c>
      <c r="Y6" s="41">
        <v>0</v>
      </c>
      <c r="Z6" s="41">
        <v>0</v>
      </c>
      <c r="AA6" s="41">
        <v>0</v>
      </c>
      <c r="AB6" s="41">
        <v>39</v>
      </c>
      <c r="AC6" s="41">
        <v>0</v>
      </c>
      <c r="AD6" s="41">
        <v>0</v>
      </c>
      <c r="AE6" s="41">
        <v>0</v>
      </c>
      <c r="AF6" s="41">
        <v>4</v>
      </c>
      <c r="AG6" s="41">
        <v>0</v>
      </c>
      <c r="AH6" s="41">
        <v>0</v>
      </c>
      <c r="AI6" s="41">
        <v>0</v>
      </c>
      <c r="AJ6" s="41">
        <v>0</v>
      </c>
      <c r="AK6" s="41">
        <v>0</v>
      </c>
      <c r="AL6" s="41">
        <v>0</v>
      </c>
      <c r="AM6" s="41">
        <v>0</v>
      </c>
      <c r="AN6" s="41">
        <v>0</v>
      </c>
      <c r="AO6" s="41">
        <v>0</v>
      </c>
      <c r="AP6" s="41">
        <v>0</v>
      </c>
      <c r="AQ6" s="41">
        <v>1</v>
      </c>
      <c r="AR6" s="41">
        <v>0</v>
      </c>
      <c r="AS6" s="41">
        <v>0</v>
      </c>
      <c r="AT6" s="41">
        <v>0</v>
      </c>
      <c r="AU6" s="41">
        <v>0</v>
      </c>
      <c r="AV6" s="41">
        <v>0</v>
      </c>
      <c r="AW6" s="41">
        <v>0</v>
      </c>
      <c r="AX6" s="41">
        <v>0</v>
      </c>
      <c r="AY6" s="41">
        <v>0</v>
      </c>
      <c r="AZ6" s="41">
        <v>0</v>
      </c>
      <c r="BA6" s="41">
        <v>0</v>
      </c>
      <c r="BB6" s="41">
        <v>0</v>
      </c>
      <c r="BC6" s="41">
        <v>0</v>
      </c>
      <c r="BD6" s="41">
        <v>0</v>
      </c>
      <c r="BE6" s="41">
        <v>0</v>
      </c>
      <c r="BF6" s="41">
        <v>0</v>
      </c>
      <c r="BG6" s="41">
        <v>0</v>
      </c>
      <c r="BH6" s="41">
        <v>0</v>
      </c>
      <c r="BI6" s="41">
        <v>0</v>
      </c>
      <c r="BJ6" s="41">
        <v>0</v>
      </c>
    </row>
    <row r="7" spans="1:62" x14ac:dyDescent="0.25">
      <c r="A7" s="37">
        <v>6</v>
      </c>
      <c r="B7" s="38">
        <v>24.1228103935129</v>
      </c>
      <c r="C7" s="38">
        <v>91.454132702426193</v>
      </c>
      <c r="D7" s="39">
        <v>9</v>
      </c>
      <c r="E7" s="37">
        <v>75</v>
      </c>
      <c r="F7" s="40">
        <v>0.75427777777777771</v>
      </c>
      <c r="G7" s="37">
        <v>5</v>
      </c>
      <c r="H7" s="37">
        <v>45</v>
      </c>
      <c r="I7" s="37">
        <v>21.425000000000001</v>
      </c>
      <c r="J7" s="37">
        <v>60.85</v>
      </c>
      <c r="K7" s="37">
        <f t="shared" si="0"/>
        <v>21</v>
      </c>
      <c r="L7" s="41">
        <v>0</v>
      </c>
      <c r="M7" s="41">
        <v>0</v>
      </c>
      <c r="N7" s="41">
        <v>0</v>
      </c>
      <c r="O7" s="41">
        <v>0</v>
      </c>
      <c r="P7" s="41">
        <v>0</v>
      </c>
      <c r="Q7" s="41">
        <v>0</v>
      </c>
      <c r="R7" s="41">
        <v>21</v>
      </c>
      <c r="S7" s="41">
        <v>0</v>
      </c>
      <c r="T7" s="41">
        <v>0</v>
      </c>
      <c r="U7" s="41">
        <v>0</v>
      </c>
      <c r="V7" s="41">
        <v>0</v>
      </c>
      <c r="W7" s="41">
        <v>0</v>
      </c>
      <c r="X7" s="41">
        <v>0</v>
      </c>
      <c r="Y7" s="41">
        <v>0</v>
      </c>
      <c r="Z7" s="41">
        <v>0</v>
      </c>
      <c r="AA7" s="41">
        <v>0</v>
      </c>
      <c r="AB7" s="41">
        <v>0</v>
      </c>
      <c r="AC7" s="41">
        <v>0</v>
      </c>
      <c r="AD7" s="41">
        <v>0</v>
      </c>
      <c r="AE7" s="41">
        <v>0</v>
      </c>
      <c r="AF7" s="41">
        <v>0</v>
      </c>
      <c r="AG7" s="41">
        <v>0</v>
      </c>
      <c r="AH7" s="41">
        <v>0</v>
      </c>
      <c r="AI7" s="41">
        <v>0</v>
      </c>
      <c r="AJ7" s="41">
        <v>0</v>
      </c>
      <c r="AK7" s="41">
        <v>0</v>
      </c>
      <c r="AL7" s="41">
        <v>0</v>
      </c>
      <c r="AM7" s="41">
        <v>0</v>
      </c>
      <c r="AN7" s="41">
        <v>0</v>
      </c>
      <c r="AO7" s="41">
        <v>0</v>
      </c>
      <c r="AP7" s="41">
        <v>0</v>
      </c>
      <c r="AQ7" s="41">
        <v>0</v>
      </c>
      <c r="AR7" s="41">
        <v>0</v>
      </c>
      <c r="AS7" s="41">
        <v>6</v>
      </c>
      <c r="AT7" s="41">
        <v>0</v>
      </c>
      <c r="AU7" s="41">
        <v>0</v>
      </c>
      <c r="AV7" s="41">
        <v>0</v>
      </c>
      <c r="AW7" s="41">
        <v>0</v>
      </c>
      <c r="AX7" s="41">
        <v>12</v>
      </c>
      <c r="AY7" s="41">
        <v>0</v>
      </c>
      <c r="AZ7" s="41">
        <v>0</v>
      </c>
      <c r="BA7" s="41">
        <v>0</v>
      </c>
      <c r="BB7" s="41">
        <v>0</v>
      </c>
      <c r="BC7" s="41">
        <v>0</v>
      </c>
      <c r="BD7" s="41">
        <v>4</v>
      </c>
      <c r="BE7" s="41">
        <v>0</v>
      </c>
      <c r="BF7" s="41">
        <v>0</v>
      </c>
      <c r="BG7" s="41">
        <v>0</v>
      </c>
      <c r="BH7" s="41">
        <v>0</v>
      </c>
      <c r="BI7" s="41">
        <v>0</v>
      </c>
      <c r="BJ7" s="41">
        <v>2</v>
      </c>
    </row>
    <row r="8" spans="1:62" x14ac:dyDescent="0.25">
      <c r="A8" s="37">
        <v>7</v>
      </c>
      <c r="B8" s="38">
        <v>24.1231648848477</v>
      </c>
      <c r="C8" s="38">
        <v>91.4506518807042</v>
      </c>
      <c r="D8" s="39">
        <v>11</v>
      </c>
      <c r="E8" s="37">
        <v>75</v>
      </c>
      <c r="F8" s="40">
        <v>0.75767777777777789</v>
      </c>
      <c r="G8" s="37">
        <v>8</v>
      </c>
      <c r="H8" s="37">
        <v>61</v>
      </c>
      <c r="I8" s="37">
        <v>15.75</v>
      </c>
      <c r="J8" s="37">
        <v>72.95</v>
      </c>
      <c r="K8" s="37">
        <f t="shared" si="0"/>
        <v>42</v>
      </c>
      <c r="L8" s="41">
        <v>0</v>
      </c>
      <c r="M8" s="41">
        <v>9</v>
      </c>
      <c r="N8" s="41">
        <v>0</v>
      </c>
      <c r="O8" s="41">
        <v>0</v>
      </c>
      <c r="P8" s="41">
        <v>0</v>
      </c>
      <c r="Q8" s="41">
        <v>0</v>
      </c>
      <c r="R8" s="41">
        <v>13</v>
      </c>
      <c r="S8" s="41">
        <v>0</v>
      </c>
      <c r="T8" s="41">
        <v>0</v>
      </c>
      <c r="U8" s="41">
        <v>0</v>
      </c>
      <c r="V8" s="41">
        <v>0</v>
      </c>
      <c r="W8" s="41">
        <v>0</v>
      </c>
      <c r="X8" s="41">
        <v>7</v>
      </c>
      <c r="Y8" s="41">
        <v>1</v>
      </c>
      <c r="Z8" s="41">
        <v>0</v>
      </c>
      <c r="AA8" s="41">
        <v>12</v>
      </c>
      <c r="AB8" s="41">
        <v>0</v>
      </c>
      <c r="AC8" s="41">
        <v>12</v>
      </c>
      <c r="AD8" s="41">
        <v>0</v>
      </c>
      <c r="AE8" s="41">
        <v>0</v>
      </c>
      <c r="AF8" s="41">
        <v>0</v>
      </c>
      <c r="AG8" s="41">
        <v>0</v>
      </c>
      <c r="AH8" s="41">
        <v>0</v>
      </c>
      <c r="AI8" s="41">
        <v>0</v>
      </c>
      <c r="AJ8" s="41">
        <v>0</v>
      </c>
      <c r="AK8" s="41">
        <v>0</v>
      </c>
      <c r="AL8" s="41">
        <v>0</v>
      </c>
      <c r="AM8" s="41">
        <v>0</v>
      </c>
      <c r="AN8" s="41">
        <v>0</v>
      </c>
      <c r="AO8" s="41">
        <v>0</v>
      </c>
      <c r="AP8" s="41">
        <v>0</v>
      </c>
      <c r="AQ8" s="41">
        <v>0</v>
      </c>
      <c r="AR8" s="41">
        <v>0</v>
      </c>
      <c r="AS8" s="41">
        <v>0</v>
      </c>
      <c r="AT8" s="41">
        <v>0</v>
      </c>
      <c r="AU8" s="41">
        <v>0</v>
      </c>
      <c r="AV8" s="41">
        <v>0</v>
      </c>
      <c r="AW8" s="41">
        <v>0</v>
      </c>
      <c r="AX8" s="41">
        <v>0</v>
      </c>
      <c r="AY8" s="41">
        <v>0</v>
      </c>
      <c r="AZ8" s="41">
        <v>0</v>
      </c>
      <c r="BA8" s="41">
        <v>0</v>
      </c>
      <c r="BB8" s="41">
        <v>0</v>
      </c>
      <c r="BC8" s="41">
        <v>0</v>
      </c>
      <c r="BD8" s="41">
        <v>0</v>
      </c>
      <c r="BE8" s="41">
        <v>0</v>
      </c>
      <c r="BF8" s="41">
        <v>4</v>
      </c>
      <c r="BG8" s="41">
        <v>0</v>
      </c>
      <c r="BH8" s="41">
        <v>0</v>
      </c>
      <c r="BI8" s="41">
        <v>3</v>
      </c>
      <c r="BJ8" s="41">
        <v>0</v>
      </c>
    </row>
    <row r="9" spans="1:62" x14ac:dyDescent="0.25">
      <c r="A9" s="37">
        <v>8</v>
      </c>
      <c r="B9" s="38">
        <v>24.1229368010261</v>
      </c>
      <c r="C9" s="38">
        <v>91.445839567452197</v>
      </c>
      <c r="D9" s="39">
        <v>7</v>
      </c>
      <c r="E9" s="37">
        <v>65</v>
      </c>
      <c r="F9" s="40">
        <v>0.74890000000000012</v>
      </c>
      <c r="G9" s="37">
        <v>5</v>
      </c>
      <c r="H9" s="37">
        <v>77</v>
      </c>
      <c r="I9" s="37">
        <v>20.615000000000002</v>
      </c>
      <c r="J9" s="37">
        <v>73.5</v>
      </c>
      <c r="K9" s="37">
        <f t="shared" si="0"/>
        <v>41</v>
      </c>
      <c r="L9" s="41">
        <v>0</v>
      </c>
      <c r="M9" s="41">
        <v>0</v>
      </c>
      <c r="N9" s="41">
        <v>0</v>
      </c>
      <c r="O9" s="41">
        <v>0</v>
      </c>
      <c r="P9" s="41">
        <v>0</v>
      </c>
      <c r="Q9" s="41">
        <v>0</v>
      </c>
      <c r="R9" s="41">
        <v>23</v>
      </c>
      <c r="S9" s="41">
        <v>0</v>
      </c>
      <c r="T9" s="41">
        <v>18</v>
      </c>
      <c r="U9" s="41">
        <v>0</v>
      </c>
      <c r="V9" s="41">
        <v>0</v>
      </c>
      <c r="W9" s="41">
        <v>0</v>
      </c>
      <c r="X9" s="41">
        <v>0</v>
      </c>
      <c r="Y9" s="41">
        <v>0</v>
      </c>
      <c r="Z9" s="41">
        <v>0</v>
      </c>
      <c r="AA9" s="41">
        <v>0</v>
      </c>
      <c r="AB9" s="41">
        <v>0</v>
      </c>
      <c r="AC9" s="41">
        <v>0</v>
      </c>
      <c r="AD9" s="41">
        <v>0</v>
      </c>
      <c r="AE9" s="41">
        <v>0</v>
      </c>
      <c r="AF9" s="41">
        <v>0</v>
      </c>
      <c r="AG9" s="41">
        <v>0</v>
      </c>
      <c r="AH9" s="41">
        <v>0</v>
      </c>
      <c r="AI9" s="41">
        <v>0</v>
      </c>
      <c r="AJ9" s="41">
        <v>0</v>
      </c>
      <c r="AK9" s="41">
        <v>0</v>
      </c>
      <c r="AL9" s="41">
        <v>0</v>
      </c>
      <c r="AM9" s="41">
        <v>0</v>
      </c>
      <c r="AN9" s="41">
        <v>27</v>
      </c>
      <c r="AO9" s="41">
        <v>0</v>
      </c>
      <c r="AP9" s="41">
        <v>0</v>
      </c>
      <c r="AQ9" s="41">
        <v>0</v>
      </c>
      <c r="AR9" s="41">
        <v>0</v>
      </c>
      <c r="AS9" s="41">
        <v>0</v>
      </c>
      <c r="AT9" s="41">
        <v>0</v>
      </c>
      <c r="AU9" s="41">
        <v>0</v>
      </c>
      <c r="AV9" s="41">
        <v>0</v>
      </c>
      <c r="AW9" s="41">
        <v>0</v>
      </c>
      <c r="AX9" s="41">
        <v>0</v>
      </c>
      <c r="AY9" s="41">
        <v>0</v>
      </c>
      <c r="AZ9" s="41">
        <v>0</v>
      </c>
      <c r="BA9" s="41">
        <v>0</v>
      </c>
      <c r="BB9" s="41">
        <v>0</v>
      </c>
      <c r="BC9" s="41">
        <v>0</v>
      </c>
      <c r="BD9" s="41">
        <v>0</v>
      </c>
      <c r="BE9" s="41">
        <v>0</v>
      </c>
      <c r="BF9" s="41">
        <v>0</v>
      </c>
      <c r="BG9" s="41">
        <v>0</v>
      </c>
      <c r="BH9" s="41">
        <v>0</v>
      </c>
      <c r="BI9" s="41">
        <v>0</v>
      </c>
      <c r="BJ9" s="41">
        <v>2</v>
      </c>
    </row>
    <row r="10" spans="1:62" x14ac:dyDescent="0.25">
      <c r="A10" s="37">
        <v>9</v>
      </c>
      <c r="B10" s="38">
        <v>24.123176122929902</v>
      </c>
      <c r="C10" s="38">
        <v>91.442801882000495</v>
      </c>
      <c r="D10" s="39">
        <v>16</v>
      </c>
      <c r="E10" s="37">
        <v>70</v>
      </c>
      <c r="F10" s="40">
        <v>0.71857777777777765</v>
      </c>
      <c r="G10" s="37">
        <v>6</v>
      </c>
      <c r="H10" s="37">
        <v>41</v>
      </c>
      <c r="I10" s="37">
        <v>20.100000000000001</v>
      </c>
      <c r="J10" s="37">
        <v>63.1</v>
      </c>
      <c r="K10" s="37">
        <f t="shared" si="0"/>
        <v>23</v>
      </c>
      <c r="L10" s="41">
        <v>0</v>
      </c>
      <c r="M10" s="41">
        <v>0</v>
      </c>
      <c r="N10" s="41">
        <v>0</v>
      </c>
      <c r="O10" s="41">
        <v>0</v>
      </c>
      <c r="P10" s="41">
        <v>0</v>
      </c>
      <c r="Q10" s="41">
        <v>0</v>
      </c>
      <c r="R10" s="41">
        <v>4</v>
      </c>
      <c r="S10" s="41">
        <v>0</v>
      </c>
      <c r="T10" s="41">
        <v>3</v>
      </c>
      <c r="U10" s="41">
        <v>16</v>
      </c>
      <c r="V10" s="41">
        <v>0</v>
      </c>
      <c r="W10" s="41">
        <v>0</v>
      </c>
      <c r="X10" s="41">
        <v>0</v>
      </c>
      <c r="Y10" s="41">
        <v>0</v>
      </c>
      <c r="Z10" s="41">
        <v>0</v>
      </c>
      <c r="AA10" s="41">
        <v>0</v>
      </c>
      <c r="AB10" s="41">
        <v>0</v>
      </c>
      <c r="AC10" s="41">
        <v>6</v>
      </c>
      <c r="AD10" s="41">
        <v>0</v>
      </c>
      <c r="AE10" s="41">
        <v>6</v>
      </c>
      <c r="AF10" s="41">
        <v>0</v>
      </c>
      <c r="AG10" s="41">
        <v>0</v>
      </c>
      <c r="AH10" s="41">
        <v>0</v>
      </c>
      <c r="AI10" s="41">
        <v>0</v>
      </c>
      <c r="AJ10" s="41">
        <v>0</v>
      </c>
      <c r="AK10" s="41">
        <v>0</v>
      </c>
      <c r="AL10" s="41">
        <v>0</v>
      </c>
      <c r="AM10" s="41">
        <v>0</v>
      </c>
      <c r="AN10" s="41">
        <v>0</v>
      </c>
      <c r="AO10" s="41">
        <v>0</v>
      </c>
      <c r="AP10" s="41">
        <v>0</v>
      </c>
      <c r="AQ10" s="41">
        <v>0</v>
      </c>
      <c r="AR10" s="41">
        <v>0</v>
      </c>
      <c r="AS10" s="41">
        <v>0</v>
      </c>
      <c r="AT10" s="41">
        <v>0</v>
      </c>
      <c r="AU10" s="41">
        <v>0</v>
      </c>
      <c r="AV10" s="41">
        <v>0</v>
      </c>
      <c r="AW10" s="41">
        <v>0</v>
      </c>
      <c r="AX10" s="41">
        <v>0</v>
      </c>
      <c r="AY10" s="41">
        <v>0</v>
      </c>
      <c r="AZ10" s="41">
        <v>0</v>
      </c>
      <c r="BA10" s="41">
        <v>0</v>
      </c>
      <c r="BB10" s="41">
        <v>0</v>
      </c>
      <c r="BC10" s="41">
        <v>6</v>
      </c>
      <c r="BD10" s="41">
        <v>0</v>
      </c>
      <c r="BE10" s="41">
        <v>0</v>
      </c>
      <c r="BF10" s="41">
        <v>0</v>
      </c>
      <c r="BG10" s="41">
        <v>0</v>
      </c>
      <c r="BH10" s="41">
        <v>0</v>
      </c>
      <c r="BI10" s="41">
        <v>0</v>
      </c>
      <c r="BJ10" s="41">
        <v>0</v>
      </c>
    </row>
    <row r="11" spans="1:62" x14ac:dyDescent="0.25">
      <c r="A11" s="37">
        <v>10</v>
      </c>
      <c r="B11" s="38">
        <v>24.121051020900001</v>
      </c>
      <c r="C11" s="38">
        <v>91.443821964799994</v>
      </c>
      <c r="D11" s="39">
        <v>15</v>
      </c>
      <c r="E11" s="37">
        <v>65</v>
      </c>
      <c r="F11" s="40">
        <v>0.72206666666666663</v>
      </c>
      <c r="G11" s="37">
        <v>7</v>
      </c>
      <c r="H11" s="37">
        <v>70</v>
      </c>
      <c r="I11" s="37">
        <v>15.65</v>
      </c>
      <c r="J11" s="37">
        <v>53.1</v>
      </c>
      <c r="K11" s="37">
        <f t="shared" si="0"/>
        <v>58</v>
      </c>
      <c r="L11" s="41">
        <v>0</v>
      </c>
      <c r="M11" s="41">
        <v>4</v>
      </c>
      <c r="N11" s="41">
        <v>0</v>
      </c>
      <c r="O11" s="41">
        <v>0</v>
      </c>
      <c r="P11" s="41">
        <v>0</v>
      </c>
      <c r="Q11" s="41">
        <v>0</v>
      </c>
      <c r="R11" s="41">
        <v>32</v>
      </c>
      <c r="S11" s="41">
        <v>0</v>
      </c>
      <c r="T11" s="41">
        <v>15</v>
      </c>
      <c r="U11" s="41">
        <v>0</v>
      </c>
      <c r="V11" s="41">
        <v>0</v>
      </c>
      <c r="W11" s="41">
        <v>0</v>
      </c>
      <c r="X11" s="41">
        <v>7</v>
      </c>
      <c r="Y11" s="41">
        <v>0</v>
      </c>
      <c r="Z11" s="41">
        <v>0</v>
      </c>
      <c r="AA11" s="41">
        <v>0</v>
      </c>
      <c r="AB11" s="41">
        <v>0</v>
      </c>
      <c r="AC11" s="41">
        <v>0</v>
      </c>
      <c r="AD11" s="41">
        <v>8</v>
      </c>
      <c r="AE11" s="41">
        <v>0</v>
      </c>
      <c r="AF11" s="41">
        <v>0</v>
      </c>
      <c r="AG11" s="41">
        <v>0</v>
      </c>
      <c r="AH11" s="41">
        <v>0</v>
      </c>
      <c r="AI11" s="41">
        <v>0</v>
      </c>
      <c r="AJ11" s="41">
        <v>0</v>
      </c>
      <c r="AK11" s="41">
        <v>0</v>
      </c>
      <c r="AL11" s="41">
        <v>0</v>
      </c>
      <c r="AM11" s="41">
        <v>0</v>
      </c>
      <c r="AN11" s="41">
        <v>0</v>
      </c>
      <c r="AO11" s="41">
        <v>0</v>
      </c>
      <c r="AP11" s="41">
        <v>0</v>
      </c>
      <c r="AQ11" s="41">
        <v>0</v>
      </c>
      <c r="AR11" s="41">
        <v>0</v>
      </c>
      <c r="AS11" s="41">
        <v>0</v>
      </c>
      <c r="AT11" s="41">
        <v>0</v>
      </c>
      <c r="AU11" s="41">
        <v>0</v>
      </c>
      <c r="AV11" s="41">
        <v>0</v>
      </c>
      <c r="AW11" s="41">
        <v>0</v>
      </c>
      <c r="AX11" s="41">
        <v>0</v>
      </c>
      <c r="AY11" s="41">
        <v>0</v>
      </c>
      <c r="AZ11" s="41">
        <v>0</v>
      </c>
      <c r="BA11" s="41">
        <v>0</v>
      </c>
      <c r="BB11" s="41">
        <v>0</v>
      </c>
      <c r="BC11" s="41">
        <v>0</v>
      </c>
      <c r="BD11" s="41">
        <v>0</v>
      </c>
      <c r="BE11" s="41">
        <v>2</v>
      </c>
      <c r="BF11" s="41">
        <v>0</v>
      </c>
      <c r="BG11" s="41">
        <v>0</v>
      </c>
      <c r="BH11" s="41">
        <v>2</v>
      </c>
      <c r="BI11" s="41">
        <v>0</v>
      </c>
      <c r="BJ11" s="41">
        <v>0</v>
      </c>
    </row>
    <row r="12" spans="1:62" x14ac:dyDescent="0.25">
      <c r="A12" s="37">
        <v>11</v>
      </c>
      <c r="B12" s="38">
        <v>24.120773510751299</v>
      </c>
      <c r="C12" s="38">
        <v>91.446927721530599</v>
      </c>
      <c r="D12" s="39">
        <v>21</v>
      </c>
      <c r="E12" s="37">
        <v>60</v>
      </c>
      <c r="F12" s="40">
        <v>0.7692444444444444</v>
      </c>
      <c r="G12" s="37">
        <v>8</v>
      </c>
      <c r="H12" s="37">
        <v>53</v>
      </c>
      <c r="I12" s="37">
        <v>20.66</v>
      </c>
      <c r="J12" s="37">
        <v>60.745000000000005</v>
      </c>
      <c r="K12" s="37">
        <f t="shared" si="0"/>
        <v>37</v>
      </c>
      <c r="L12" s="41">
        <v>1</v>
      </c>
      <c r="M12" s="41">
        <v>0</v>
      </c>
      <c r="N12" s="41">
        <v>0</v>
      </c>
      <c r="O12" s="41">
        <v>11</v>
      </c>
      <c r="P12" s="41">
        <v>0</v>
      </c>
      <c r="Q12" s="41">
        <v>0</v>
      </c>
      <c r="R12" s="41">
        <v>16</v>
      </c>
      <c r="S12" s="41">
        <v>0</v>
      </c>
      <c r="T12" s="41">
        <v>9</v>
      </c>
      <c r="U12" s="41">
        <v>0</v>
      </c>
      <c r="V12" s="41">
        <v>0</v>
      </c>
      <c r="W12" s="41">
        <v>0</v>
      </c>
      <c r="X12" s="41">
        <v>0</v>
      </c>
      <c r="Y12" s="41">
        <v>0</v>
      </c>
      <c r="Z12" s="41">
        <v>0</v>
      </c>
      <c r="AA12" s="41">
        <v>0</v>
      </c>
      <c r="AB12" s="41">
        <v>0</v>
      </c>
      <c r="AC12" s="41">
        <v>6</v>
      </c>
      <c r="AD12" s="41">
        <v>0</v>
      </c>
      <c r="AE12" s="41">
        <v>0</v>
      </c>
      <c r="AF12" s="41">
        <v>0</v>
      </c>
      <c r="AG12" s="41">
        <v>0</v>
      </c>
      <c r="AH12" s="41">
        <v>0</v>
      </c>
      <c r="AI12" s="41">
        <v>0</v>
      </c>
      <c r="AJ12" s="41">
        <v>0</v>
      </c>
      <c r="AK12" s="41">
        <v>0</v>
      </c>
      <c r="AL12" s="41">
        <v>0</v>
      </c>
      <c r="AM12" s="41">
        <v>0</v>
      </c>
      <c r="AN12" s="41">
        <v>0</v>
      </c>
      <c r="AO12" s="41">
        <v>0</v>
      </c>
      <c r="AP12" s="41">
        <v>5</v>
      </c>
      <c r="AQ12" s="41">
        <v>0</v>
      </c>
      <c r="AR12" s="41">
        <v>0</v>
      </c>
      <c r="AS12" s="41">
        <v>0</v>
      </c>
      <c r="AT12" s="41">
        <v>0</v>
      </c>
      <c r="AU12" s="41">
        <v>0</v>
      </c>
      <c r="AV12" s="41">
        <v>0</v>
      </c>
      <c r="AW12" s="41">
        <v>0</v>
      </c>
      <c r="AX12" s="41">
        <v>0</v>
      </c>
      <c r="AY12" s="41">
        <v>0</v>
      </c>
      <c r="AZ12" s="41">
        <v>0</v>
      </c>
      <c r="BA12" s="41">
        <v>0</v>
      </c>
      <c r="BB12" s="41">
        <v>0</v>
      </c>
      <c r="BC12" s="41">
        <v>0</v>
      </c>
      <c r="BD12" s="41">
        <v>3</v>
      </c>
      <c r="BE12" s="41">
        <v>0</v>
      </c>
      <c r="BF12" s="41">
        <v>0</v>
      </c>
      <c r="BG12" s="41">
        <v>0</v>
      </c>
      <c r="BH12" s="41">
        <v>0</v>
      </c>
      <c r="BI12" s="41">
        <v>2</v>
      </c>
      <c r="BJ12" s="41">
        <v>0</v>
      </c>
    </row>
    <row r="13" spans="1:62" x14ac:dyDescent="0.25">
      <c r="A13" s="37">
        <v>12</v>
      </c>
      <c r="B13" s="38">
        <v>24.121156297599999</v>
      </c>
      <c r="C13" s="38">
        <v>91.449691224800006</v>
      </c>
      <c r="D13" s="39">
        <v>8</v>
      </c>
      <c r="E13" s="37">
        <v>75</v>
      </c>
      <c r="F13" s="40">
        <v>0.74262222222222229</v>
      </c>
      <c r="G13" s="37">
        <v>12</v>
      </c>
      <c r="H13" s="37">
        <v>65</v>
      </c>
      <c r="I13" s="37">
        <v>20.744999999999997</v>
      </c>
      <c r="J13" s="37">
        <v>56.845000000000006</v>
      </c>
      <c r="K13" s="37">
        <f t="shared" si="0"/>
        <v>43</v>
      </c>
      <c r="L13" s="41">
        <v>0</v>
      </c>
      <c r="M13" s="41">
        <v>5</v>
      </c>
      <c r="N13" s="41">
        <v>0</v>
      </c>
      <c r="O13" s="41">
        <v>0</v>
      </c>
      <c r="P13" s="41">
        <v>0</v>
      </c>
      <c r="Q13" s="41">
        <v>4</v>
      </c>
      <c r="R13" s="41">
        <v>4</v>
      </c>
      <c r="S13" s="41">
        <v>3</v>
      </c>
      <c r="T13" s="41">
        <v>13</v>
      </c>
      <c r="U13" s="41">
        <v>11</v>
      </c>
      <c r="V13" s="41">
        <v>1</v>
      </c>
      <c r="W13" s="41">
        <v>2</v>
      </c>
      <c r="X13" s="41">
        <v>0</v>
      </c>
      <c r="Y13" s="41">
        <v>0</v>
      </c>
      <c r="Z13" s="41">
        <v>0</v>
      </c>
      <c r="AA13" s="41">
        <v>0</v>
      </c>
      <c r="AB13" s="41">
        <v>0</v>
      </c>
      <c r="AC13" s="41">
        <v>7</v>
      </c>
      <c r="AD13" s="41">
        <v>5</v>
      </c>
      <c r="AE13" s="41">
        <v>0</v>
      </c>
      <c r="AF13" s="41">
        <v>0</v>
      </c>
      <c r="AG13" s="41">
        <v>0</v>
      </c>
      <c r="AH13" s="41">
        <v>0</v>
      </c>
      <c r="AI13" s="41">
        <v>0</v>
      </c>
      <c r="AJ13" s="41">
        <v>0</v>
      </c>
      <c r="AK13" s="41">
        <v>0</v>
      </c>
      <c r="AL13" s="41">
        <v>0</v>
      </c>
      <c r="AM13" s="41">
        <v>0</v>
      </c>
      <c r="AN13" s="41">
        <v>0</v>
      </c>
      <c r="AO13" s="41">
        <v>0</v>
      </c>
      <c r="AP13" s="41">
        <v>7</v>
      </c>
      <c r="AQ13" s="41">
        <v>0</v>
      </c>
      <c r="AR13" s="41">
        <v>0</v>
      </c>
      <c r="AS13" s="41">
        <v>0</v>
      </c>
      <c r="AT13" s="41">
        <v>0</v>
      </c>
      <c r="AU13" s="41">
        <v>0</v>
      </c>
      <c r="AV13" s="41">
        <v>0</v>
      </c>
      <c r="AW13" s="41">
        <v>0</v>
      </c>
      <c r="AX13" s="41">
        <v>0</v>
      </c>
      <c r="AY13" s="41">
        <v>0</v>
      </c>
      <c r="AZ13" s="41">
        <v>0</v>
      </c>
      <c r="BA13" s="41">
        <v>0</v>
      </c>
      <c r="BB13" s="41">
        <v>0</v>
      </c>
      <c r="BC13" s="41">
        <v>0</v>
      </c>
      <c r="BD13" s="41">
        <v>0</v>
      </c>
      <c r="BE13" s="41">
        <v>0</v>
      </c>
      <c r="BF13" s="41">
        <v>0</v>
      </c>
      <c r="BG13" s="41">
        <v>0</v>
      </c>
      <c r="BH13" s="41">
        <v>3</v>
      </c>
      <c r="BI13" s="41">
        <v>0</v>
      </c>
      <c r="BJ13" s="41">
        <v>0</v>
      </c>
    </row>
    <row r="14" spans="1:62" x14ac:dyDescent="0.25">
      <c r="A14" s="37">
        <v>13</v>
      </c>
      <c r="B14" s="38">
        <v>24.120424709885299</v>
      </c>
      <c r="C14" s="38">
        <v>91.452877778968301</v>
      </c>
      <c r="D14" s="39">
        <v>10</v>
      </c>
      <c r="E14" s="37">
        <v>75</v>
      </c>
      <c r="F14" s="40">
        <v>0.75484444444444443</v>
      </c>
      <c r="G14" s="37">
        <v>10</v>
      </c>
      <c r="H14" s="37">
        <v>38</v>
      </c>
      <c r="I14" s="37">
        <v>19.810000000000002</v>
      </c>
      <c r="J14" s="37">
        <v>57.4</v>
      </c>
      <c r="K14" s="37">
        <f t="shared" si="0"/>
        <v>14</v>
      </c>
      <c r="L14" s="41">
        <v>0</v>
      </c>
      <c r="M14" s="41">
        <v>3</v>
      </c>
      <c r="N14" s="41">
        <v>0</v>
      </c>
      <c r="O14" s="41">
        <v>0</v>
      </c>
      <c r="P14" s="41">
        <v>3</v>
      </c>
      <c r="Q14" s="41">
        <v>3</v>
      </c>
      <c r="R14" s="41">
        <v>3</v>
      </c>
      <c r="S14" s="41">
        <v>0</v>
      </c>
      <c r="T14" s="41">
        <v>0</v>
      </c>
      <c r="U14" s="41">
        <v>0</v>
      </c>
      <c r="V14" s="41">
        <v>0</v>
      </c>
      <c r="W14" s="41">
        <v>2</v>
      </c>
      <c r="X14" s="41">
        <v>0</v>
      </c>
      <c r="Y14" s="41">
        <v>0</v>
      </c>
      <c r="Z14" s="41">
        <v>0</v>
      </c>
      <c r="AA14" s="41">
        <v>0</v>
      </c>
      <c r="AB14" s="41">
        <v>0</v>
      </c>
      <c r="AC14" s="41">
        <v>0</v>
      </c>
      <c r="AD14" s="41">
        <v>0</v>
      </c>
      <c r="AE14" s="41">
        <v>0</v>
      </c>
      <c r="AF14" s="41">
        <v>0</v>
      </c>
      <c r="AG14" s="41">
        <v>0</v>
      </c>
      <c r="AH14" s="41">
        <v>0</v>
      </c>
      <c r="AI14" s="41">
        <v>0</v>
      </c>
      <c r="AJ14" s="41">
        <v>0</v>
      </c>
      <c r="AK14" s="41">
        <v>0</v>
      </c>
      <c r="AL14" s="41">
        <v>0</v>
      </c>
      <c r="AM14" s="41">
        <v>0</v>
      </c>
      <c r="AN14" s="41">
        <v>0</v>
      </c>
      <c r="AO14" s="41">
        <v>0</v>
      </c>
      <c r="AP14" s="41">
        <v>3</v>
      </c>
      <c r="AQ14" s="41">
        <v>6</v>
      </c>
      <c r="AR14" s="41">
        <v>0</v>
      </c>
      <c r="AS14" s="41">
        <v>4</v>
      </c>
      <c r="AT14" s="41">
        <v>0</v>
      </c>
      <c r="AU14" s="41">
        <v>0</v>
      </c>
      <c r="AV14" s="41">
        <v>0</v>
      </c>
      <c r="AW14" s="41">
        <v>0</v>
      </c>
      <c r="AX14" s="41">
        <v>0</v>
      </c>
      <c r="AY14" s="41">
        <v>0</v>
      </c>
      <c r="AZ14" s="41">
        <v>0</v>
      </c>
      <c r="BA14" s="41">
        <v>0</v>
      </c>
      <c r="BB14" s="41">
        <v>0</v>
      </c>
      <c r="BC14" s="41">
        <v>7</v>
      </c>
      <c r="BD14" s="41">
        <v>0</v>
      </c>
      <c r="BE14" s="41">
        <v>0</v>
      </c>
      <c r="BF14" s="41">
        <v>4</v>
      </c>
      <c r="BG14" s="41">
        <v>0</v>
      </c>
      <c r="BH14" s="41">
        <v>0</v>
      </c>
      <c r="BI14" s="41">
        <v>0</v>
      </c>
      <c r="BJ14" s="41">
        <v>0</v>
      </c>
    </row>
    <row r="15" spans="1:62" x14ac:dyDescent="0.25">
      <c r="A15" s="37">
        <v>14</v>
      </c>
      <c r="B15" s="38">
        <v>24.1189122380332</v>
      </c>
      <c r="C15" s="38">
        <v>91.455310086824696</v>
      </c>
      <c r="D15" s="39">
        <v>14</v>
      </c>
      <c r="E15" s="37">
        <v>70</v>
      </c>
      <c r="F15" s="40">
        <v>0.74440000000000006</v>
      </c>
      <c r="G15" s="37">
        <v>6</v>
      </c>
      <c r="H15" s="37">
        <v>66</v>
      </c>
      <c r="I15" s="37">
        <v>18.575000000000003</v>
      </c>
      <c r="J15" s="37">
        <v>59.375</v>
      </c>
      <c r="K15" s="37">
        <f t="shared" si="0"/>
        <v>60</v>
      </c>
      <c r="L15" s="41">
        <v>0</v>
      </c>
      <c r="M15" s="41">
        <v>4</v>
      </c>
      <c r="N15" s="41">
        <v>0</v>
      </c>
      <c r="O15" s="41">
        <v>0</v>
      </c>
      <c r="P15" s="41">
        <v>0</v>
      </c>
      <c r="Q15" s="41">
        <v>0</v>
      </c>
      <c r="R15" s="41">
        <v>27</v>
      </c>
      <c r="S15" s="41">
        <v>0</v>
      </c>
      <c r="T15" s="41">
        <v>16</v>
      </c>
      <c r="U15" s="41">
        <v>7</v>
      </c>
      <c r="V15" s="41">
        <v>0</v>
      </c>
      <c r="W15" s="41">
        <v>0</v>
      </c>
      <c r="X15" s="41">
        <v>0</v>
      </c>
      <c r="Y15" s="41">
        <v>0</v>
      </c>
      <c r="Z15" s="41">
        <v>0</v>
      </c>
      <c r="AA15" s="41">
        <v>6</v>
      </c>
      <c r="AB15" s="41">
        <v>0</v>
      </c>
      <c r="AC15" s="41">
        <v>0</v>
      </c>
      <c r="AD15" s="41">
        <v>0</v>
      </c>
      <c r="AE15" s="41">
        <v>0</v>
      </c>
      <c r="AF15" s="41">
        <v>6</v>
      </c>
      <c r="AG15" s="41">
        <v>0</v>
      </c>
      <c r="AH15" s="41">
        <v>0</v>
      </c>
      <c r="AI15" s="41">
        <v>0</v>
      </c>
      <c r="AJ15" s="41">
        <v>0</v>
      </c>
      <c r="AK15" s="41">
        <v>0</v>
      </c>
      <c r="AL15" s="41">
        <v>0</v>
      </c>
      <c r="AM15" s="41">
        <v>0</v>
      </c>
      <c r="AN15" s="41">
        <v>0</v>
      </c>
      <c r="AO15" s="41">
        <v>0</v>
      </c>
      <c r="AP15" s="41">
        <v>0</v>
      </c>
      <c r="AQ15" s="41">
        <v>0</v>
      </c>
      <c r="AR15" s="41">
        <v>0</v>
      </c>
      <c r="AS15" s="41">
        <v>0</v>
      </c>
      <c r="AT15" s="41">
        <v>0</v>
      </c>
      <c r="AU15" s="41">
        <v>0</v>
      </c>
      <c r="AV15" s="41">
        <v>0</v>
      </c>
      <c r="AW15" s="41">
        <v>0</v>
      </c>
      <c r="AX15" s="41">
        <v>0</v>
      </c>
      <c r="AY15" s="41">
        <v>0</v>
      </c>
      <c r="AZ15" s="41">
        <v>0</v>
      </c>
      <c r="BA15" s="41">
        <v>0</v>
      </c>
      <c r="BB15" s="41">
        <v>0</v>
      </c>
      <c r="BC15" s="41">
        <v>0</v>
      </c>
      <c r="BD15" s="41">
        <v>0</v>
      </c>
      <c r="BE15" s="41">
        <v>0</v>
      </c>
      <c r="BF15" s="41">
        <v>0</v>
      </c>
      <c r="BG15" s="41">
        <v>0</v>
      </c>
      <c r="BH15" s="41">
        <v>0</v>
      </c>
      <c r="BI15" s="41">
        <v>0</v>
      </c>
      <c r="BJ15" s="41">
        <v>0</v>
      </c>
    </row>
    <row r="16" spans="1:62" x14ac:dyDescent="0.25">
      <c r="A16" s="37">
        <v>15</v>
      </c>
      <c r="B16" s="38">
        <v>24.118677128209001</v>
      </c>
      <c r="C16" s="38">
        <v>91.448077194481002</v>
      </c>
      <c r="D16" s="39">
        <v>15</v>
      </c>
      <c r="E16" s="37">
        <v>65</v>
      </c>
      <c r="F16" s="40">
        <v>0.76246666666666674</v>
      </c>
      <c r="G16" s="37">
        <v>9</v>
      </c>
      <c r="H16" s="37">
        <v>91</v>
      </c>
      <c r="I16" s="37">
        <v>15.744999999999999</v>
      </c>
      <c r="J16" s="37">
        <v>60.629999999999995</v>
      </c>
      <c r="K16" s="37">
        <f t="shared" si="0"/>
        <v>67</v>
      </c>
      <c r="L16" s="41">
        <v>0</v>
      </c>
      <c r="M16" s="41">
        <v>0</v>
      </c>
      <c r="N16" s="41">
        <v>0</v>
      </c>
      <c r="O16" s="41">
        <v>0</v>
      </c>
      <c r="P16" s="41">
        <v>0</v>
      </c>
      <c r="Q16" s="41">
        <v>0</v>
      </c>
      <c r="R16" s="41">
        <v>44</v>
      </c>
      <c r="S16" s="41">
        <v>0</v>
      </c>
      <c r="T16" s="41">
        <v>11</v>
      </c>
      <c r="U16" s="41">
        <v>12</v>
      </c>
      <c r="V16" s="41">
        <v>0</v>
      </c>
      <c r="W16" s="41">
        <v>0</v>
      </c>
      <c r="X16" s="41">
        <v>0</v>
      </c>
      <c r="Y16" s="41">
        <v>0</v>
      </c>
      <c r="Z16" s="41">
        <v>0</v>
      </c>
      <c r="AA16" s="41">
        <v>0</v>
      </c>
      <c r="AB16" s="41">
        <v>0</v>
      </c>
      <c r="AC16" s="41">
        <v>0</v>
      </c>
      <c r="AD16" s="41">
        <v>3</v>
      </c>
      <c r="AE16" s="41">
        <v>0</v>
      </c>
      <c r="AF16" s="41">
        <v>0</v>
      </c>
      <c r="AG16" s="41">
        <v>3</v>
      </c>
      <c r="AH16" s="41">
        <v>3</v>
      </c>
      <c r="AI16" s="41">
        <v>0</v>
      </c>
      <c r="AJ16" s="41">
        <v>0</v>
      </c>
      <c r="AK16" s="41">
        <v>0</v>
      </c>
      <c r="AL16" s="41">
        <v>0</v>
      </c>
      <c r="AM16" s="41">
        <v>0</v>
      </c>
      <c r="AN16" s="41">
        <v>0</v>
      </c>
      <c r="AO16" s="41">
        <v>0</v>
      </c>
      <c r="AP16" s="41">
        <v>6</v>
      </c>
      <c r="AQ16" s="41">
        <v>5</v>
      </c>
      <c r="AR16" s="41">
        <v>0</v>
      </c>
      <c r="AS16" s="41">
        <v>0</v>
      </c>
      <c r="AT16" s="41">
        <v>0</v>
      </c>
      <c r="AU16" s="41">
        <v>0</v>
      </c>
      <c r="AV16" s="41">
        <v>0</v>
      </c>
      <c r="AW16" s="41">
        <v>0</v>
      </c>
      <c r="AX16" s="41">
        <v>0</v>
      </c>
      <c r="AY16" s="41">
        <v>0</v>
      </c>
      <c r="AZ16" s="41">
        <v>0</v>
      </c>
      <c r="BA16" s="41">
        <v>0</v>
      </c>
      <c r="BB16" s="41">
        <v>0</v>
      </c>
      <c r="BC16" s="41">
        <v>0</v>
      </c>
      <c r="BD16" s="41">
        <v>0</v>
      </c>
      <c r="BE16" s="41">
        <v>0</v>
      </c>
      <c r="BF16" s="41">
        <v>0</v>
      </c>
      <c r="BG16" s="41">
        <v>4</v>
      </c>
      <c r="BH16" s="41">
        <v>0</v>
      </c>
      <c r="BI16" s="41">
        <v>0</v>
      </c>
      <c r="BJ16" s="41">
        <v>0</v>
      </c>
    </row>
    <row r="17" spans="1:62" x14ac:dyDescent="0.25">
      <c r="A17" s="37">
        <v>16</v>
      </c>
      <c r="B17" s="38">
        <v>24.119313200899999</v>
      </c>
      <c r="C17" s="38">
        <v>91.445194166199997</v>
      </c>
      <c r="D17" s="39">
        <v>11</v>
      </c>
      <c r="E17" s="37">
        <v>70</v>
      </c>
      <c r="F17" s="40">
        <v>0.74353333333333338</v>
      </c>
      <c r="G17" s="37">
        <v>7</v>
      </c>
      <c r="H17" s="37">
        <v>57</v>
      </c>
      <c r="I17" s="37">
        <v>21.46</v>
      </c>
      <c r="J17" s="37">
        <v>68.55</v>
      </c>
      <c r="K17" s="37">
        <f t="shared" si="0"/>
        <v>42</v>
      </c>
      <c r="L17" s="41">
        <v>0</v>
      </c>
      <c r="M17" s="41">
        <v>0</v>
      </c>
      <c r="N17" s="41">
        <v>0</v>
      </c>
      <c r="O17" s="41">
        <v>0</v>
      </c>
      <c r="P17" s="41">
        <v>0</v>
      </c>
      <c r="Q17" s="41">
        <v>0</v>
      </c>
      <c r="R17" s="41">
        <v>24</v>
      </c>
      <c r="S17" s="41">
        <v>0</v>
      </c>
      <c r="T17" s="41">
        <v>0</v>
      </c>
      <c r="U17" s="41">
        <v>15</v>
      </c>
      <c r="V17" s="41">
        <v>0</v>
      </c>
      <c r="W17" s="41">
        <v>0</v>
      </c>
      <c r="X17" s="41">
        <v>0</v>
      </c>
      <c r="Y17" s="41">
        <v>0</v>
      </c>
      <c r="Z17" s="41">
        <v>3</v>
      </c>
      <c r="AA17" s="41">
        <v>0</v>
      </c>
      <c r="AB17" s="41">
        <v>0</v>
      </c>
      <c r="AC17" s="41">
        <v>0</v>
      </c>
      <c r="AD17" s="41">
        <v>6</v>
      </c>
      <c r="AE17" s="41">
        <v>0</v>
      </c>
      <c r="AF17" s="41">
        <v>0</v>
      </c>
      <c r="AG17" s="41">
        <v>0</v>
      </c>
      <c r="AH17" s="41">
        <v>0</v>
      </c>
      <c r="AI17" s="41">
        <v>0</v>
      </c>
      <c r="AJ17" s="41">
        <v>0</v>
      </c>
      <c r="AK17" s="41">
        <v>0</v>
      </c>
      <c r="AL17" s="41">
        <v>4</v>
      </c>
      <c r="AM17" s="41">
        <v>0</v>
      </c>
      <c r="AN17" s="41">
        <v>0</v>
      </c>
      <c r="AO17" s="41">
        <v>0</v>
      </c>
      <c r="AP17" s="41">
        <v>0</v>
      </c>
      <c r="AQ17" s="41">
        <v>0</v>
      </c>
      <c r="AR17" s="41">
        <v>0</v>
      </c>
      <c r="AS17" s="41">
        <v>0</v>
      </c>
      <c r="AT17" s="41">
        <v>0</v>
      </c>
      <c r="AU17" s="41">
        <v>0</v>
      </c>
      <c r="AV17" s="41">
        <v>0</v>
      </c>
      <c r="AW17" s="41">
        <v>0</v>
      </c>
      <c r="AX17" s="41">
        <v>0</v>
      </c>
      <c r="AY17" s="41">
        <v>0</v>
      </c>
      <c r="AZ17" s="41">
        <v>0</v>
      </c>
      <c r="BA17" s="41">
        <v>0</v>
      </c>
      <c r="BB17" s="41">
        <v>1</v>
      </c>
      <c r="BC17" s="41">
        <v>0</v>
      </c>
      <c r="BD17" s="41">
        <v>4</v>
      </c>
      <c r="BE17" s="41">
        <v>0</v>
      </c>
      <c r="BF17" s="41">
        <v>0</v>
      </c>
      <c r="BG17" s="41">
        <v>0</v>
      </c>
      <c r="BH17" s="41">
        <v>0</v>
      </c>
      <c r="BI17" s="41">
        <v>0</v>
      </c>
      <c r="BJ17" s="41">
        <v>0</v>
      </c>
    </row>
    <row r="18" spans="1:62" x14ac:dyDescent="0.25">
      <c r="A18" s="37">
        <v>17</v>
      </c>
      <c r="B18" s="38">
        <v>24.117192998499998</v>
      </c>
      <c r="C18" s="38">
        <v>91.444888981099993</v>
      </c>
      <c r="D18" s="39">
        <v>20</v>
      </c>
      <c r="E18" s="37">
        <v>70</v>
      </c>
      <c r="F18" s="40">
        <v>0.75551111111111124</v>
      </c>
      <c r="G18" s="37">
        <v>6</v>
      </c>
      <c r="H18" s="37">
        <v>51</v>
      </c>
      <c r="I18" s="37">
        <v>20.32</v>
      </c>
      <c r="J18" s="37">
        <v>59.6</v>
      </c>
      <c r="K18" s="37">
        <f t="shared" si="0"/>
        <v>34</v>
      </c>
      <c r="L18" s="41">
        <v>0</v>
      </c>
      <c r="M18" s="41">
        <v>0</v>
      </c>
      <c r="N18" s="41">
        <v>0</v>
      </c>
      <c r="O18" s="41">
        <v>0</v>
      </c>
      <c r="P18" s="41">
        <v>0</v>
      </c>
      <c r="Q18" s="41">
        <v>0</v>
      </c>
      <c r="R18" s="41">
        <v>6</v>
      </c>
      <c r="S18" s="41">
        <v>0</v>
      </c>
      <c r="T18" s="41">
        <v>14</v>
      </c>
      <c r="U18" s="41">
        <v>14</v>
      </c>
      <c r="V18" s="41">
        <v>0</v>
      </c>
      <c r="W18" s="41">
        <v>0</v>
      </c>
      <c r="X18" s="41">
        <v>0</v>
      </c>
      <c r="Y18" s="41">
        <v>0</v>
      </c>
      <c r="Z18" s="41">
        <v>0</v>
      </c>
      <c r="AA18" s="41">
        <v>0</v>
      </c>
      <c r="AB18" s="41">
        <v>0</v>
      </c>
      <c r="AC18" s="41">
        <v>0</v>
      </c>
      <c r="AD18" s="41">
        <v>0</v>
      </c>
      <c r="AE18" s="41">
        <v>0</v>
      </c>
      <c r="AF18" s="41">
        <v>0</v>
      </c>
      <c r="AG18" s="41">
        <v>0</v>
      </c>
      <c r="AH18" s="41">
        <v>0</v>
      </c>
      <c r="AI18" s="41">
        <v>0</v>
      </c>
      <c r="AJ18" s="41">
        <v>0</v>
      </c>
      <c r="AK18" s="41">
        <v>0</v>
      </c>
      <c r="AL18" s="41">
        <v>0</v>
      </c>
      <c r="AM18" s="41">
        <v>0</v>
      </c>
      <c r="AN18" s="41">
        <v>0</v>
      </c>
      <c r="AO18" s="41">
        <v>10</v>
      </c>
      <c r="AP18" s="41">
        <v>0</v>
      </c>
      <c r="AQ18" s="41">
        <v>0</v>
      </c>
      <c r="AR18" s="41">
        <v>0</v>
      </c>
      <c r="AS18" s="41">
        <v>0</v>
      </c>
      <c r="AT18" s="41">
        <v>3</v>
      </c>
      <c r="AU18" s="41">
        <v>0</v>
      </c>
      <c r="AV18" s="41">
        <v>0</v>
      </c>
      <c r="AW18" s="41">
        <v>0</v>
      </c>
      <c r="AX18" s="41">
        <v>0</v>
      </c>
      <c r="AY18" s="41">
        <v>0</v>
      </c>
      <c r="AZ18" s="41">
        <v>0</v>
      </c>
      <c r="BA18" s="41">
        <v>0</v>
      </c>
      <c r="BB18" s="41">
        <v>0</v>
      </c>
      <c r="BC18" s="41">
        <v>0</v>
      </c>
      <c r="BD18" s="41">
        <v>0</v>
      </c>
      <c r="BE18" s="41">
        <v>0</v>
      </c>
      <c r="BF18" s="41">
        <v>4</v>
      </c>
      <c r="BG18" s="41">
        <v>0</v>
      </c>
      <c r="BH18" s="41">
        <v>0</v>
      </c>
      <c r="BI18" s="41">
        <v>0</v>
      </c>
      <c r="BJ18" s="41">
        <v>0</v>
      </c>
    </row>
    <row r="19" spans="1:62" x14ac:dyDescent="0.25">
      <c r="A19" s="37">
        <v>18</v>
      </c>
      <c r="B19" s="38">
        <v>24.116326980299998</v>
      </c>
      <c r="C19" s="38">
        <v>91.446811035300001</v>
      </c>
      <c r="D19" s="39">
        <v>14</v>
      </c>
      <c r="E19" s="37">
        <v>65</v>
      </c>
      <c r="F19" s="40">
        <v>0.74161111111111111</v>
      </c>
      <c r="G19" s="37">
        <v>9</v>
      </c>
      <c r="H19" s="37">
        <v>57</v>
      </c>
      <c r="I19" s="37">
        <v>20.125</v>
      </c>
      <c r="J19" s="37">
        <v>70.3</v>
      </c>
      <c r="K19" s="37">
        <f t="shared" si="0"/>
        <v>32</v>
      </c>
      <c r="L19" s="41">
        <v>0</v>
      </c>
      <c r="M19" s="41">
        <v>0</v>
      </c>
      <c r="N19" s="41">
        <v>0</v>
      </c>
      <c r="O19" s="41">
        <v>0</v>
      </c>
      <c r="P19" s="41">
        <v>0</v>
      </c>
      <c r="Q19" s="41">
        <v>0</v>
      </c>
      <c r="R19" s="41">
        <v>11</v>
      </c>
      <c r="S19" s="41">
        <v>0</v>
      </c>
      <c r="T19" s="41">
        <v>9</v>
      </c>
      <c r="U19" s="41">
        <v>12</v>
      </c>
      <c r="V19" s="41">
        <v>0</v>
      </c>
      <c r="W19" s="41">
        <v>0</v>
      </c>
      <c r="X19" s="41">
        <v>0</v>
      </c>
      <c r="Y19" s="41">
        <v>0</v>
      </c>
      <c r="Z19" s="41">
        <v>0</v>
      </c>
      <c r="AA19" s="41">
        <v>0</v>
      </c>
      <c r="AB19" s="41">
        <v>0</v>
      </c>
      <c r="AC19" s="41">
        <v>4</v>
      </c>
      <c r="AD19" s="41">
        <v>0</v>
      </c>
      <c r="AE19" s="41">
        <v>0</v>
      </c>
      <c r="AF19" s="41">
        <v>0</v>
      </c>
      <c r="AG19" s="41">
        <v>0</v>
      </c>
      <c r="AH19" s="41">
        <v>0</v>
      </c>
      <c r="AI19" s="41">
        <v>5</v>
      </c>
      <c r="AJ19" s="41">
        <v>0</v>
      </c>
      <c r="AK19" s="41">
        <v>0</v>
      </c>
      <c r="AL19" s="41">
        <v>0</v>
      </c>
      <c r="AM19" s="41">
        <v>0</v>
      </c>
      <c r="AN19" s="41">
        <v>0</v>
      </c>
      <c r="AO19" s="41">
        <v>0</v>
      </c>
      <c r="AP19" s="41">
        <v>4</v>
      </c>
      <c r="AQ19" s="41">
        <v>7</v>
      </c>
      <c r="AR19" s="41">
        <v>0</v>
      </c>
      <c r="AS19" s="41">
        <v>0</v>
      </c>
      <c r="AT19" s="41">
        <v>0</v>
      </c>
      <c r="AU19" s="41">
        <v>0</v>
      </c>
      <c r="AV19" s="41">
        <v>0</v>
      </c>
      <c r="AW19" s="41">
        <v>0</v>
      </c>
      <c r="AX19" s="41">
        <v>0</v>
      </c>
      <c r="AY19" s="41">
        <v>0</v>
      </c>
      <c r="AZ19" s="41">
        <v>0</v>
      </c>
      <c r="BA19" s="41">
        <v>0</v>
      </c>
      <c r="BB19" s="41">
        <v>0</v>
      </c>
      <c r="BC19" s="41">
        <v>0</v>
      </c>
      <c r="BD19" s="41">
        <v>0</v>
      </c>
      <c r="BE19" s="41">
        <v>0</v>
      </c>
      <c r="BF19" s="41">
        <v>0</v>
      </c>
      <c r="BG19" s="41">
        <v>0</v>
      </c>
      <c r="BH19" s="41">
        <v>0</v>
      </c>
      <c r="BI19" s="41">
        <v>3</v>
      </c>
      <c r="BJ19" s="41">
        <v>2</v>
      </c>
    </row>
    <row r="20" spans="1:62" x14ac:dyDescent="0.25">
      <c r="A20" s="37">
        <v>19</v>
      </c>
      <c r="B20" s="38">
        <v>24.1171253169727</v>
      </c>
      <c r="C20" s="38">
        <v>91.450063882933094</v>
      </c>
      <c r="D20" s="39">
        <v>16</v>
      </c>
      <c r="E20" s="37">
        <v>65</v>
      </c>
      <c r="F20" s="40">
        <v>0.75054444444444446</v>
      </c>
      <c r="G20" s="37">
        <v>14</v>
      </c>
      <c r="H20" s="37">
        <v>83</v>
      </c>
      <c r="I20" s="37">
        <v>19.82</v>
      </c>
      <c r="J20" s="37">
        <v>65.099999999999994</v>
      </c>
      <c r="K20" s="37">
        <f t="shared" si="0"/>
        <v>38</v>
      </c>
      <c r="L20" s="41">
        <v>0</v>
      </c>
      <c r="M20" s="41">
        <v>0</v>
      </c>
      <c r="N20" s="41">
        <v>0</v>
      </c>
      <c r="O20" s="41">
        <v>17</v>
      </c>
      <c r="P20" s="41">
        <v>0</v>
      </c>
      <c r="Q20" s="41">
        <v>0</v>
      </c>
      <c r="R20" s="41">
        <v>10</v>
      </c>
      <c r="S20" s="41">
        <v>0</v>
      </c>
      <c r="T20" s="41">
        <v>0</v>
      </c>
      <c r="U20" s="41">
        <v>0</v>
      </c>
      <c r="V20" s="41">
        <v>0</v>
      </c>
      <c r="W20" s="41">
        <v>0</v>
      </c>
      <c r="X20" s="41">
        <v>3</v>
      </c>
      <c r="Y20" s="41">
        <v>0</v>
      </c>
      <c r="Z20" s="41">
        <v>0</v>
      </c>
      <c r="AA20" s="41">
        <v>8</v>
      </c>
      <c r="AB20" s="41">
        <v>0</v>
      </c>
      <c r="AC20" s="41">
        <v>0</v>
      </c>
      <c r="AD20" s="41">
        <v>7</v>
      </c>
      <c r="AE20" s="41">
        <v>0</v>
      </c>
      <c r="AF20" s="41">
        <v>0</v>
      </c>
      <c r="AG20" s="41">
        <v>0</v>
      </c>
      <c r="AH20" s="41">
        <v>0</v>
      </c>
      <c r="AI20" s="41">
        <v>0</v>
      </c>
      <c r="AJ20" s="41">
        <v>0</v>
      </c>
      <c r="AK20" s="41">
        <v>0</v>
      </c>
      <c r="AL20" s="41">
        <v>7</v>
      </c>
      <c r="AM20" s="41">
        <v>4</v>
      </c>
      <c r="AN20" s="41">
        <v>0</v>
      </c>
      <c r="AO20" s="41">
        <v>0</v>
      </c>
      <c r="AP20" s="41">
        <v>0</v>
      </c>
      <c r="AQ20" s="41">
        <v>10</v>
      </c>
      <c r="AR20" s="41">
        <v>3</v>
      </c>
      <c r="AS20" s="41">
        <v>3</v>
      </c>
      <c r="AT20" s="41">
        <v>0</v>
      </c>
      <c r="AU20" s="41">
        <v>3</v>
      </c>
      <c r="AV20" s="41">
        <v>3</v>
      </c>
      <c r="AW20" s="41">
        <v>0</v>
      </c>
      <c r="AX20" s="41">
        <v>0</v>
      </c>
      <c r="AY20" s="41">
        <v>0</v>
      </c>
      <c r="AZ20" s="41">
        <v>0</v>
      </c>
      <c r="BA20" s="41">
        <v>3</v>
      </c>
      <c r="BB20" s="41">
        <v>0</v>
      </c>
      <c r="BC20" s="41">
        <v>2</v>
      </c>
      <c r="BD20" s="41">
        <v>0</v>
      </c>
      <c r="BE20" s="41">
        <v>0</v>
      </c>
      <c r="BF20" s="41">
        <v>0</v>
      </c>
      <c r="BG20" s="41">
        <v>0</v>
      </c>
      <c r="BH20" s="41">
        <v>0</v>
      </c>
      <c r="BI20" s="41">
        <v>0</v>
      </c>
      <c r="BJ20" s="41">
        <v>0</v>
      </c>
    </row>
    <row r="21" spans="1:62" x14ac:dyDescent="0.25">
      <c r="A21" s="37">
        <v>20</v>
      </c>
      <c r="B21" s="38">
        <v>24.117495920500001</v>
      </c>
      <c r="C21" s="38">
        <v>91.453330144299997</v>
      </c>
      <c r="D21" s="39">
        <v>9</v>
      </c>
      <c r="E21" s="37">
        <v>70</v>
      </c>
      <c r="F21" s="40">
        <v>0.76526666666666676</v>
      </c>
      <c r="G21" s="37">
        <v>7</v>
      </c>
      <c r="H21" s="37">
        <v>63</v>
      </c>
      <c r="I21" s="37">
        <v>20.234999999999999</v>
      </c>
      <c r="J21" s="37">
        <v>59.95</v>
      </c>
      <c r="K21" s="37">
        <f t="shared" si="0"/>
        <v>57</v>
      </c>
      <c r="L21" s="41">
        <v>0</v>
      </c>
      <c r="M21" s="41">
        <v>0</v>
      </c>
      <c r="N21" s="41">
        <v>0</v>
      </c>
      <c r="O21" s="41">
        <v>15</v>
      </c>
      <c r="P21" s="41">
        <v>0</v>
      </c>
      <c r="Q21" s="41">
        <v>0</v>
      </c>
      <c r="R21" s="41">
        <v>19</v>
      </c>
      <c r="S21" s="41">
        <v>0</v>
      </c>
      <c r="T21" s="41">
        <v>6</v>
      </c>
      <c r="U21" s="41">
        <v>8</v>
      </c>
      <c r="V21" s="41">
        <v>0</v>
      </c>
      <c r="W21" s="41">
        <v>0</v>
      </c>
      <c r="X21" s="41">
        <v>5</v>
      </c>
      <c r="Y21" s="41">
        <v>0</v>
      </c>
      <c r="Z21" s="41">
        <v>4</v>
      </c>
      <c r="AA21" s="41">
        <v>0</v>
      </c>
      <c r="AB21" s="41">
        <v>0</v>
      </c>
      <c r="AC21" s="41">
        <v>0</v>
      </c>
      <c r="AD21" s="41">
        <v>0</v>
      </c>
      <c r="AE21" s="41">
        <v>6</v>
      </c>
      <c r="AF21" s="41">
        <v>0</v>
      </c>
      <c r="AG21" s="41">
        <v>0</v>
      </c>
      <c r="AH21" s="41">
        <v>0</v>
      </c>
      <c r="AI21" s="41">
        <v>0</v>
      </c>
      <c r="AJ21" s="41">
        <v>0</v>
      </c>
      <c r="AK21" s="41">
        <v>0</v>
      </c>
      <c r="AL21" s="41">
        <v>0</v>
      </c>
      <c r="AM21" s="41">
        <v>0</v>
      </c>
      <c r="AN21" s="41">
        <v>0</v>
      </c>
      <c r="AO21" s="41">
        <v>0</v>
      </c>
      <c r="AP21" s="41">
        <v>0</v>
      </c>
      <c r="AQ21" s="41">
        <v>0</v>
      </c>
      <c r="AR21" s="41">
        <v>0</v>
      </c>
      <c r="AS21" s="41">
        <v>0</v>
      </c>
      <c r="AT21" s="41">
        <v>0</v>
      </c>
      <c r="AU21" s="41">
        <v>0</v>
      </c>
      <c r="AV21" s="41">
        <v>0</v>
      </c>
      <c r="AW21" s="41">
        <v>0</v>
      </c>
      <c r="AX21" s="41">
        <v>0</v>
      </c>
      <c r="AY21" s="41">
        <v>0</v>
      </c>
      <c r="AZ21" s="41">
        <v>0</v>
      </c>
      <c r="BA21" s="41">
        <v>0</v>
      </c>
      <c r="BB21" s="41">
        <v>0</v>
      </c>
      <c r="BC21" s="41">
        <v>0</v>
      </c>
      <c r="BD21" s="41">
        <v>0</v>
      </c>
      <c r="BE21" s="41">
        <v>0</v>
      </c>
      <c r="BF21" s="41">
        <v>0</v>
      </c>
      <c r="BG21" s="41">
        <v>0</v>
      </c>
      <c r="BH21" s="41">
        <v>0</v>
      </c>
      <c r="BI21" s="41">
        <v>0</v>
      </c>
      <c r="BJ21" s="41">
        <v>0</v>
      </c>
    </row>
    <row r="22" spans="1:62" x14ac:dyDescent="0.25">
      <c r="A22" s="37">
        <v>21</v>
      </c>
      <c r="B22" s="38">
        <v>24.115321195321702</v>
      </c>
      <c r="C22" s="38">
        <v>91.454061680040198</v>
      </c>
      <c r="D22" s="39">
        <v>3</v>
      </c>
      <c r="E22" s="37">
        <v>75</v>
      </c>
      <c r="F22" s="40">
        <v>0.75148888888888898</v>
      </c>
      <c r="G22" s="37">
        <v>11</v>
      </c>
      <c r="H22" s="37">
        <v>81</v>
      </c>
      <c r="I22" s="37">
        <v>20.2</v>
      </c>
      <c r="J22" s="37">
        <v>61.7</v>
      </c>
      <c r="K22" s="37">
        <f t="shared" si="0"/>
        <v>53</v>
      </c>
      <c r="L22" s="41">
        <v>0</v>
      </c>
      <c r="M22" s="41">
        <v>0</v>
      </c>
      <c r="N22" s="41">
        <v>0</v>
      </c>
      <c r="O22" s="41">
        <v>18</v>
      </c>
      <c r="P22" s="41">
        <v>4</v>
      </c>
      <c r="Q22" s="41">
        <v>0</v>
      </c>
      <c r="R22" s="41">
        <v>21</v>
      </c>
      <c r="S22" s="41">
        <v>0</v>
      </c>
      <c r="T22" s="41">
        <v>0</v>
      </c>
      <c r="U22" s="41">
        <v>8</v>
      </c>
      <c r="V22" s="41">
        <v>0</v>
      </c>
      <c r="W22" s="41">
        <v>0</v>
      </c>
      <c r="X22" s="41">
        <v>0</v>
      </c>
      <c r="Y22" s="41">
        <v>2</v>
      </c>
      <c r="Z22" s="41">
        <v>0</v>
      </c>
      <c r="AA22" s="41">
        <v>0</v>
      </c>
      <c r="AB22" s="41">
        <v>0</v>
      </c>
      <c r="AC22" s="41">
        <v>0</v>
      </c>
      <c r="AD22" s="41">
        <v>0</v>
      </c>
      <c r="AE22" s="41">
        <v>7</v>
      </c>
      <c r="AF22" s="41">
        <v>0</v>
      </c>
      <c r="AG22" s="41">
        <v>0</v>
      </c>
      <c r="AH22" s="41">
        <v>0</v>
      </c>
      <c r="AI22" s="41">
        <v>0</v>
      </c>
      <c r="AJ22" s="41">
        <v>0</v>
      </c>
      <c r="AK22" s="41">
        <v>0</v>
      </c>
      <c r="AL22" s="41">
        <v>4</v>
      </c>
      <c r="AM22" s="41">
        <v>0</v>
      </c>
      <c r="AN22" s="41">
        <v>0</v>
      </c>
      <c r="AO22" s="41">
        <v>0</v>
      </c>
      <c r="AP22" s="41">
        <v>0</v>
      </c>
      <c r="AQ22" s="41">
        <v>6</v>
      </c>
      <c r="AR22" s="41">
        <v>0</v>
      </c>
      <c r="AS22" s="41">
        <v>0</v>
      </c>
      <c r="AT22" s="41">
        <v>0</v>
      </c>
      <c r="AU22" s="41">
        <v>0</v>
      </c>
      <c r="AV22" s="41">
        <v>0</v>
      </c>
      <c r="AW22" s="41">
        <v>0</v>
      </c>
      <c r="AX22" s="41">
        <v>0</v>
      </c>
      <c r="AY22" s="41">
        <v>0</v>
      </c>
      <c r="AZ22" s="41">
        <v>2</v>
      </c>
      <c r="BA22" s="41">
        <v>0</v>
      </c>
      <c r="BB22" s="41">
        <v>0</v>
      </c>
      <c r="BC22" s="41">
        <v>0</v>
      </c>
      <c r="BD22" s="41">
        <v>0</v>
      </c>
      <c r="BE22" s="41">
        <v>0</v>
      </c>
      <c r="BF22" s="41">
        <v>0</v>
      </c>
      <c r="BG22" s="41">
        <v>0</v>
      </c>
      <c r="BH22" s="41">
        <v>6</v>
      </c>
      <c r="BI22" s="41">
        <v>0</v>
      </c>
      <c r="BJ22" s="41">
        <v>3</v>
      </c>
    </row>
    <row r="23" spans="1:62" x14ac:dyDescent="0.25">
      <c r="A23" s="37">
        <v>22</v>
      </c>
      <c r="B23" s="38">
        <v>24.115225897105098</v>
      </c>
      <c r="C23" s="38">
        <v>91.451095234549101</v>
      </c>
      <c r="D23" s="39">
        <v>13</v>
      </c>
      <c r="E23" s="37">
        <v>65</v>
      </c>
      <c r="F23" s="40">
        <v>0.74846666666666672</v>
      </c>
      <c r="G23" s="37">
        <v>9</v>
      </c>
      <c r="H23" s="37">
        <v>78</v>
      </c>
      <c r="I23" s="37">
        <v>20.615000000000002</v>
      </c>
      <c r="J23" s="37">
        <v>56.2</v>
      </c>
      <c r="K23" s="37">
        <f t="shared" si="0"/>
        <v>44</v>
      </c>
      <c r="L23" s="41">
        <v>0</v>
      </c>
      <c r="M23" s="41">
        <v>0</v>
      </c>
      <c r="N23" s="41">
        <v>0</v>
      </c>
      <c r="O23" s="41">
        <v>9</v>
      </c>
      <c r="P23" s="41">
        <v>0</v>
      </c>
      <c r="Q23" s="41">
        <v>0</v>
      </c>
      <c r="R23" s="41">
        <v>27</v>
      </c>
      <c r="S23" s="41">
        <v>0</v>
      </c>
      <c r="T23" s="41">
        <v>8</v>
      </c>
      <c r="U23" s="41">
        <v>0</v>
      </c>
      <c r="V23" s="41">
        <v>0</v>
      </c>
      <c r="W23" s="41">
        <v>0</v>
      </c>
      <c r="X23" s="41">
        <v>0</v>
      </c>
      <c r="Y23" s="41">
        <v>0</v>
      </c>
      <c r="Z23" s="41">
        <v>0</v>
      </c>
      <c r="AA23" s="41">
        <v>0</v>
      </c>
      <c r="AB23" s="41">
        <v>0</v>
      </c>
      <c r="AC23" s="41">
        <v>3</v>
      </c>
      <c r="AD23" s="41">
        <v>0</v>
      </c>
      <c r="AE23" s="41">
        <v>6</v>
      </c>
      <c r="AF23" s="41">
        <v>0</v>
      </c>
      <c r="AG23" s="41">
        <v>5</v>
      </c>
      <c r="AH23" s="41">
        <v>0</v>
      </c>
      <c r="AI23" s="41">
        <v>0</v>
      </c>
      <c r="AJ23" s="41">
        <v>0</v>
      </c>
      <c r="AK23" s="41">
        <v>0</v>
      </c>
      <c r="AL23" s="41">
        <v>0</v>
      </c>
      <c r="AM23" s="41">
        <v>0</v>
      </c>
      <c r="AN23" s="41">
        <v>0</v>
      </c>
      <c r="AO23" s="41">
        <v>0</v>
      </c>
      <c r="AP23" s="41">
        <v>0</v>
      </c>
      <c r="AQ23" s="41">
        <v>11</v>
      </c>
      <c r="AR23" s="41">
        <v>0</v>
      </c>
      <c r="AS23" s="41">
        <v>0</v>
      </c>
      <c r="AT23" s="41">
        <v>3</v>
      </c>
      <c r="AU23" s="41">
        <v>0</v>
      </c>
      <c r="AV23" s="41">
        <v>0</v>
      </c>
      <c r="AW23" s="41">
        <v>6</v>
      </c>
      <c r="AX23" s="41">
        <v>0</v>
      </c>
      <c r="AY23" s="41">
        <v>0</v>
      </c>
      <c r="AZ23" s="41">
        <v>0</v>
      </c>
      <c r="BA23" s="41">
        <v>0</v>
      </c>
      <c r="BB23" s="41">
        <v>0</v>
      </c>
      <c r="BC23" s="41">
        <v>0</v>
      </c>
      <c r="BD23" s="41">
        <v>0</v>
      </c>
      <c r="BE23" s="41">
        <v>0</v>
      </c>
      <c r="BF23" s="41">
        <v>0</v>
      </c>
      <c r="BG23" s="41">
        <v>0</v>
      </c>
      <c r="BH23" s="41">
        <v>0</v>
      </c>
      <c r="BI23" s="41">
        <v>0</v>
      </c>
      <c r="BJ23" s="41">
        <v>0</v>
      </c>
    </row>
    <row r="24" spans="1:62" x14ac:dyDescent="0.25">
      <c r="A24" s="37">
        <v>23</v>
      </c>
      <c r="B24" s="38">
        <v>24.1138819791</v>
      </c>
      <c r="C24" s="38">
        <v>91.449124021499998</v>
      </c>
      <c r="D24" s="39">
        <v>7</v>
      </c>
      <c r="E24" s="37">
        <v>70</v>
      </c>
      <c r="F24" s="40">
        <v>0.7512333333333332</v>
      </c>
      <c r="G24" s="37">
        <v>9</v>
      </c>
      <c r="H24" s="37">
        <v>64</v>
      </c>
      <c r="I24" s="37">
        <v>15.65</v>
      </c>
      <c r="J24" s="37">
        <v>66.115000000000009</v>
      </c>
      <c r="K24" s="37">
        <f t="shared" si="0"/>
        <v>44</v>
      </c>
      <c r="L24" s="41">
        <v>0</v>
      </c>
      <c r="M24" s="41">
        <v>0</v>
      </c>
      <c r="N24" s="41">
        <v>0</v>
      </c>
      <c r="O24" s="41">
        <v>0</v>
      </c>
      <c r="P24" s="41">
        <v>0</v>
      </c>
      <c r="Q24" s="41">
        <v>0</v>
      </c>
      <c r="R24" s="41">
        <v>23</v>
      </c>
      <c r="S24" s="41">
        <v>3</v>
      </c>
      <c r="T24" s="41">
        <v>6</v>
      </c>
      <c r="U24" s="41">
        <v>8</v>
      </c>
      <c r="V24" s="41">
        <v>0</v>
      </c>
      <c r="W24" s="41">
        <v>0</v>
      </c>
      <c r="X24" s="41">
        <v>0</v>
      </c>
      <c r="Y24" s="41">
        <v>0</v>
      </c>
      <c r="Z24" s="41">
        <v>0</v>
      </c>
      <c r="AA24" s="41">
        <v>4</v>
      </c>
      <c r="AB24" s="41">
        <v>0</v>
      </c>
      <c r="AC24" s="41">
        <v>0</v>
      </c>
      <c r="AD24" s="41">
        <v>0</v>
      </c>
      <c r="AE24" s="41">
        <v>0</v>
      </c>
      <c r="AF24" s="41">
        <v>0</v>
      </c>
      <c r="AG24" s="41">
        <v>10</v>
      </c>
      <c r="AH24" s="41">
        <v>0</v>
      </c>
      <c r="AI24" s="41">
        <v>0</v>
      </c>
      <c r="AJ24" s="41">
        <v>0</v>
      </c>
      <c r="AK24" s="41">
        <v>0</v>
      </c>
      <c r="AL24" s="41">
        <v>0</v>
      </c>
      <c r="AM24" s="41">
        <v>0</v>
      </c>
      <c r="AN24" s="41">
        <v>0</v>
      </c>
      <c r="AO24" s="41">
        <v>0</v>
      </c>
      <c r="AP24" s="41">
        <v>0</v>
      </c>
      <c r="AQ24" s="41">
        <v>0</v>
      </c>
      <c r="AR24" s="41">
        <v>0</v>
      </c>
      <c r="AS24" s="41">
        <v>0</v>
      </c>
      <c r="AT24" s="41">
        <v>0</v>
      </c>
      <c r="AU24" s="41">
        <v>0</v>
      </c>
      <c r="AV24" s="41">
        <v>0</v>
      </c>
      <c r="AW24" s="41">
        <v>0</v>
      </c>
      <c r="AX24" s="41">
        <v>3</v>
      </c>
      <c r="AY24" s="41">
        <v>0</v>
      </c>
      <c r="AZ24" s="41">
        <v>0</v>
      </c>
      <c r="BA24" s="41">
        <v>0</v>
      </c>
      <c r="BB24" s="41">
        <v>0</v>
      </c>
      <c r="BC24" s="41">
        <v>0</v>
      </c>
      <c r="BD24" s="41">
        <v>0</v>
      </c>
      <c r="BE24" s="41">
        <v>2</v>
      </c>
      <c r="BF24" s="41">
        <v>0</v>
      </c>
      <c r="BG24" s="41">
        <v>5</v>
      </c>
      <c r="BH24" s="41">
        <v>0</v>
      </c>
      <c r="BI24" s="41">
        <v>0</v>
      </c>
      <c r="BJ24" s="41">
        <v>0</v>
      </c>
    </row>
    <row r="25" spans="1:62" x14ac:dyDescent="0.25">
      <c r="A25" s="37">
        <v>24</v>
      </c>
      <c r="B25" s="38">
        <v>24.113215024283601</v>
      </c>
      <c r="C25" s="38">
        <v>91.452583065463003</v>
      </c>
      <c r="D25" s="39">
        <v>10</v>
      </c>
      <c r="E25" s="37">
        <v>60</v>
      </c>
      <c r="F25" s="40">
        <v>0.7624777777777777</v>
      </c>
      <c r="G25" s="37">
        <v>4</v>
      </c>
      <c r="H25" s="37">
        <v>110</v>
      </c>
      <c r="I25" s="37">
        <v>20.66</v>
      </c>
      <c r="J25" s="37">
        <v>60.475000000000001</v>
      </c>
      <c r="K25" s="37">
        <f t="shared" si="0"/>
        <v>24</v>
      </c>
      <c r="L25" s="41">
        <v>3</v>
      </c>
      <c r="M25" s="41">
        <v>0</v>
      </c>
      <c r="N25" s="41">
        <v>0</v>
      </c>
      <c r="O25" s="41">
        <v>0</v>
      </c>
      <c r="P25" s="41">
        <v>0</v>
      </c>
      <c r="Q25" s="41">
        <v>0</v>
      </c>
      <c r="R25" s="41">
        <v>17</v>
      </c>
      <c r="S25" s="41">
        <v>0</v>
      </c>
      <c r="T25" s="41">
        <v>0</v>
      </c>
      <c r="U25" s="41">
        <v>4</v>
      </c>
      <c r="V25" s="41">
        <v>0</v>
      </c>
      <c r="W25" s="41">
        <v>0</v>
      </c>
      <c r="X25" s="41">
        <v>0</v>
      </c>
      <c r="Y25" s="41">
        <v>0</v>
      </c>
      <c r="Z25" s="41">
        <v>0</v>
      </c>
      <c r="AA25" s="41">
        <v>0</v>
      </c>
      <c r="AB25" s="41">
        <v>0</v>
      </c>
      <c r="AC25" s="41">
        <v>0</v>
      </c>
      <c r="AD25" s="41">
        <v>0</v>
      </c>
      <c r="AE25" s="41">
        <v>0</v>
      </c>
      <c r="AF25" s="41">
        <v>0</v>
      </c>
      <c r="AG25" s="41">
        <v>0</v>
      </c>
      <c r="AH25" s="41">
        <v>0</v>
      </c>
      <c r="AI25" s="41">
        <v>0</v>
      </c>
      <c r="AJ25" s="41">
        <v>0</v>
      </c>
      <c r="AK25" s="41">
        <v>0</v>
      </c>
      <c r="AL25" s="41">
        <v>0</v>
      </c>
      <c r="AM25" s="41">
        <v>0</v>
      </c>
      <c r="AN25" s="41">
        <v>0</v>
      </c>
      <c r="AO25" s="41">
        <v>0</v>
      </c>
      <c r="AP25" s="41">
        <v>0</v>
      </c>
      <c r="AQ25" s="41">
        <v>0</v>
      </c>
      <c r="AR25" s="41">
        <v>0</v>
      </c>
      <c r="AS25" s="41">
        <v>0</v>
      </c>
      <c r="AT25" s="41">
        <v>0</v>
      </c>
      <c r="AU25" s="41">
        <v>0</v>
      </c>
      <c r="AV25" s="41">
        <v>0</v>
      </c>
      <c r="AW25" s="41">
        <v>0</v>
      </c>
      <c r="AX25" s="41">
        <v>0</v>
      </c>
      <c r="AY25" s="41">
        <v>86</v>
      </c>
      <c r="AZ25" s="41">
        <v>0</v>
      </c>
      <c r="BA25" s="41">
        <v>0</v>
      </c>
      <c r="BB25" s="41">
        <v>0</v>
      </c>
      <c r="BC25" s="41">
        <v>0</v>
      </c>
      <c r="BD25" s="41">
        <v>0</v>
      </c>
      <c r="BE25" s="41">
        <v>0</v>
      </c>
      <c r="BF25" s="41">
        <v>0</v>
      </c>
      <c r="BG25" s="41">
        <v>0</v>
      </c>
      <c r="BH25" s="41">
        <v>0</v>
      </c>
      <c r="BI25" s="41">
        <v>0</v>
      </c>
      <c r="BJ25" s="41">
        <v>0</v>
      </c>
    </row>
    <row r="26" spans="1:62" x14ac:dyDescent="0.25">
      <c r="A26" s="37">
        <v>25</v>
      </c>
      <c r="B26" s="38">
        <v>24.1110511759072</v>
      </c>
      <c r="C26" s="38">
        <v>91.452540238479301</v>
      </c>
      <c r="D26" s="39">
        <v>21</v>
      </c>
      <c r="E26" s="37">
        <v>75</v>
      </c>
      <c r="F26" s="40">
        <v>0.75975555555555552</v>
      </c>
      <c r="G26" s="37">
        <v>8</v>
      </c>
      <c r="H26" s="37">
        <v>71</v>
      </c>
      <c r="I26" s="37">
        <v>20.100000000000001</v>
      </c>
      <c r="J26" s="37">
        <v>62.8</v>
      </c>
      <c r="K26" s="37">
        <f t="shared" si="0"/>
        <v>57</v>
      </c>
      <c r="L26" s="41">
        <v>0</v>
      </c>
      <c r="M26" s="41">
        <v>0</v>
      </c>
      <c r="N26" s="41">
        <v>0</v>
      </c>
      <c r="O26" s="41">
        <v>0</v>
      </c>
      <c r="P26" s="41">
        <v>0</v>
      </c>
      <c r="Q26" s="41">
        <v>0</v>
      </c>
      <c r="R26" s="41">
        <v>51</v>
      </c>
      <c r="S26" s="41">
        <v>0</v>
      </c>
      <c r="T26" s="41">
        <v>3</v>
      </c>
      <c r="U26" s="41">
        <v>3</v>
      </c>
      <c r="V26" s="41">
        <v>0</v>
      </c>
      <c r="W26" s="41">
        <v>0</v>
      </c>
      <c r="X26" s="41">
        <v>0</v>
      </c>
      <c r="Y26" s="41">
        <v>0</v>
      </c>
      <c r="Z26" s="41">
        <v>0</v>
      </c>
      <c r="AA26" s="41">
        <v>0</v>
      </c>
      <c r="AB26" s="41">
        <v>0</v>
      </c>
      <c r="AC26" s="41">
        <v>3</v>
      </c>
      <c r="AD26" s="41">
        <v>4</v>
      </c>
      <c r="AE26" s="41">
        <v>0</v>
      </c>
      <c r="AF26" s="41">
        <v>0</v>
      </c>
      <c r="AG26" s="41">
        <v>0</v>
      </c>
      <c r="AH26" s="41">
        <v>0</v>
      </c>
      <c r="AI26" s="41">
        <v>0</v>
      </c>
      <c r="AJ26" s="41">
        <v>0</v>
      </c>
      <c r="AK26" s="41">
        <v>0</v>
      </c>
      <c r="AL26" s="41">
        <v>0</v>
      </c>
      <c r="AM26" s="41">
        <v>0</v>
      </c>
      <c r="AN26" s="41">
        <v>0</v>
      </c>
      <c r="AO26" s="41">
        <v>0</v>
      </c>
      <c r="AP26" s="41">
        <v>0</v>
      </c>
      <c r="AQ26" s="41">
        <v>0</v>
      </c>
      <c r="AR26" s="41">
        <v>0</v>
      </c>
      <c r="AS26" s="41">
        <v>0</v>
      </c>
      <c r="AT26" s="41">
        <v>0</v>
      </c>
      <c r="AU26" s="41">
        <v>0</v>
      </c>
      <c r="AV26" s="41">
        <v>0</v>
      </c>
      <c r="AW26" s="41">
        <v>0</v>
      </c>
      <c r="AX26" s="41">
        <v>0</v>
      </c>
      <c r="AY26" s="41">
        <v>0</v>
      </c>
      <c r="AZ26" s="41">
        <v>3</v>
      </c>
      <c r="BA26" s="41">
        <v>0</v>
      </c>
      <c r="BB26" s="41">
        <v>0</v>
      </c>
      <c r="BC26" s="41">
        <v>2</v>
      </c>
      <c r="BD26" s="41">
        <v>0</v>
      </c>
      <c r="BE26" s="41">
        <v>0</v>
      </c>
      <c r="BF26" s="41">
        <v>0</v>
      </c>
      <c r="BG26" s="41">
        <v>2</v>
      </c>
      <c r="BH26" s="41">
        <v>0</v>
      </c>
      <c r="BI26" s="41">
        <v>0</v>
      </c>
      <c r="BJ26" s="41">
        <v>0</v>
      </c>
    </row>
    <row r="27" spans="1:62" x14ac:dyDescent="0.25">
      <c r="A27" s="37">
        <v>26</v>
      </c>
      <c r="B27" s="38">
        <v>24.111350365094001</v>
      </c>
      <c r="C27" s="38">
        <v>91.449680226325995</v>
      </c>
      <c r="D27" s="39">
        <v>21</v>
      </c>
      <c r="E27" s="37">
        <v>70</v>
      </c>
      <c r="F27" s="40">
        <v>0.75370000000000004</v>
      </c>
      <c r="G27" s="37">
        <v>11</v>
      </c>
      <c r="H27" s="37">
        <v>64</v>
      </c>
      <c r="I27" s="37">
        <v>15.744999999999999</v>
      </c>
      <c r="J27" s="37">
        <v>63.05</v>
      </c>
      <c r="K27" s="37">
        <f t="shared" si="0"/>
        <v>26</v>
      </c>
      <c r="L27" s="41">
        <v>0</v>
      </c>
      <c r="M27" s="41">
        <v>0</v>
      </c>
      <c r="N27" s="41">
        <v>3</v>
      </c>
      <c r="O27" s="41">
        <v>9</v>
      </c>
      <c r="P27" s="41">
        <v>0</v>
      </c>
      <c r="Q27" s="41">
        <v>0</v>
      </c>
      <c r="R27" s="41">
        <v>13</v>
      </c>
      <c r="S27" s="41">
        <v>0</v>
      </c>
      <c r="T27" s="41">
        <v>0</v>
      </c>
      <c r="U27" s="41">
        <v>0</v>
      </c>
      <c r="V27" s="41">
        <v>0</v>
      </c>
      <c r="W27" s="41">
        <v>1</v>
      </c>
      <c r="X27" s="41">
        <v>0</v>
      </c>
      <c r="Y27" s="41">
        <v>0</v>
      </c>
      <c r="Z27" s="41">
        <v>0</v>
      </c>
      <c r="AA27" s="41">
        <v>0</v>
      </c>
      <c r="AB27" s="41">
        <v>0</v>
      </c>
      <c r="AC27" s="41">
        <v>6</v>
      </c>
      <c r="AD27" s="41">
        <v>3</v>
      </c>
      <c r="AE27" s="41">
        <v>0</v>
      </c>
      <c r="AF27" s="41">
        <v>0</v>
      </c>
      <c r="AG27" s="41">
        <v>5</v>
      </c>
      <c r="AH27" s="41">
        <v>0</v>
      </c>
      <c r="AI27" s="41">
        <v>0</v>
      </c>
      <c r="AJ27" s="41">
        <v>9</v>
      </c>
      <c r="AK27" s="41">
        <v>0</v>
      </c>
      <c r="AL27" s="41">
        <v>0</v>
      </c>
      <c r="AM27" s="41">
        <v>0</v>
      </c>
      <c r="AN27" s="41">
        <v>0</v>
      </c>
      <c r="AO27" s="41">
        <v>0</v>
      </c>
      <c r="AP27" s="41">
        <v>0</v>
      </c>
      <c r="AQ27" s="41">
        <v>0</v>
      </c>
      <c r="AR27" s="41">
        <v>3</v>
      </c>
      <c r="AS27" s="41">
        <v>0</v>
      </c>
      <c r="AT27" s="41">
        <v>0</v>
      </c>
      <c r="AU27" s="41">
        <v>0</v>
      </c>
      <c r="AV27" s="41">
        <v>0</v>
      </c>
      <c r="AW27" s="41">
        <v>0</v>
      </c>
      <c r="AX27" s="41">
        <v>0</v>
      </c>
      <c r="AY27" s="41">
        <v>0</v>
      </c>
      <c r="AZ27" s="41">
        <v>0</v>
      </c>
      <c r="BA27" s="41">
        <v>0</v>
      </c>
      <c r="BB27" s="41">
        <v>0</v>
      </c>
      <c r="BC27" s="41">
        <v>8</v>
      </c>
      <c r="BD27" s="41">
        <v>0</v>
      </c>
      <c r="BE27" s="41">
        <v>0</v>
      </c>
      <c r="BF27" s="41">
        <v>4</v>
      </c>
      <c r="BG27" s="41">
        <v>0</v>
      </c>
      <c r="BH27" s="41">
        <v>0</v>
      </c>
      <c r="BI27" s="41">
        <v>0</v>
      </c>
      <c r="BJ27" s="41">
        <v>0</v>
      </c>
    </row>
    <row r="28" spans="1:62" x14ac:dyDescent="0.25">
      <c r="A28" s="37">
        <v>27</v>
      </c>
      <c r="B28" s="38">
        <v>24.108916958799998</v>
      </c>
      <c r="C28" s="38">
        <v>91.451255036500001</v>
      </c>
      <c r="D28" s="39">
        <v>20</v>
      </c>
      <c r="E28" s="37">
        <v>70</v>
      </c>
      <c r="F28" s="40">
        <v>0.7494777777777778</v>
      </c>
      <c r="G28" s="37">
        <v>12</v>
      </c>
      <c r="H28" s="37">
        <v>65</v>
      </c>
      <c r="I28" s="37">
        <v>15.65</v>
      </c>
      <c r="J28" s="37">
        <v>68.55</v>
      </c>
      <c r="K28" s="37">
        <f t="shared" si="0"/>
        <v>33</v>
      </c>
      <c r="L28" s="41">
        <v>0</v>
      </c>
      <c r="M28" s="41">
        <v>0</v>
      </c>
      <c r="N28" s="41">
        <v>0</v>
      </c>
      <c r="O28" s="41">
        <v>8</v>
      </c>
      <c r="P28" s="41">
        <v>0</v>
      </c>
      <c r="Q28" s="41">
        <v>0</v>
      </c>
      <c r="R28" s="41">
        <v>5</v>
      </c>
      <c r="S28" s="41">
        <v>0</v>
      </c>
      <c r="T28" s="41">
        <v>5</v>
      </c>
      <c r="U28" s="41">
        <v>15</v>
      </c>
      <c r="V28" s="41">
        <v>0</v>
      </c>
      <c r="W28" s="41">
        <v>0</v>
      </c>
      <c r="X28" s="41">
        <v>0</v>
      </c>
      <c r="Y28" s="41">
        <v>0</v>
      </c>
      <c r="Z28" s="41">
        <v>0</v>
      </c>
      <c r="AA28" s="41">
        <v>0</v>
      </c>
      <c r="AB28" s="41">
        <v>0</v>
      </c>
      <c r="AC28" s="41">
        <v>0</v>
      </c>
      <c r="AD28" s="41">
        <v>3</v>
      </c>
      <c r="AE28" s="41">
        <v>0</v>
      </c>
      <c r="AF28" s="41">
        <v>0</v>
      </c>
      <c r="AG28" s="41">
        <v>0</v>
      </c>
      <c r="AH28" s="41">
        <v>0</v>
      </c>
      <c r="AI28" s="41">
        <v>0</v>
      </c>
      <c r="AJ28" s="41">
        <v>0</v>
      </c>
      <c r="AK28" s="41">
        <v>0</v>
      </c>
      <c r="AL28" s="41">
        <v>0</v>
      </c>
      <c r="AM28" s="41">
        <v>0</v>
      </c>
      <c r="AN28" s="41">
        <v>0</v>
      </c>
      <c r="AO28" s="41">
        <v>0</v>
      </c>
      <c r="AP28" s="41">
        <v>0</v>
      </c>
      <c r="AQ28" s="41">
        <v>0</v>
      </c>
      <c r="AR28" s="41">
        <v>1</v>
      </c>
      <c r="AS28" s="41">
        <v>1</v>
      </c>
      <c r="AT28" s="41">
        <v>0</v>
      </c>
      <c r="AU28" s="41">
        <v>0</v>
      </c>
      <c r="AV28" s="41">
        <v>0</v>
      </c>
      <c r="AW28" s="41">
        <v>0</v>
      </c>
      <c r="AX28" s="41">
        <v>5</v>
      </c>
      <c r="AY28" s="41">
        <v>16</v>
      </c>
      <c r="AZ28" s="41">
        <v>0</v>
      </c>
      <c r="BA28" s="41">
        <v>0</v>
      </c>
      <c r="BB28" s="41">
        <v>0</v>
      </c>
      <c r="BC28" s="41">
        <v>0</v>
      </c>
      <c r="BD28" s="41">
        <v>0</v>
      </c>
      <c r="BE28" s="41">
        <v>0</v>
      </c>
      <c r="BF28" s="41">
        <v>0</v>
      </c>
      <c r="BG28" s="41">
        <v>4</v>
      </c>
      <c r="BH28" s="41">
        <v>1</v>
      </c>
      <c r="BI28" s="41">
        <v>1</v>
      </c>
      <c r="BJ28" s="41">
        <v>0</v>
      </c>
    </row>
    <row r="29" spans="1:62" x14ac:dyDescent="0.25">
      <c r="A29" s="37">
        <v>28</v>
      </c>
      <c r="B29" s="38">
        <v>24.109450969800001</v>
      </c>
      <c r="C29" s="38">
        <v>91.454265983799999</v>
      </c>
      <c r="D29" s="39">
        <v>25</v>
      </c>
      <c r="E29" s="37">
        <v>75</v>
      </c>
      <c r="F29" s="40">
        <v>0.73661111111111111</v>
      </c>
      <c r="G29" s="37">
        <v>7</v>
      </c>
      <c r="H29" s="37">
        <v>84</v>
      </c>
      <c r="I29" s="37">
        <v>16.034999999999997</v>
      </c>
      <c r="J29" s="37">
        <v>64.924999999999997</v>
      </c>
      <c r="K29" s="37">
        <f t="shared" si="0"/>
        <v>20</v>
      </c>
      <c r="L29" s="41">
        <v>0</v>
      </c>
      <c r="M29" s="41">
        <v>0</v>
      </c>
      <c r="N29" s="41">
        <v>0</v>
      </c>
      <c r="O29" s="41">
        <v>0</v>
      </c>
      <c r="P29" s="41">
        <v>0</v>
      </c>
      <c r="Q29" s="41">
        <v>1</v>
      </c>
      <c r="R29" s="41">
        <v>11</v>
      </c>
      <c r="S29" s="41">
        <v>0</v>
      </c>
      <c r="T29" s="41">
        <v>0</v>
      </c>
      <c r="U29" s="41">
        <v>8</v>
      </c>
      <c r="V29" s="41">
        <v>0</v>
      </c>
      <c r="W29" s="41">
        <v>0</v>
      </c>
      <c r="X29" s="41">
        <v>0</v>
      </c>
      <c r="Y29" s="41">
        <v>0</v>
      </c>
      <c r="Z29" s="41">
        <v>0</v>
      </c>
      <c r="AA29" s="41">
        <v>0</v>
      </c>
      <c r="AB29" s="41">
        <v>0</v>
      </c>
      <c r="AC29" s="41">
        <v>2</v>
      </c>
      <c r="AD29" s="41">
        <v>0</v>
      </c>
      <c r="AE29" s="41">
        <v>0</v>
      </c>
      <c r="AF29" s="41">
        <v>0</v>
      </c>
      <c r="AG29" s="41">
        <v>0</v>
      </c>
      <c r="AH29" s="41">
        <v>0</v>
      </c>
      <c r="AI29" s="41">
        <v>0</v>
      </c>
      <c r="AJ29" s="41">
        <v>3</v>
      </c>
      <c r="AK29" s="41">
        <v>0</v>
      </c>
      <c r="AL29" s="41">
        <v>0</v>
      </c>
      <c r="AM29" s="41">
        <v>0</v>
      </c>
      <c r="AN29" s="41">
        <v>0</v>
      </c>
      <c r="AO29" s="41">
        <v>0</v>
      </c>
      <c r="AP29" s="41">
        <v>0</v>
      </c>
      <c r="AQ29" s="41">
        <v>0</v>
      </c>
      <c r="AR29" s="41">
        <v>0</v>
      </c>
      <c r="AS29" s="41">
        <v>0</v>
      </c>
      <c r="AT29" s="41">
        <v>0</v>
      </c>
      <c r="AU29" s="41">
        <v>0</v>
      </c>
      <c r="AV29" s="41">
        <v>0</v>
      </c>
      <c r="AW29" s="41">
        <v>0</v>
      </c>
      <c r="AX29" s="41">
        <v>0</v>
      </c>
      <c r="AY29" s="41">
        <v>57</v>
      </c>
      <c r="AZ29" s="41">
        <v>0</v>
      </c>
      <c r="BA29" s="41">
        <v>0</v>
      </c>
      <c r="BB29" s="41">
        <v>0</v>
      </c>
      <c r="BC29" s="41">
        <v>0</v>
      </c>
      <c r="BD29" s="41">
        <v>0</v>
      </c>
      <c r="BE29" s="41">
        <v>2</v>
      </c>
      <c r="BF29" s="41">
        <v>0</v>
      </c>
      <c r="BG29" s="41">
        <v>0</v>
      </c>
      <c r="BH29" s="41">
        <v>0</v>
      </c>
      <c r="BI29" s="41">
        <v>0</v>
      </c>
      <c r="BJ29" s="41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65"/>
  <sheetViews>
    <sheetView tabSelected="1" topLeftCell="A13" workbookViewId="0">
      <selection activeCell="B41" sqref="B41"/>
    </sheetView>
  </sheetViews>
  <sheetFormatPr defaultRowHeight="15" x14ac:dyDescent="0.25"/>
  <cols>
    <col min="1" max="1" width="15.85546875" style="2" customWidth="1"/>
    <col min="2" max="3" width="33.140625" style="2" customWidth="1"/>
    <col min="4" max="5" width="5" style="10" customWidth="1"/>
    <col min="6" max="6" width="4.85546875" style="10" customWidth="1"/>
    <col min="7" max="8" width="5" style="10" customWidth="1"/>
    <col min="9" max="9" width="4.85546875" style="10" customWidth="1"/>
    <col min="10" max="11" width="5.140625" style="10" customWidth="1"/>
    <col min="12" max="13" width="4.85546875" style="10" customWidth="1"/>
    <col min="14" max="15" width="5.140625" style="10" customWidth="1"/>
    <col min="16" max="17" width="4.7109375" style="10" customWidth="1"/>
    <col min="18" max="19" width="5" style="10" customWidth="1"/>
    <col min="20" max="21" width="4.7109375" style="10" customWidth="1"/>
    <col min="22" max="23" width="4.85546875" style="10" customWidth="1"/>
    <col min="24" max="25" width="4.7109375" style="10" customWidth="1"/>
    <col min="26" max="27" width="5" style="10" customWidth="1"/>
    <col min="28" max="29" width="4.85546875" style="10" customWidth="1"/>
    <col min="30" max="31" width="5" style="10" customWidth="1"/>
    <col min="32" max="16384" width="9.140625" style="2"/>
  </cols>
  <sheetData>
    <row r="1" spans="1:31" x14ac:dyDescent="0.25">
      <c r="A1" s="39" t="s">
        <v>55</v>
      </c>
      <c r="B1" s="43" t="s">
        <v>77</v>
      </c>
      <c r="C1" s="43" t="s">
        <v>248</v>
      </c>
      <c r="D1" s="41">
        <v>1</v>
      </c>
      <c r="E1" s="41">
        <v>2</v>
      </c>
      <c r="F1" s="41">
        <v>3</v>
      </c>
      <c r="G1" s="41">
        <v>4</v>
      </c>
      <c r="H1" s="41">
        <v>5</v>
      </c>
      <c r="I1" s="41">
        <v>6</v>
      </c>
      <c r="J1" s="41">
        <v>7</v>
      </c>
      <c r="K1" s="41">
        <v>8</v>
      </c>
      <c r="L1" s="41">
        <v>9</v>
      </c>
      <c r="M1" s="41">
        <v>10</v>
      </c>
      <c r="N1" s="41">
        <v>11</v>
      </c>
      <c r="O1" s="41">
        <v>12</v>
      </c>
      <c r="P1" s="41">
        <v>13</v>
      </c>
      <c r="Q1" s="41">
        <v>14</v>
      </c>
      <c r="R1" s="41">
        <v>15</v>
      </c>
      <c r="S1" s="41">
        <v>16</v>
      </c>
      <c r="T1" s="41">
        <v>17</v>
      </c>
      <c r="U1" s="41">
        <v>18</v>
      </c>
      <c r="V1" s="41">
        <v>19</v>
      </c>
      <c r="W1" s="41">
        <v>20</v>
      </c>
      <c r="X1" s="41">
        <v>21</v>
      </c>
      <c r="Y1" s="41">
        <v>22</v>
      </c>
      <c r="Z1" s="41">
        <v>23</v>
      </c>
      <c r="AA1" s="41">
        <v>24</v>
      </c>
      <c r="AB1" s="41">
        <v>25</v>
      </c>
      <c r="AC1" s="41">
        <v>26</v>
      </c>
      <c r="AD1" s="41">
        <v>27</v>
      </c>
      <c r="AE1" s="41">
        <v>28</v>
      </c>
    </row>
    <row r="2" spans="1:31" x14ac:dyDescent="0.25">
      <c r="A2" s="39" t="s">
        <v>45</v>
      </c>
      <c r="B2" s="14" t="s">
        <v>98</v>
      </c>
      <c r="C2" s="14" t="s">
        <v>268</v>
      </c>
      <c r="D2" s="41">
        <v>3</v>
      </c>
      <c r="E2" s="41">
        <v>6</v>
      </c>
      <c r="F2" s="41">
        <v>6</v>
      </c>
      <c r="G2" s="41">
        <v>0</v>
      </c>
      <c r="H2" s="41">
        <v>0</v>
      </c>
      <c r="I2" s="41">
        <v>0</v>
      </c>
      <c r="J2" s="41">
        <v>0</v>
      </c>
      <c r="K2" s="41">
        <v>0</v>
      </c>
      <c r="L2" s="41">
        <v>0</v>
      </c>
      <c r="M2" s="41">
        <v>0</v>
      </c>
      <c r="N2" s="41">
        <v>5</v>
      </c>
      <c r="O2" s="41">
        <v>7</v>
      </c>
      <c r="P2" s="41">
        <v>3</v>
      </c>
      <c r="Q2" s="41">
        <v>0</v>
      </c>
      <c r="R2" s="41">
        <v>6</v>
      </c>
      <c r="S2" s="41">
        <v>0</v>
      </c>
      <c r="T2" s="41">
        <v>0</v>
      </c>
      <c r="U2" s="41">
        <v>4</v>
      </c>
      <c r="V2" s="41">
        <v>0</v>
      </c>
      <c r="W2" s="41">
        <v>0</v>
      </c>
      <c r="X2" s="41">
        <v>0</v>
      </c>
      <c r="Y2" s="41">
        <v>0</v>
      </c>
      <c r="Z2" s="41">
        <v>0</v>
      </c>
      <c r="AA2" s="41">
        <v>0</v>
      </c>
      <c r="AB2" s="41">
        <v>0</v>
      </c>
      <c r="AC2" s="41">
        <v>0</v>
      </c>
      <c r="AD2" s="41">
        <v>0</v>
      </c>
      <c r="AE2" s="41">
        <v>0</v>
      </c>
    </row>
    <row r="3" spans="1:31" x14ac:dyDescent="0.25">
      <c r="A3" s="39" t="s">
        <v>62</v>
      </c>
      <c r="B3" s="44" t="s">
        <v>272</v>
      </c>
      <c r="C3" s="44" t="s">
        <v>273</v>
      </c>
      <c r="D3" s="41">
        <v>0</v>
      </c>
      <c r="E3" s="41">
        <v>0</v>
      </c>
      <c r="F3" s="41">
        <v>0</v>
      </c>
      <c r="G3" s="41">
        <v>0</v>
      </c>
      <c r="H3" s="41">
        <v>0</v>
      </c>
      <c r="I3" s="41">
        <v>0</v>
      </c>
      <c r="J3" s="41">
        <v>0</v>
      </c>
      <c r="K3" s="41">
        <v>0</v>
      </c>
      <c r="L3" s="41">
        <v>0</v>
      </c>
      <c r="M3" s="41">
        <v>0</v>
      </c>
      <c r="N3" s="41">
        <v>0</v>
      </c>
      <c r="O3" s="41">
        <v>0</v>
      </c>
      <c r="P3" s="41">
        <v>0</v>
      </c>
      <c r="Q3" s="41">
        <v>0</v>
      </c>
      <c r="R3" s="41">
        <v>0</v>
      </c>
      <c r="S3" s="41">
        <v>0</v>
      </c>
      <c r="T3" s="41">
        <v>0</v>
      </c>
      <c r="U3" s="41">
        <v>0</v>
      </c>
      <c r="V3" s="41">
        <v>3</v>
      </c>
      <c r="W3" s="41">
        <v>0</v>
      </c>
      <c r="X3" s="41">
        <v>0</v>
      </c>
      <c r="Y3" s="41">
        <v>0</v>
      </c>
      <c r="Z3" s="41">
        <v>0</v>
      </c>
      <c r="AA3" s="41">
        <v>0</v>
      </c>
      <c r="AB3" s="41">
        <v>0</v>
      </c>
      <c r="AC3" s="41">
        <v>0</v>
      </c>
      <c r="AD3" s="41">
        <v>0</v>
      </c>
      <c r="AE3" s="41">
        <v>0</v>
      </c>
    </row>
    <row r="4" spans="1:31" x14ac:dyDescent="0.25">
      <c r="A4" s="39" t="s">
        <v>39</v>
      </c>
      <c r="B4" s="44" t="s">
        <v>93</v>
      </c>
      <c r="C4" s="44" t="s">
        <v>264</v>
      </c>
      <c r="D4" s="41">
        <v>39</v>
      </c>
      <c r="E4" s="41">
        <v>41</v>
      </c>
      <c r="F4" s="41">
        <v>2</v>
      </c>
      <c r="G4" s="41">
        <v>0</v>
      </c>
      <c r="H4" s="41">
        <v>4</v>
      </c>
      <c r="I4" s="41">
        <v>21</v>
      </c>
      <c r="J4" s="41">
        <v>13</v>
      </c>
      <c r="K4" s="41">
        <v>23</v>
      </c>
      <c r="L4" s="41">
        <v>4</v>
      </c>
      <c r="M4" s="41">
        <v>32</v>
      </c>
      <c r="N4" s="41">
        <v>16</v>
      </c>
      <c r="O4" s="41">
        <v>4</v>
      </c>
      <c r="P4" s="41">
        <v>3</v>
      </c>
      <c r="Q4" s="41">
        <v>27</v>
      </c>
      <c r="R4" s="41">
        <v>44</v>
      </c>
      <c r="S4" s="41">
        <v>24</v>
      </c>
      <c r="T4" s="41">
        <v>6</v>
      </c>
      <c r="U4" s="41">
        <v>11</v>
      </c>
      <c r="V4" s="41">
        <v>10</v>
      </c>
      <c r="W4" s="41">
        <v>19</v>
      </c>
      <c r="X4" s="41">
        <v>21</v>
      </c>
      <c r="Y4" s="41">
        <v>27</v>
      </c>
      <c r="Z4" s="41">
        <v>23</v>
      </c>
      <c r="AA4" s="41">
        <v>17</v>
      </c>
      <c r="AB4" s="41">
        <v>51</v>
      </c>
      <c r="AC4" s="41">
        <v>13</v>
      </c>
      <c r="AD4" s="41">
        <v>5</v>
      </c>
      <c r="AE4" s="41">
        <v>11</v>
      </c>
    </row>
    <row r="5" spans="1:31" x14ac:dyDescent="0.25">
      <c r="A5" s="39" t="s">
        <v>64</v>
      </c>
      <c r="B5" s="44" t="s">
        <v>107</v>
      </c>
      <c r="C5" s="44" t="s">
        <v>264</v>
      </c>
      <c r="D5" s="41">
        <v>0</v>
      </c>
      <c r="E5" s="41">
        <v>0</v>
      </c>
      <c r="F5" s="41">
        <v>0</v>
      </c>
      <c r="G5" s="41">
        <v>0</v>
      </c>
      <c r="H5" s="41">
        <v>0</v>
      </c>
      <c r="I5" s="41">
        <v>0</v>
      </c>
      <c r="J5" s="41">
        <v>0</v>
      </c>
      <c r="K5" s="41">
        <v>0</v>
      </c>
      <c r="L5" s="41">
        <v>0</v>
      </c>
      <c r="M5" s="41">
        <v>0</v>
      </c>
      <c r="N5" s="41">
        <v>0</v>
      </c>
      <c r="O5" s="41">
        <v>0</v>
      </c>
      <c r="P5" s="41">
        <v>0</v>
      </c>
      <c r="Q5" s="41">
        <v>0</v>
      </c>
      <c r="R5" s="41">
        <v>0</v>
      </c>
      <c r="S5" s="41">
        <v>0</v>
      </c>
      <c r="T5" s="41">
        <v>0</v>
      </c>
      <c r="U5" s="41">
        <v>0</v>
      </c>
      <c r="V5" s="41">
        <v>0</v>
      </c>
      <c r="W5" s="41">
        <v>0</v>
      </c>
      <c r="X5" s="41">
        <v>2</v>
      </c>
      <c r="Y5" s="41">
        <v>0</v>
      </c>
      <c r="Z5" s="41">
        <v>0</v>
      </c>
      <c r="AA5" s="41">
        <v>0</v>
      </c>
      <c r="AB5" s="41">
        <v>3</v>
      </c>
      <c r="AC5" s="41">
        <v>0</v>
      </c>
      <c r="AD5" s="41">
        <v>0</v>
      </c>
      <c r="AE5" s="41">
        <v>0</v>
      </c>
    </row>
    <row r="6" spans="1:31" x14ac:dyDescent="0.25">
      <c r="A6" s="39" t="s">
        <v>35</v>
      </c>
      <c r="B6" s="44" t="s">
        <v>87</v>
      </c>
      <c r="C6" s="44" t="s">
        <v>258</v>
      </c>
      <c r="D6" s="41">
        <v>0</v>
      </c>
      <c r="E6" s="41">
        <v>0</v>
      </c>
      <c r="F6" s="41">
        <v>0</v>
      </c>
      <c r="G6" s="41">
        <v>0</v>
      </c>
      <c r="H6" s="41">
        <v>0</v>
      </c>
      <c r="I6" s="41">
        <v>0</v>
      </c>
      <c r="J6" s="41">
        <v>0</v>
      </c>
      <c r="K6" s="41">
        <v>0</v>
      </c>
      <c r="L6" s="41">
        <v>0</v>
      </c>
      <c r="M6" s="41">
        <v>0</v>
      </c>
      <c r="N6" s="41">
        <v>0</v>
      </c>
      <c r="O6" s="41">
        <v>0</v>
      </c>
      <c r="P6" s="41">
        <v>0</v>
      </c>
      <c r="Q6" s="41">
        <v>0</v>
      </c>
      <c r="R6" s="41">
        <v>3</v>
      </c>
      <c r="S6" s="41">
        <v>0</v>
      </c>
      <c r="T6" s="41">
        <v>0</v>
      </c>
      <c r="U6" s="41">
        <v>0</v>
      </c>
      <c r="V6" s="41">
        <v>0</v>
      </c>
      <c r="W6" s="41">
        <v>0</v>
      </c>
      <c r="X6" s="41">
        <v>0</v>
      </c>
      <c r="Y6" s="41">
        <v>0</v>
      </c>
      <c r="Z6" s="41">
        <v>0</v>
      </c>
      <c r="AA6" s="41">
        <v>0</v>
      </c>
      <c r="AB6" s="41">
        <v>0</v>
      </c>
      <c r="AC6" s="41">
        <v>0</v>
      </c>
      <c r="AD6" s="41">
        <v>0</v>
      </c>
      <c r="AE6" s="41">
        <v>0</v>
      </c>
    </row>
    <row r="7" spans="1:31" x14ac:dyDescent="0.25">
      <c r="A7" s="39" t="s">
        <v>27</v>
      </c>
      <c r="B7" s="44" t="s">
        <v>78</v>
      </c>
      <c r="C7" s="44" t="s">
        <v>249</v>
      </c>
      <c r="D7" s="41">
        <v>0</v>
      </c>
      <c r="E7" s="41">
        <v>0</v>
      </c>
      <c r="F7" s="41">
        <v>0</v>
      </c>
      <c r="G7" s="41">
        <v>0</v>
      </c>
      <c r="H7" s="41">
        <v>0</v>
      </c>
      <c r="I7" s="41">
        <v>0</v>
      </c>
      <c r="J7" s="41">
        <v>0</v>
      </c>
      <c r="K7" s="41">
        <v>0</v>
      </c>
      <c r="L7" s="41">
        <v>0</v>
      </c>
      <c r="M7" s="41">
        <v>0</v>
      </c>
      <c r="N7" s="41">
        <v>1</v>
      </c>
      <c r="O7" s="41">
        <v>0</v>
      </c>
      <c r="P7" s="41">
        <v>0</v>
      </c>
      <c r="Q7" s="41">
        <v>0</v>
      </c>
      <c r="R7" s="41">
        <v>0</v>
      </c>
      <c r="S7" s="41">
        <v>0</v>
      </c>
      <c r="T7" s="41">
        <v>0</v>
      </c>
      <c r="U7" s="41">
        <v>0</v>
      </c>
      <c r="V7" s="41">
        <v>0</v>
      </c>
      <c r="W7" s="41">
        <v>0</v>
      </c>
      <c r="X7" s="41">
        <v>0</v>
      </c>
      <c r="Y7" s="41">
        <v>0</v>
      </c>
      <c r="Z7" s="41">
        <v>0</v>
      </c>
      <c r="AA7" s="41">
        <v>3</v>
      </c>
      <c r="AB7" s="41">
        <v>0</v>
      </c>
      <c r="AC7" s="41">
        <v>0</v>
      </c>
      <c r="AD7" s="41">
        <v>0</v>
      </c>
      <c r="AE7" s="41">
        <v>0</v>
      </c>
    </row>
    <row r="8" spans="1:31" x14ac:dyDescent="0.25">
      <c r="A8" s="39" t="s">
        <v>40</v>
      </c>
      <c r="B8" s="44" t="s">
        <v>94</v>
      </c>
      <c r="C8" s="44" t="s">
        <v>265</v>
      </c>
      <c r="D8" s="41">
        <v>0</v>
      </c>
      <c r="E8" s="41">
        <v>0</v>
      </c>
      <c r="F8" s="41">
        <v>0</v>
      </c>
      <c r="G8" s="41">
        <v>0</v>
      </c>
      <c r="H8" s="41">
        <v>0</v>
      </c>
      <c r="I8" s="41">
        <v>0</v>
      </c>
      <c r="J8" s="41">
        <v>0</v>
      </c>
      <c r="K8" s="41">
        <v>0</v>
      </c>
      <c r="L8" s="41">
        <v>0</v>
      </c>
      <c r="M8" s="41">
        <v>0</v>
      </c>
      <c r="N8" s="41">
        <v>0</v>
      </c>
      <c r="O8" s="41">
        <v>0</v>
      </c>
      <c r="P8" s="41">
        <v>0</v>
      </c>
      <c r="Q8" s="41">
        <v>0</v>
      </c>
      <c r="R8" s="41">
        <v>0</v>
      </c>
      <c r="S8" s="41">
        <v>0</v>
      </c>
      <c r="T8" s="41">
        <v>0</v>
      </c>
      <c r="U8" s="41">
        <v>0</v>
      </c>
      <c r="V8" s="41">
        <v>4</v>
      </c>
      <c r="W8" s="41">
        <v>0</v>
      </c>
      <c r="X8" s="41">
        <v>0</v>
      </c>
      <c r="Y8" s="41">
        <v>0</v>
      </c>
      <c r="Z8" s="41">
        <v>0</v>
      </c>
      <c r="AA8" s="41">
        <v>0</v>
      </c>
      <c r="AB8" s="41">
        <v>0</v>
      </c>
      <c r="AC8" s="41">
        <v>0</v>
      </c>
      <c r="AD8" s="41">
        <v>0</v>
      </c>
      <c r="AE8" s="41">
        <v>0</v>
      </c>
    </row>
    <row r="9" spans="1:31" x14ac:dyDescent="0.25">
      <c r="A9" s="39" t="s">
        <v>36</v>
      </c>
      <c r="B9" s="44" t="s">
        <v>88</v>
      </c>
      <c r="C9" s="44" t="s">
        <v>259</v>
      </c>
      <c r="D9" s="41">
        <v>0</v>
      </c>
      <c r="E9" s="41">
        <v>0</v>
      </c>
      <c r="F9" s="41">
        <v>0</v>
      </c>
      <c r="G9" s="41">
        <v>0</v>
      </c>
      <c r="H9" s="41">
        <v>0</v>
      </c>
      <c r="I9" s="41">
        <v>0</v>
      </c>
      <c r="J9" s="41">
        <v>0</v>
      </c>
      <c r="K9" s="41">
        <v>0</v>
      </c>
      <c r="L9" s="41">
        <v>0</v>
      </c>
      <c r="M9" s="41">
        <v>0</v>
      </c>
      <c r="N9" s="41">
        <v>0</v>
      </c>
      <c r="O9" s="41">
        <v>0</v>
      </c>
      <c r="P9" s="41">
        <v>0</v>
      </c>
      <c r="Q9" s="41">
        <v>0</v>
      </c>
      <c r="R9" s="41">
        <v>0</v>
      </c>
      <c r="S9" s="41">
        <v>0</v>
      </c>
      <c r="T9" s="41">
        <v>0</v>
      </c>
      <c r="U9" s="41">
        <v>5</v>
      </c>
      <c r="V9" s="41">
        <v>0</v>
      </c>
      <c r="W9" s="41">
        <v>0</v>
      </c>
      <c r="X9" s="41">
        <v>0</v>
      </c>
      <c r="Y9" s="41">
        <v>0</v>
      </c>
      <c r="Z9" s="41">
        <v>0</v>
      </c>
      <c r="AA9" s="41">
        <v>0</v>
      </c>
      <c r="AB9" s="41">
        <v>0</v>
      </c>
      <c r="AC9" s="41">
        <v>0</v>
      </c>
      <c r="AD9" s="41">
        <v>0</v>
      </c>
      <c r="AE9" s="41">
        <v>0</v>
      </c>
    </row>
    <row r="10" spans="1:31" x14ac:dyDescent="0.25">
      <c r="A10" s="39" t="s">
        <v>31</v>
      </c>
      <c r="B10" s="12" t="s">
        <v>162</v>
      </c>
      <c r="C10" s="12" t="s">
        <v>254</v>
      </c>
      <c r="D10" s="41">
        <v>9</v>
      </c>
      <c r="E10" s="41">
        <v>0</v>
      </c>
      <c r="F10" s="41">
        <v>0</v>
      </c>
      <c r="G10" s="41">
        <v>0</v>
      </c>
      <c r="H10" s="41">
        <v>0</v>
      </c>
      <c r="I10" s="41">
        <v>0</v>
      </c>
      <c r="J10" s="41">
        <v>0</v>
      </c>
      <c r="K10" s="41">
        <v>0</v>
      </c>
      <c r="L10" s="41">
        <v>0</v>
      </c>
      <c r="M10" s="41">
        <v>8</v>
      </c>
      <c r="N10" s="41">
        <v>0</v>
      </c>
      <c r="O10" s="41">
        <v>5</v>
      </c>
      <c r="P10" s="41">
        <v>0</v>
      </c>
      <c r="Q10" s="41">
        <v>0</v>
      </c>
      <c r="R10" s="41">
        <v>3</v>
      </c>
      <c r="S10" s="41">
        <v>6</v>
      </c>
      <c r="T10" s="41">
        <v>0</v>
      </c>
      <c r="U10" s="41">
        <v>0</v>
      </c>
      <c r="V10" s="41">
        <v>7</v>
      </c>
      <c r="W10" s="41">
        <v>0</v>
      </c>
      <c r="X10" s="41">
        <v>0</v>
      </c>
      <c r="Y10" s="41">
        <v>0</v>
      </c>
      <c r="Z10" s="41">
        <v>0</v>
      </c>
      <c r="AA10" s="41">
        <v>0</v>
      </c>
      <c r="AB10" s="41">
        <v>4</v>
      </c>
      <c r="AC10" s="41">
        <v>3</v>
      </c>
      <c r="AD10" s="41">
        <v>3</v>
      </c>
      <c r="AE10" s="41">
        <v>0</v>
      </c>
    </row>
    <row r="11" spans="1:31" x14ac:dyDescent="0.25">
      <c r="A11" s="39" t="s">
        <v>65</v>
      </c>
      <c r="B11" s="44" t="s">
        <v>108</v>
      </c>
      <c r="C11" s="44" t="s">
        <v>278</v>
      </c>
      <c r="D11" s="41">
        <v>0</v>
      </c>
      <c r="E11" s="41">
        <v>0</v>
      </c>
      <c r="F11" s="41">
        <v>0</v>
      </c>
      <c r="G11" s="41">
        <v>0</v>
      </c>
      <c r="H11" s="41">
        <v>0</v>
      </c>
      <c r="I11" s="41">
        <v>0</v>
      </c>
      <c r="J11" s="41">
        <v>0</v>
      </c>
      <c r="K11" s="41">
        <v>0</v>
      </c>
      <c r="L11" s="41">
        <v>0</v>
      </c>
      <c r="M11" s="41">
        <v>0</v>
      </c>
      <c r="N11" s="41">
        <v>0</v>
      </c>
      <c r="O11" s="41">
        <v>0</v>
      </c>
      <c r="P11" s="41">
        <v>0</v>
      </c>
      <c r="Q11" s="41">
        <v>0</v>
      </c>
      <c r="R11" s="41">
        <v>0</v>
      </c>
      <c r="S11" s="41">
        <v>0</v>
      </c>
      <c r="T11" s="41">
        <v>0</v>
      </c>
      <c r="U11" s="41">
        <v>0</v>
      </c>
      <c r="V11" s="41">
        <v>3</v>
      </c>
      <c r="W11" s="41">
        <v>0</v>
      </c>
      <c r="X11" s="41">
        <v>0</v>
      </c>
      <c r="Y11" s="41">
        <v>0</v>
      </c>
      <c r="Z11" s="41">
        <v>0</v>
      </c>
      <c r="AA11" s="41">
        <v>0</v>
      </c>
      <c r="AB11" s="41">
        <v>0</v>
      </c>
      <c r="AC11" s="41">
        <v>0</v>
      </c>
      <c r="AD11" s="41">
        <v>0</v>
      </c>
      <c r="AE11" s="41">
        <v>0</v>
      </c>
    </row>
    <row r="12" spans="1:31" x14ac:dyDescent="0.25">
      <c r="A12" s="39" t="s">
        <v>72</v>
      </c>
      <c r="B12" s="44" t="s">
        <v>115</v>
      </c>
      <c r="C12" s="44" t="s">
        <v>280</v>
      </c>
      <c r="D12" s="41">
        <v>3</v>
      </c>
      <c r="E12" s="41">
        <v>0</v>
      </c>
      <c r="F12" s="41">
        <v>0</v>
      </c>
      <c r="G12" s="41">
        <v>0</v>
      </c>
      <c r="H12" s="41">
        <v>0</v>
      </c>
      <c r="I12" s="41">
        <v>0</v>
      </c>
      <c r="J12" s="41">
        <v>0</v>
      </c>
      <c r="K12" s="41">
        <v>0</v>
      </c>
      <c r="L12" s="41">
        <v>0</v>
      </c>
      <c r="M12" s="41">
        <v>0</v>
      </c>
      <c r="N12" s="41">
        <v>0</v>
      </c>
      <c r="O12" s="41">
        <v>0</v>
      </c>
      <c r="P12" s="41">
        <v>0</v>
      </c>
      <c r="Q12" s="41">
        <v>0</v>
      </c>
      <c r="R12" s="41">
        <v>0</v>
      </c>
      <c r="S12" s="41">
        <v>3</v>
      </c>
      <c r="T12" s="41">
        <v>0</v>
      </c>
      <c r="U12" s="41">
        <v>0</v>
      </c>
      <c r="V12" s="41">
        <v>0</v>
      </c>
      <c r="W12" s="41">
        <v>4</v>
      </c>
      <c r="X12" s="41">
        <v>0</v>
      </c>
      <c r="Y12" s="41">
        <v>0</v>
      </c>
      <c r="Z12" s="41">
        <v>0</v>
      </c>
      <c r="AA12" s="41">
        <v>0</v>
      </c>
      <c r="AB12" s="41">
        <v>0</v>
      </c>
      <c r="AC12" s="41">
        <v>0</v>
      </c>
      <c r="AD12" s="41">
        <v>0</v>
      </c>
      <c r="AE12" s="41">
        <v>0</v>
      </c>
    </row>
    <row r="13" spans="1:31" x14ac:dyDescent="0.25">
      <c r="A13" s="39" t="s">
        <v>59</v>
      </c>
      <c r="B13" s="44" t="s">
        <v>92</v>
      </c>
      <c r="C13" s="44" t="s">
        <v>263</v>
      </c>
      <c r="D13" s="41">
        <v>0</v>
      </c>
      <c r="E13" s="41">
        <v>0</v>
      </c>
      <c r="F13" s="41">
        <v>0</v>
      </c>
      <c r="G13" s="41">
        <v>0</v>
      </c>
      <c r="H13" s="41">
        <v>0</v>
      </c>
      <c r="I13" s="41">
        <v>0</v>
      </c>
      <c r="J13" s="41">
        <v>0</v>
      </c>
      <c r="K13" s="41">
        <v>0</v>
      </c>
      <c r="L13" s="41">
        <v>0</v>
      </c>
      <c r="M13" s="41">
        <v>0</v>
      </c>
      <c r="N13" s="41">
        <v>0</v>
      </c>
      <c r="O13" s="41">
        <v>0</v>
      </c>
      <c r="P13" s="41">
        <v>0</v>
      </c>
      <c r="Q13" s="41">
        <v>0</v>
      </c>
      <c r="R13" s="41">
        <v>0</v>
      </c>
      <c r="S13" s="41">
        <v>4</v>
      </c>
      <c r="T13" s="41">
        <v>0</v>
      </c>
      <c r="U13" s="41">
        <v>0</v>
      </c>
      <c r="V13" s="41">
        <v>7</v>
      </c>
      <c r="W13" s="41">
        <v>0</v>
      </c>
      <c r="X13" s="41">
        <v>4</v>
      </c>
      <c r="Y13" s="41">
        <v>0</v>
      </c>
      <c r="Z13" s="41">
        <v>0</v>
      </c>
      <c r="AA13" s="41">
        <v>0</v>
      </c>
      <c r="AB13" s="41">
        <v>0</v>
      </c>
      <c r="AC13" s="41">
        <v>0</v>
      </c>
      <c r="AD13" s="41">
        <v>0</v>
      </c>
      <c r="AE13" s="41">
        <v>0</v>
      </c>
    </row>
    <row r="14" spans="1:31" x14ac:dyDescent="0.25">
      <c r="A14" s="39" t="s">
        <v>43</v>
      </c>
      <c r="B14" s="44" t="s">
        <v>266</v>
      </c>
      <c r="C14" s="44" t="s">
        <v>263</v>
      </c>
      <c r="D14" s="41">
        <v>0</v>
      </c>
      <c r="E14" s="41">
        <v>0</v>
      </c>
      <c r="F14" s="41">
        <v>0</v>
      </c>
      <c r="G14" s="41">
        <v>0</v>
      </c>
      <c r="H14" s="41">
        <v>0</v>
      </c>
      <c r="I14" s="41">
        <v>0</v>
      </c>
      <c r="J14" s="41">
        <v>0</v>
      </c>
      <c r="K14" s="41">
        <v>27</v>
      </c>
      <c r="L14" s="41">
        <v>0</v>
      </c>
      <c r="M14" s="41">
        <v>0</v>
      </c>
      <c r="N14" s="41">
        <v>0</v>
      </c>
      <c r="O14" s="41">
        <v>0</v>
      </c>
      <c r="P14" s="41">
        <v>0</v>
      </c>
      <c r="Q14" s="41">
        <v>0</v>
      </c>
      <c r="R14" s="41">
        <v>0</v>
      </c>
      <c r="S14" s="41">
        <v>0</v>
      </c>
      <c r="T14" s="41">
        <v>0</v>
      </c>
      <c r="U14" s="41">
        <v>0</v>
      </c>
      <c r="V14" s="41">
        <v>0</v>
      </c>
      <c r="W14" s="41">
        <v>0</v>
      </c>
      <c r="X14" s="41">
        <v>0</v>
      </c>
      <c r="Y14" s="41">
        <v>0</v>
      </c>
      <c r="Z14" s="41">
        <v>0</v>
      </c>
      <c r="AA14" s="41">
        <v>0</v>
      </c>
      <c r="AB14" s="41">
        <v>0</v>
      </c>
      <c r="AC14" s="41">
        <v>0</v>
      </c>
      <c r="AD14" s="41">
        <v>0</v>
      </c>
      <c r="AE14" s="41">
        <v>0</v>
      </c>
    </row>
    <row r="15" spans="1:31" x14ac:dyDescent="0.25">
      <c r="A15" s="39" t="s">
        <v>69</v>
      </c>
      <c r="B15" s="44" t="s">
        <v>112</v>
      </c>
      <c r="C15" s="44" t="s">
        <v>263</v>
      </c>
      <c r="D15" s="41">
        <v>0</v>
      </c>
      <c r="E15" s="41">
        <v>0</v>
      </c>
      <c r="F15" s="41">
        <v>0</v>
      </c>
      <c r="G15" s="41">
        <v>0</v>
      </c>
      <c r="H15" s="41">
        <v>0</v>
      </c>
      <c r="I15" s="41">
        <v>4</v>
      </c>
      <c r="J15" s="41">
        <v>0</v>
      </c>
      <c r="K15" s="41">
        <v>0</v>
      </c>
      <c r="L15" s="41">
        <v>0</v>
      </c>
      <c r="M15" s="41">
        <v>0</v>
      </c>
      <c r="N15" s="41">
        <v>3</v>
      </c>
      <c r="O15" s="41">
        <v>0</v>
      </c>
      <c r="P15" s="41">
        <v>0</v>
      </c>
      <c r="Q15" s="41">
        <v>0</v>
      </c>
      <c r="R15" s="41">
        <v>0</v>
      </c>
      <c r="S15" s="41">
        <v>4</v>
      </c>
      <c r="T15" s="41">
        <v>0</v>
      </c>
      <c r="U15" s="41">
        <v>0</v>
      </c>
      <c r="V15" s="41">
        <v>0</v>
      </c>
      <c r="W15" s="41">
        <v>0</v>
      </c>
      <c r="X15" s="41">
        <v>0</v>
      </c>
      <c r="Y15" s="41">
        <v>0</v>
      </c>
      <c r="Z15" s="41">
        <v>0</v>
      </c>
      <c r="AA15" s="41">
        <v>0</v>
      </c>
      <c r="AB15" s="41">
        <v>0</v>
      </c>
      <c r="AC15" s="41">
        <v>0</v>
      </c>
      <c r="AD15" s="41">
        <v>0</v>
      </c>
      <c r="AE15" s="41">
        <v>0</v>
      </c>
    </row>
    <row r="16" spans="1:31" x14ac:dyDescent="0.25">
      <c r="A16" s="39" t="s">
        <v>57</v>
      </c>
      <c r="B16" s="44" t="s">
        <v>83</v>
      </c>
      <c r="C16" s="44" t="s">
        <v>255</v>
      </c>
      <c r="D16" s="41">
        <v>0</v>
      </c>
      <c r="E16" s="41">
        <v>0</v>
      </c>
      <c r="F16" s="41">
        <v>0</v>
      </c>
      <c r="G16" s="41">
        <v>0</v>
      </c>
      <c r="H16" s="41">
        <v>0</v>
      </c>
      <c r="I16" s="41">
        <v>0</v>
      </c>
      <c r="J16" s="41">
        <v>0</v>
      </c>
      <c r="K16" s="41">
        <v>0</v>
      </c>
      <c r="L16" s="41">
        <v>0</v>
      </c>
      <c r="M16" s="41">
        <v>0</v>
      </c>
      <c r="N16" s="41">
        <v>0</v>
      </c>
      <c r="O16" s="41">
        <v>0</v>
      </c>
      <c r="P16" s="41">
        <v>0</v>
      </c>
      <c r="Q16" s="41">
        <v>0</v>
      </c>
      <c r="R16" s="41">
        <v>0</v>
      </c>
      <c r="S16" s="41">
        <v>0</v>
      </c>
      <c r="T16" s="41">
        <v>0</v>
      </c>
      <c r="U16" s="41">
        <v>0</v>
      </c>
      <c r="V16" s="41">
        <v>0</v>
      </c>
      <c r="W16" s="41">
        <v>0</v>
      </c>
      <c r="X16" s="41">
        <v>0</v>
      </c>
      <c r="Y16" s="41">
        <v>0</v>
      </c>
      <c r="Z16" s="41">
        <v>0</v>
      </c>
      <c r="AA16" s="41">
        <v>0</v>
      </c>
      <c r="AB16" s="41">
        <v>0</v>
      </c>
      <c r="AC16" s="41">
        <v>3</v>
      </c>
      <c r="AD16" s="41">
        <v>0</v>
      </c>
      <c r="AE16" s="41">
        <v>0</v>
      </c>
    </row>
    <row r="17" spans="1:31" x14ac:dyDescent="0.25">
      <c r="A17" s="39" t="s">
        <v>32</v>
      </c>
      <c r="B17" s="13" t="s">
        <v>84</v>
      </c>
      <c r="C17" s="13" t="s">
        <v>255</v>
      </c>
      <c r="D17" s="41">
        <v>12</v>
      </c>
      <c r="E17" s="41">
        <v>0</v>
      </c>
      <c r="F17" s="41">
        <v>0</v>
      </c>
      <c r="G17" s="41">
        <v>0</v>
      </c>
      <c r="H17" s="41">
        <v>0</v>
      </c>
      <c r="I17" s="41">
        <v>0</v>
      </c>
      <c r="J17" s="41">
        <v>0</v>
      </c>
      <c r="K17" s="41">
        <v>0</v>
      </c>
      <c r="L17" s="41">
        <v>0</v>
      </c>
      <c r="M17" s="41">
        <v>0</v>
      </c>
      <c r="N17" s="41">
        <v>11</v>
      </c>
      <c r="O17" s="41">
        <v>0</v>
      </c>
      <c r="P17" s="41">
        <v>0</v>
      </c>
      <c r="Q17" s="41">
        <v>0</v>
      </c>
      <c r="R17" s="41">
        <v>0</v>
      </c>
      <c r="S17" s="41">
        <v>0</v>
      </c>
      <c r="T17" s="41">
        <v>0</v>
      </c>
      <c r="U17" s="41">
        <v>0</v>
      </c>
      <c r="V17" s="41">
        <v>17</v>
      </c>
      <c r="W17" s="41">
        <v>15</v>
      </c>
      <c r="X17" s="41">
        <v>18</v>
      </c>
      <c r="Y17" s="41">
        <v>9</v>
      </c>
      <c r="Z17" s="41">
        <v>0</v>
      </c>
      <c r="AA17" s="41">
        <v>0</v>
      </c>
      <c r="AB17" s="41">
        <v>0</v>
      </c>
      <c r="AC17" s="41">
        <v>9</v>
      </c>
      <c r="AD17" s="41">
        <v>8</v>
      </c>
      <c r="AE17" s="41">
        <v>0</v>
      </c>
    </row>
    <row r="18" spans="1:31" x14ac:dyDescent="0.25">
      <c r="A18" s="39" t="s">
        <v>44</v>
      </c>
      <c r="B18" s="16" t="s">
        <v>97</v>
      </c>
      <c r="C18" s="16" t="s">
        <v>267</v>
      </c>
      <c r="D18" s="41">
        <v>0</v>
      </c>
      <c r="E18" s="41">
        <v>0</v>
      </c>
      <c r="F18" s="41">
        <v>0</v>
      </c>
      <c r="G18" s="41">
        <v>0</v>
      </c>
      <c r="H18" s="41">
        <v>0</v>
      </c>
      <c r="I18" s="41">
        <v>0</v>
      </c>
      <c r="J18" s="41">
        <v>0</v>
      </c>
      <c r="K18" s="41">
        <v>0</v>
      </c>
      <c r="L18" s="41">
        <v>0</v>
      </c>
      <c r="M18" s="41">
        <v>0</v>
      </c>
      <c r="N18" s="41">
        <v>0</v>
      </c>
      <c r="O18" s="41">
        <v>0</v>
      </c>
      <c r="P18" s="41">
        <v>0</v>
      </c>
      <c r="Q18" s="41">
        <v>0</v>
      </c>
      <c r="R18" s="41">
        <v>0</v>
      </c>
      <c r="S18" s="41">
        <v>0</v>
      </c>
      <c r="T18" s="41">
        <v>10</v>
      </c>
      <c r="U18" s="41">
        <v>0</v>
      </c>
      <c r="V18" s="41">
        <v>0</v>
      </c>
      <c r="W18" s="41">
        <v>0</v>
      </c>
      <c r="X18" s="41">
        <v>0</v>
      </c>
      <c r="Y18" s="41">
        <v>0</v>
      </c>
      <c r="Z18" s="41">
        <v>0</v>
      </c>
      <c r="AA18" s="41">
        <v>0</v>
      </c>
      <c r="AB18" s="41">
        <v>0</v>
      </c>
      <c r="AC18" s="41">
        <v>0</v>
      </c>
      <c r="AD18" s="41">
        <v>0</v>
      </c>
      <c r="AE18" s="41">
        <v>0</v>
      </c>
    </row>
    <row r="19" spans="1:31" x14ac:dyDescent="0.25">
      <c r="A19" s="39" t="s">
        <v>67</v>
      </c>
      <c r="B19" s="44" t="s">
        <v>110</v>
      </c>
      <c r="C19" s="44" t="s">
        <v>267</v>
      </c>
      <c r="D19" s="41">
        <v>1</v>
      </c>
      <c r="E19" s="41">
        <v>0</v>
      </c>
      <c r="F19" s="41">
        <v>0</v>
      </c>
      <c r="G19" s="41">
        <v>0</v>
      </c>
      <c r="H19" s="41">
        <v>0</v>
      </c>
      <c r="I19" s="41">
        <v>0</v>
      </c>
      <c r="J19" s="41">
        <v>0</v>
      </c>
      <c r="K19" s="41">
        <v>0</v>
      </c>
      <c r="L19" s="41">
        <v>0</v>
      </c>
      <c r="M19" s="41">
        <v>0</v>
      </c>
      <c r="N19" s="41">
        <v>0</v>
      </c>
      <c r="O19" s="41">
        <v>0</v>
      </c>
      <c r="P19" s="41">
        <v>0</v>
      </c>
      <c r="Q19" s="41">
        <v>0</v>
      </c>
      <c r="R19" s="41">
        <v>0</v>
      </c>
      <c r="S19" s="41">
        <v>1</v>
      </c>
      <c r="T19" s="41">
        <v>0</v>
      </c>
      <c r="U19" s="41">
        <v>0</v>
      </c>
      <c r="V19" s="41">
        <v>0</v>
      </c>
      <c r="W19" s="41">
        <v>0</v>
      </c>
      <c r="X19" s="41">
        <v>0</v>
      </c>
      <c r="Y19" s="41">
        <v>0</v>
      </c>
      <c r="Z19" s="41">
        <v>0</v>
      </c>
      <c r="AA19" s="41">
        <v>0</v>
      </c>
      <c r="AB19" s="41">
        <v>0</v>
      </c>
      <c r="AC19" s="41">
        <v>0</v>
      </c>
      <c r="AD19" s="41">
        <v>0</v>
      </c>
      <c r="AE19" s="41">
        <v>0</v>
      </c>
    </row>
    <row r="20" spans="1:31" x14ac:dyDescent="0.25">
      <c r="A20" s="39" t="s">
        <v>68</v>
      </c>
      <c r="B20" s="44" t="s">
        <v>111</v>
      </c>
      <c r="C20" s="44" t="s">
        <v>267</v>
      </c>
      <c r="D20" s="41">
        <v>0</v>
      </c>
      <c r="E20" s="41">
        <v>0</v>
      </c>
      <c r="F20" s="41">
        <v>0</v>
      </c>
      <c r="G20" s="41">
        <v>0</v>
      </c>
      <c r="H20" s="41">
        <v>0</v>
      </c>
      <c r="I20" s="41">
        <v>0</v>
      </c>
      <c r="J20" s="41">
        <v>0</v>
      </c>
      <c r="K20" s="41">
        <v>0</v>
      </c>
      <c r="L20" s="41">
        <v>6</v>
      </c>
      <c r="M20" s="41">
        <v>0</v>
      </c>
      <c r="N20" s="41">
        <v>0</v>
      </c>
      <c r="O20" s="41">
        <v>0</v>
      </c>
      <c r="P20" s="41">
        <v>7</v>
      </c>
      <c r="Q20" s="41">
        <v>0</v>
      </c>
      <c r="R20" s="41">
        <v>0</v>
      </c>
      <c r="S20" s="41">
        <v>0</v>
      </c>
      <c r="T20" s="41">
        <v>0</v>
      </c>
      <c r="U20" s="41">
        <v>0</v>
      </c>
      <c r="V20" s="41">
        <v>2</v>
      </c>
      <c r="W20" s="41">
        <v>0</v>
      </c>
      <c r="X20" s="41">
        <v>0</v>
      </c>
      <c r="Y20" s="41">
        <v>0</v>
      </c>
      <c r="Z20" s="41">
        <v>0</v>
      </c>
      <c r="AA20" s="41">
        <v>0</v>
      </c>
      <c r="AB20" s="41">
        <v>2</v>
      </c>
      <c r="AC20" s="41">
        <v>8</v>
      </c>
      <c r="AD20" s="41">
        <v>0</v>
      </c>
      <c r="AE20" s="41">
        <v>0</v>
      </c>
    </row>
    <row r="21" spans="1:31" x14ac:dyDescent="0.25">
      <c r="A21" s="39" t="s">
        <v>33</v>
      </c>
      <c r="B21" s="44" t="s">
        <v>85</v>
      </c>
      <c r="C21" s="44" t="s">
        <v>256</v>
      </c>
      <c r="D21" s="41">
        <v>0</v>
      </c>
      <c r="E21" s="41">
        <v>0</v>
      </c>
      <c r="F21" s="41">
        <v>0</v>
      </c>
      <c r="G21" s="41">
        <v>3</v>
      </c>
      <c r="H21" s="41">
        <v>4</v>
      </c>
      <c r="I21" s="41">
        <v>0</v>
      </c>
      <c r="J21" s="41">
        <v>0</v>
      </c>
      <c r="K21" s="41">
        <v>0</v>
      </c>
      <c r="L21" s="41">
        <v>0</v>
      </c>
      <c r="M21" s="41">
        <v>0</v>
      </c>
      <c r="N21" s="41">
        <v>0</v>
      </c>
      <c r="O21" s="41">
        <v>0</v>
      </c>
      <c r="P21" s="41">
        <v>0</v>
      </c>
      <c r="Q21" s="41">
        <v>6</v>
      </c>
      <c r="R21" s="41">
        <v>0</v>
      </c>
      <c r="S21" s="41">
        <v>0</v>
      </c>
      <c r="T21" s="41">
        <v>0</v>
      </c>
      <c r="U21" s="41">
        <v>0</v>
      </c>
      <c r="V21" s="41">
        <v>0</v>
      </c>
      <c r="W21" s="41">
        <v>0</v>
      </c>
      <c r="X21" s="41">
        <v>0</v>
      </c>
      <c r="Y21" s="41">
        <v>0</v>
      </c>
      <c r="Z21" s="41">
        <v>0</v>
      </c>
      <c r="AA21" s="41">
        <v>0</v>
      </c>
      <c r="AB21" s="41">
        <v>0</v>
      </c>
      <c r="AC21" s="41">
        <v>0</v>
      </c>
      <c r="AD21" s="41">
        <v>0</v>
      </c>
      <c r="AE21" s="41">
        <v>0</v>
      </c>
    </row>
    <row r="22" spans="1:31" x14ac:dyDescent="0.25">
      <c r="A22" s="39" t="s">
        <v>30</v>
      </c>
      <c r="B22" s="12" t="s">
        <v>82</v>
      </c>
      <c r="C22" s="12" t="s">
        <v>253</v>
      </c>
      <c r="D22" s="41">
        <v>0</v>
      </c>
      <c r="E22" s="41">
        <v>6</v>
      </c>
      <c r="F22" s="41">
        <v>0</v>
      </c>
      <c r="G22" s="41">
        <v>0</v>
      </c>
      <c r="H22" s="41">
        <v>0</v>
      </c>
      <c r="I22" s="41">
        <v>0</v>
      </c>
      <c r="J22" s="41">
        <v>9</v>
      </c>
      <c r="K22" s="41">
        <v>0</v>
      </c>
      <c r="L22" s="41">
        <v>0</v>
      </c>
      <c r="M22" s="41">
        <v>4</v>
      </c>
      <c r="N22" s="41">
        <v>0</v>
      </c>
      <c r="O22" s="41">
        <v>5</v>
      </c>
      <c r="P22" s="41">
        <v>3</v>
      </c>
      <c r="Q22" s="41">
        <v>4</v>
      </c>
      <c r="R22" s="41">
        <v>0</v>
      </c>
      <c r="S22" s="41">
        <v>0</v>
      </c>
      <c r="T22" s="41">
        <v>0</v>
      </c>
      <c r="U22" s="41">
        <v>0</v>
      </c>
      <c r="V22" s="41">
        <v>0</v>
      </c>
      <c r="W22" s="41">
        <v>0</v>
      </c>
      <c r="X22" s="41">
        <v>0</v>
      </c>
      <c r="Y22" s="41">
        <v>0</v>
      </c>
      <c r="Z22" s="41">
        <v>0</v>
      </c>
      <c r="AA22" s="41">
        <v>0</v>
      </c>
      <c r="AB22" s="41">
        <v>0</v>
      </c>
      <c r="AC22" s="41">
        <v>0</v>
      </c>
      <c r="AD22" s="41">
        <v>0</v>
      </c>
      <c r="AE22" s="41">
        <v>0</v>
      </c>
    </row>
    <row r="23" spans="1:31" x14ac:dyDescent="0.25">
      <c r="A23" s="39" t="s">
        <v>70</v>
      </c>
      <c r="B23" s="44" t="s">
        <v>113</v>
      </c>
      <c r="C23" s="44" t="s">
        <v>253</v>
      </c>
      <c r="D23" s="41">
        <v>0</v>
      </c>
      <c r="E23" s="41">
        <v>0</v>
      </c>
      <c r="F23" s="41">
        <v>0</v>
      </c>
      <c r="G23" s="41">
        <v>0</v>
      </c>
      <c r="H23" s="41">
        <v>0</v>
      </c>
      <c r="I23" s="41">
        <v>0</v>
      </c>
      <c r="J23" s="41">
        <v>0</v>
      </c>
      <c r="K23" s="41">
        <v>0</v>
      </c>
      <c r="L23" s="41">
        <v>0</v>
      </c>
      <c r="M23" s="41">
        <v>2</v>
      </c>
      <c r="N23" s="41">
        <v>0</v>
      </c>
      <c r="O23" s="41">
        <v>0</v>
      </c>
      <c r="P23" s="41">
        <v>0</v>
      </c>
      <c r="Q23" s="41">
        <v>0</v>
      </c>
      <c r="R23" s="41">
        <v>0</v>
      </c>
      <c r="S23" s="41">
        <v>0</v>
      </c>
      <c r="T23" s="41">
        <v>0</v>
      </c>
      <c r="U23" s="41">
        <v>0</v>
      </c>
      <c r="V23" s="41">
        <v>0</v>
      </c>
      <c r="W23" s="41">
        <v>0</v>
      </c>
      <c r="X23" s="41">
        <v>0</v>
      </c>
      <c r="Y23" s="41">
        <v>0</v>
      </c>
      <c r="Z23" s="41">
        <v>2</v>
      </c>
      <c r="AA23" s="41">
        <v>0</v>
      </c>
      <c r="AB23" s="41">
        <v>0</v>
      </c>
      <c r="AC23" s="41">
        <v>0</v>
      </c>
      <c r="AD23" s="41">
        <v>0</v>
      </c>
      <c r="AE23" s="41">
        <v>2</v>
      </c>
    </row>
    <row r="24" spans="1:31" x14ac:dyDescent="0.25">
      <c r="A24" s="39" t="s">
        <v>34</v>
      </c>
      <c r="B24" s="14" t="s">
        <v>86</v>
      </c>
      <c r="C24" s="14" t="s">
        <v>257</v>
      </c>
      <c r="D24" s="41">
        <v>0</v>
      </c>
      <c r="E24" s="41">
        <v>0</v>
      </c>
      <c r="F24" s="41">
        <v>0</v>
      </c>
      <c r="G24" s="41">
        <v>0</v>
      </c>
      <c r="H24" s="41">
        <v>0</v>
      </c>
      <c r="I24" s="41">
        <v>0</v>
      </c>
      <c r="J24" s="41">
        <v>0</v>
      </c>
      <c r="K24" s="41">
        <v>0</v>
      </c>
      <c r="L24" s="41">
        <v>0</v>
      </c>
      <c r="M24" s="41">
        <v>0</v>
      </c>
      <c r="N24" s="41">
        <v>0</v>
      </c>
      <c r="O24" s="41">
        <v>0</v>
      </c>
      <c r="P24" s="41">
        <v>0</v>
      </c>
      <c r="Q24" s="41">
        <v>0</v>
      </c>
      <c r="R24" s="41">
        <v>3</v>
      </c>
      <c r="S24" s="41">
        <v>0</v>
      </c>
      <c r="T24" s="41">
        <v>0</v>
      </c>
      <c r="U24" s="41">
        <v>0</v>
      </c>
      <c r="V24" s="41">
        <v>0</v>
      </c>
      <c r="W24" s="41">
        <v>0</v>
      </c>
      <c r="X24" s="41">
        <v>0</v>
      </c>
      <c r="Y24" s="41">
        <v>5</v>
      </c>
      <c r="Z24" s="41">
        <v>10</v>
      </c>
      <c r="AA24" s="41">
        <v>0</v>
      </c>
      <c r="AB24" s="41">
        <v>0</v>
      </c>
      <c r="AC24" s="41">
        <v>5</v>
      </c>
      <c r="AD24" s="41">
        <v>0</v>
      </c>
      <c r="AE24" s="41">
        <v>0</v>
      </c>
    </row>
    <row r="25" spans="1:31" ht="15.75" x14ac:dyDescent="0.25">
      <c r="A25" s="39" t="s">
        <v>75</v>
      </c>
      <c r="B25" s="18" t="s">
        <v>163</v>
      </c>
      <c r="C25" s="18" t="s">
        <v>257</v>
      </c>
      <c r="D25" s="41">
        <v>0</v>
      </c>
      <c r="E25" s="41">
        <v>0</v>
      </c>
      <c r="F25" s="41">
        <v>0</v>
      </c>
      <c r="G25" s="41">
        <v>0</v>
      </c>
      <c r="H25" s="41">
        <v>0</v>
      </c>
      <c r="I25" s="41">
        <v>0</v>
      </c>
      <c r="J25" s="41">
        <v>3</v>
      </c>
      <c r="K25" s="41">
        <v>0</v>
      </c>
      <c r="L25" s="41">
        <v>0</v>
      </c>
      <c r="M25" s="41">
        <v>0</v>
      </c>
      <c r="N25" s="41">
        <v>2</v>
      </c>
      <c r="O25" s="41">
        <v>0</v>
      </c>
      <c r="P25" s="41">
        <v>0</v>
      </c>
      <c r="Q25" s="41">
        <v>0</v>
      </c>
      <c r="R25" s="41">
        <v>0</v>
      </c>
      <c r="S25" s="41">
        <v>0</v>
      </c>
      <c r="T25" s="41">
        <v>0</v>
      </c>
      <c r="U25" s="41">
        <v>3</v>
      </c>
      <c r="V25" s="41">
        <v>0</v>
      </c>
      <c r="W25" s="41">
        <v>0</v>
      </c>
      <c r="X25" s="41">
        <v>0</v>
      </c>
      <c r="Y25" s="41">
        <v>0</v>
      </c>
      <c r="Z25" s="41">
        <v>0</v>
      </c>
      <c r="AA25" s="41">
        <v>0</v>
      </c>
      <c r="AB25" s="41">
        <v>0</v>
      </c>
      <c r="AC25" s="41">
        <v>0</v>
      </c>
      <c r="AD25" s="41">
        <v>1</v>
      </c>
      <c r="AE25" s="41">
        <v>0</v>
      </c>
    </row>
    <row r="26" spans="1:31" x14ac:dyDescent="0.25">
      <c r="A26" s="39" t="s">
        <v>51</v>
      </c>
      <c r="B26" s="12" t="s">
        <v>104</v>
      </c>
      <c r="C26" s="12" t="s">
        <v>271</v>
      </c>
      <c r="D26" s="41">
        <v>0</v>
      </c>
      <c r="E26" s="41">
        <v>2</v>
      </c>
      <c r="F26" s="41">
        <v>0</v>
      </c>
      <c r="G26" s="41">
        <v>0</v>
      </c>
      <c r="H26" s="41">
        <v>0</v>
      </c>
      <c r="I26" s="41">
        <v>0</v>
      </c>
      <c r="J26" s="41">
        <v>0</v>
      </c>
      <c r="K26" s="41">
        <v>0</v>
      </c>
      <c r="L26" s="41">
        <v>0</v>
      </c>
      <c r="M26" s="41">
        <v>0</v>
      </c>
      <c r="N26" s="41">
        <v>0</v>
      </c>
      <c r="O26" s="41">
        <v>0</v>
      </c>
      <c r="P26" s="41">
        <v>0</v>
      </c>
      <c r="Q26" s="41">
        <v>0</v>
      </c>
      <c r="R26" s="41">
        <v>0</v>
      </c>
      <c r="S26" s="41">
        <v>0</v>
      </c>
      <c r="T26" s="41">
        <v>3</v>
      </c>
      <c r="U26" s="41">
        <v>0</v>
      </c>
      <c r="V26" s="41">
        <v>0</v>
      </c>
      <c r="W26" s="41">
        <v>0</v>
      </c>
      <c r="X26" s="41">
        <v>0</v>
      </c>
      <c r="Y26" s="41">
        <v>3</v>
      </c>
      <c r="Z26" s="41">
        <v>0</v>
      </c>
      <c r="AA26" s="41">
        <v>0</v>
      </c>
      <c r="AB26" s="41">
        <v>0</v>
      </c>
      <c r="AC26" s="41">
        <v>0</v>
      </c>
      <c r="AD26" s="41">
        <v>0</v>
      </c>
      <c r="AE26" s="41">
        <v>0</v>
      </c>
    </row>
    <row r="27" spans="1:31" x14ac:dyDescent="0.25">
      <c r="A27" s="39" t="s">
        <v>66</v>
      </c>
      <c r="B27" s="44" t="s">
        <v>109</v>
      </c>
      <c r="C27" s="44" t="s">
        <v>279</v>
      </c>
      <c r="D27" s="41">
        <v>0</v>
      </c>
      <c r="E27" s="41">
        <v>0</v>
      </c>
      <c r="F27" s="41">
        <v>0</v>
      </c>
      <c r="G27" s="41">
        <v>0</v>
      </c>
      <c r="H27" s="41">
        <v>0</v>
      </c>
      <c r="I27" s="41">
        <v>0</v>
      </c>
      <c r="J27" s="41">
        <v>1</v>
      </c>
      <c r="K27" s="41">
        <v>0</v>
      </c>
      <c r="L27" s="41">
        <v>0</v>
      </c>
      <c r="M27" s="41">
        <v>0</v>
      </c>
      <c r="N27" s="41">
        <v>0</v>
      </c>
      <c r="O27" s="41">
        <v>0</v>
      </c>
      <c r="P27" s="41">
        <v>0</v>
      </c>
      <c r="Q27" s="41">
        <v>0</v>
      </c>
      <c r="R27" s="41">
        <v>0</v>
      </c>
      <c r="S27" s="41">
        <v>0</v>
      </c>
      <c r="T27" s="41">
        <v>0</v>
      </c>
      <c r="U27" s="41">
        <v>0</v>
      </c>
      <c r="V27" s="41">
        <v>0</v>
      </c>
      <c r="W27" s="41">
        <v>0</v>
      </c>
      <c r="X27" s="41">
        <v>2</v>
      </c>
      <c r="Y27" s="41">
        <v>0</v>
      </c>
      <c r="Z27" s="41">
        <v>0</v>
      </c>
      <c r="AA27" s="41">
        <v>0</v>
      </c>
      <c r="AB27" s="41">
        <v>0</v>
      </c>
      <c r="AC27" s="41">
        <v>0</v>
      </c>
      <c r="AD27" s="41">
        <v>0</v>
      </c>
      <c r="AE27" s="41">
        <v>0</v>
      </c>
    </row>
    <row r="28" spans="1:31" x14ac:dyDescent="0.25">
      <c r="A28" s="39" t="s">
        <v>54</v>
      </c>
      <c r="B28" s="12" t="s">
        <v>106</v>
      </c>
      <c r="C28" s="12" t="s">
        <v>277</v>
      </c>
      <c r="D28" s="41">
        <v>0</v>
      </c>
      <c r="E28" s="41">
        <v>0</v>
      </c>
      <c r="F28" s="41">
        <v>0</v>
      </c>
      <c r="G28" s="41">
        <v>0</v>
      </c>
      <c r="H28" s="41">
        <v>0</v>
      </c>
      <c r="I28" s="41">
        <v>0</v>
      </c>
      <c r="J28" s="41">
        <v>0</v>
      </c>
      <c r="K28" s="41">
        <v>0</v>
      </c>
      <c r="L28" s="41">
        <v>0</v>
      </c>
      <c r="M28" s="41">
        <v>0</v>
      </c>
      <c r="N28" s="41">
        <v>0</v>
      </c>
      <c r="O28" s="41">
        <v>0</v>
      </c>
      <c r="P28" s="41">
        <v>0</v>
      </c>
      <c r="Q28" s="41">
        <v>0</v>
      </c>
      <c r="R28" s="41">
        <v>0</v>
      </c>
      <c r="S28" s="41">
        <v>0</v>
      </c>
      <c r="T28" s="41">
        <v>0</v>
      </c>
      <c r="U28" s="41">
        <v>0</v>
      </c>
      <c r="V28" s="41">
        <v>0</v>
      </c>
      <c r="W28" s="41">
        <v>0</v>
      </c>
      <c r="X28" s="41">
        <v>0</v>
      </c>
      <c r="Y28" s="41">
        <v>0</v>
      </c>
      <c r="Z28" s="41">
        <v>0</v>
      </c>
      <c r="AA28" s="41">
        <v>86</v>
      </c>
      <c r="AB28" s="41">
        <v>0</v>
      </c>
      <c r="AC28" s="41">
        <v>0</v>
      </c>
      <c r="AD28" s="41">
        <v>16</v>
      </c>
      <c r="AE28" s="41">
        <v>57</v>
      </c>
    </row>
    <row r="29" spans="1:31" x14ac:dyDescent="0.25">
      <c r="A29" s="39" t="s">
        <v>28</v>
      </c>
      <c r="B29" s="44" t="s">
        <v>80</v>
      </c>
      <c r="C29" s="44" t="s">
        <v>251</v>
      </c>
      <c r="D29" s="41">
        <v>0</v>
      </c>
      <c r="E29" s="41">
        <v>0</v>
      </c>
      <c r="F29" s="41">
        <v>0</v>
      </c>
      <c r="G29" s="41">
        <v>0</v>
      </c>
      <c r="H29" s="41">
        <v>0</v>
      </c>
      <c r="I29" s="41">
        <v>0</v>
      </c>
      <c r="J29" s="41">
        <v>12</v>
      </c>
      <c r="K29" s="41">
        <v>0</v>
      </c>
      <c r="L29" s="41">
        <v>6</v>
      </c>
      <c r="M29" s="41">
        <v>0</v>
      </c>
      <c r="N29" s="41">
        <v>6</v>
      </c>
      <c r="O29" s="41">
        <v>7</v>
      </c>
      <c r="P29" s="41">
        <v>0</v>
      </c>
      <c r="Q29" s="41">
        <v>0</v>
      </c>
      <c r="R29" s="41">
        <v>0</v>
      </c>
      <c r="S29" s="41">
        <v>0</v>
      </c>
      <c r="T29" s="41">
        <v>0</v>
      </c>
      <c r="U29" s="41">
        <v>4</v>
      </c>
      <c r="V29" s="41">
        <v>0</v>
      </c>
      <c r="W29" s="41">
        <v>0</v>
      </c>
      <c r="X29" s="41">
        <v>0</v>
      </c>
      <c r="Y29" s="41">
        <v>3</v>
      </c>
      <c r="Z29" s="41">
        <v>0</v>
      </c>
      <c r="AA29" s="41">
        <v>0</v>
      </c>
      <c r="AB29" s="41">
        <v>3</v>
      </c>
      <c r="AC29" s="41">
        <v>6</v>
      </c>
      <c r="AD29" s="41">
        <v>0</v>
      </c>
      <c r="AE29" s="41">
        <v>2</v>
      </c>
    </row>
    <row r="30" spans="1:31" x14ac:dyDescent="0.25">
      <c r="A30" s="39" t="s">
        <v>37</v>
      </c>
      <c r="B30" s="44" t="s">
        <v>90</v>
      </c>
      <c r="C30" s="44" t="s">
        <v>261</v>
      </c>
      <c r="D30" s="41">
        <v>0</v>
      </c>
      <c r="E30" s="41">
        <v>0</v>
      </c>
      <c r="F30" s="41">
        <v>0</v>
      </c>
      <c r="G30" s="41">
        <v>0</v>
      </c>
      <c r="H30" s="41">
        <v>0</v>
      </c>
      <c r="I30" s="41">
        <v>0</v>
      </c>
      <c r="J30" s="41">
        <v>0</v>
      </c>
      <c r="K30" s="41">
        <v>0</v>
      </c>
      <c r="L30" s="41">
        <v>0</v>
      </c>
      <c r="M30" s="41">
        <v>0</v>
      </c>
      <c r="N30" s="41">
        <v>0</v>
      </c>
      <c r="O30" s="41">
        <v>0</v>
      </c>
      <c r="P30" s="41">
        <v>3</v>
      </c>
      <c r="Q30" s="41">
        <v>0</v>
      </c>
      <c r="R30" s="41">
        <v>0</v>
      </c>
      <c r="S30" s="41">
        <v>0</v>
      </c>
      <c r="T30" s="41">
        <v>0</v>
      </c>
      <c r="U30" s="41">
        <v>0</v>
      </c>
      <c r="V30" s="41">
        <v>0</v>
      </c>
      <c r="W30" s="41">
        <v>0</v>
      </c>
      <c r="X30" s="41">
        <v>4</v>
      </c>
      <c r="Y30" s="41">
        <v>0</v>
      </c>
      <c r="Z30" s="41">
        <v>0</v>
      </c>
      <c r="AA30" s="41">
        <v>0</v>
      </c>
      <c r="AB30" s="41">
        <v>0</v>
      </c>
      <c r="AC30" s="41">
        <v>0</v>
      </c>
      <c r="AD30" s="41">
        <v>0</v>
      </c>
      <c r="AE30" s="41">
        <v>0</v>
      </c>
    </row>
    <row r="31" spans="1:31" x14ac:dyDescent="0.25">
      <c r="A31" s="39" t="s">
        <v>50</v>
      </c>
      <c r="B31" s="44" t="s">
        <v>103</v>
      </c>
      <c r="C31" s="44" t="s">
        <v>261</v>
      </c>
      <c r="D31" s="41">
        <v>0</v>
      </c>
      <c r="E31" s="41">
        <v>0</v>
      </c>
      <c r="F31" s="41">
        <v>0</v>
      </c>
      <c r="G31" s="41">
        <v>0</v>
      </c>
      <c r="H31" s="41">
        <v>0</v>
      </c>
      <c r="I31" s="41">
        <v>6</v>
      </c>
      <c r="J31" s="41">
        <v>0</v>
      </c>
      <c r="K31" s="41">
        <v>0</v>
      </c>
      <c r="L31" s="41">
        <v>0</v>
      </c>
      <c r="M31" s="41">
        <v>0</v>
      </c>
      <c r="N31" s="41">
        <v>0</v>
      </c>
      <c r="O31" s="41">
        <v>0</v>
      </c>
      <c r="P31" s="41">
        <v>4</v>
      </c>
      <c r="Q31" s="41">
        <v>0</v>
      </c>
      <c r="R31" s="41">
        <v>0</v>
      </c>
      <c r="S31" s="41">
        <v>0</v>
      </c>
      <c r="T31" s="41">
        <v>0</v>
      </c>
      <c r="U31" s="41">
        <v>0</v>
      </c>
      <c r="V31" s="41">
        <v>3</v>
      </c>
      <c r="W31" s="41">
        <v>0</v>
      </c>
      <c r="X31" s="41">
        <v>0</v>
      </c>
      <c r="Y31" s="41">
        <v>0</v>
      </c>
      <c r="Z31" s="41">
        <v>0</v>
      </c>
      <c r="AA31" s="41">
        <v>0</v>
      </c>
      <c r="AB31" s="41">
        <v>0</v>
      </c>
      <c r="AC31" s="41">
        <v>0</v>
      </c>
      <c r="AD31" s="41">
        <v>1</v>
      </c>
      <c r="AE31" s="41">
        <v>0</v>
      </c>
    </row>
    <row r="32" spans="1:31" x14ac:dyDescent="0.25">
      <c r="A32" s="39" t="s">
        <v>74</v>
      </c>
      <c r="B32" s="44" t="s">
        <v>117</v>
      </c>
      <c r="C32" s="44" t="s">
        <v>261</v>
      </c>
      <c r="D32" s="41">
        <v>0</v>
      </c>
      <c r="E32" s="41">
        <v>0</v>
      </c>
      <c r="F32" s="41">
        <v>0</v>
      </c>
      <c r="G32" s="41">
        <v>0</v>
      </c>
      <c r="H32" s="41">
        <v>0</v>
      </c>
      <c r="I32" s="41">
        <v>0</v>
      </c>
      <c r="J32" s="41">
        <v>0</v>
      </c>
      <c r="K32" s="41">
        <v>0</v>
      </c>
      <c r="L32" s="41">
        <v>0</v>
      </c>
      <c r="M32" s="41">
        <v>2</v>
      </c>
      <c r="N32" s="41">
        <v>0</v>
      </c>
      <c r="O32" s="41">
        <v>3</v>
      </c>
      <c r="P32" s="41">
        <v>0</v>
      </c>
      <c r="Q32" s="41">
        <v>0</v>
      </c>
      <c r="R32" s="41">
        <v>0</v>
      </c>
      <c r="S32" s="41">
        <v>0</v>
      </c>
      <c r="T32" s="41">
        <v>0</v>
      </c>
      <c r="U32" s="41">
        <v>0</v>
      </c>
      <c r="V32" s="41">
        <v>0</v>
      </c>
      <c r="W32" s="41">
        <v>0</v>
      </c>
      <c r="X32" s="41">
        <v>6</v>
      </c>
      <c r="Y32" s="41">
        <v>0</v>
      </c>
      <c r="Z32" s="41">
        <v>0</v>
      </c>
      <c r="AA32" s="41">
        <v>0</v>
      </c>
      <c r="AB32" s="41">
        <v>0</v>
      </c>
      <c r="AC32" s="41">
        <v>0</v>
      </c>
      <c r="AD32" s="41">
        <v>1</v>
      </c>
      <c r="AE32" s="41">
        <v>0</v>
      </c>
    </row>
    <row r="33" spans="1:31" x14ac:dyDescent="0.25">
      <c r="A33" s="39" t="s">
        <v>38</v>
      </c>
      <c r="B33" s="44" t="s">
        <v>91</v>
      </c>
      <c r="C33" s="44" t="s">
        <v>262</v>
      </c>
      <c r="D33" s="41">
        <v>0</v>
      </c>
      <c r="E33" s="41">
        <v>3</v>
      </c>
      <c r="F33" s="41">
        <v>0</v>
      </c>
      <c r="G33" s="41">
        <v>1</v>
      </c>
      <c r="H33" s="41">
        <v>0</v>
      </c>
      <c r="I33" s="41">
        <v>0</v>
      </c>
      <c r="J33" s="41">
        <v>0</v>
      </c>
      <c r="K33" s="41">
        <v>0</v>
      </c>
      <c r="L33" s="41">
        <v>0</v>
      </c>
      <c r="M33" s="41">
        <v>0</v>
      </c>
      <c r="N33" s="41">
        <v>0</v>
      </c>
      <c r="O33" s="41">
        <v>4</v>
      </c>
      <c r="P33" s="41">
        <v>3</v>
      </c>
      <c r="Q33" s="41">
        <v>0</v>
      </c>
      <c r="R33" s="41">
        <v>0</v>
      </c>
      <c r="S33" s="41">
        <v>0</v>
      </c>
      <c r="T33" s="41">
        <v>0</v>
      </c>
      <c r="U33" s="41">
        <v>0</v>
      </c>
      <c r="V33" s="41">
        <v>0</v>
      </c>
      <c r="W33" s="41">
        <v>0</v>
      </c>
      <c r="X33" s="41">
        <v>0</v>
      </c>
      <c r="Y33" s="41">
        <v>0</v>
      </c>
      <c r="Z33" s="41">
        <v>0</v>
      </c>
      <c r="AA33" s="41">
        <v>0</v>
      </c>
      <c r="AB33" s="41">
        <v>0</v>
      </c>
      <c r="AC33" s="41">
        <v>0</v>
      </c>
      <c r="AD33" s="41">
        <v>0</v>
      </c>
      <c r="AE33" s="41">
        <v>1</v>
      </c>
    </row>
    <row r="34" spans="1:31" x14ac:dyDescent="0.25">
      <c r="A34" s="39" t="s">
        <v>41</v>
      </c>
      <c r="B34" s="46" t="s">
        <v>95</v>
      </c>
      <c r="C34" s="46" t="s">
        <v>262</v>
      </c>
      <c r="D34" s="41">
        <v>0</v>
      </c>
      <c r="E34" s="41">
        <v>0</v>
      </c>
      <c r="F34" s="41">
        <v>0</v>
      </c>
      <c r="G34" s="41">
        <v>0</v>
      </c>
      <c r="H34" s="41">
        <v>0</v>
      </c>
      <c r="I34" s="41">
        <v>0</v>
      </c>
      <c r="J34" s="41">
        <v>0</v>
      </c>
      <c r="K34" s="41">
        <v>0</v>
      </c>
      <c r="L34" s="41">
        <v>0</v>
      </c>
      <c r="M34" s="41">
        <v>0</v>
      </c>
      <c r="N34" s="41">
        <v>0</v>
      </c>
      <c r="O34" s="41">
        <v>3</v>
      </c>
      <c r="P34" s="41">
        <v>0</v>
      </c>
      <c r="Q34" s="41">
        <v>0</v>
      </c>
      <c r="R34" s="41">
        <v>0</v>
      </c>
      <c r="S34" s="41">
        <v>0</v>
      </c>
      <c r="T34" s="41">
        <v>0</v>
      </c>
      <c r="U34" s="41">
        <v>0</v>
      </c>
      <c r="V34" s="41">
        <v>0</v>
      </c>
      <c r="W34" s="41">
        <v>0</v>
      </c>
      <c r="X34" s="41">
        <v>0</v>
      </c>
      <c r="Y34" s="41">
        <v>0</v>
      </c>
      <c r="Z34" s="41">
        <v>3</v>
      </c>
      <c r="AA34" s="41">
        <v>0</v>
      </c>
      <c r="AB34" s="41">
        <v>0</v>
      </c>
      <c r="AC34" s="41">
        <v>0</v>
      </c>
      <c r="AD34" s="41">
        <v>0</v>
      </c>
      <c r="AE34" s="41">
        <v>0</v>
      </c>
    </row>
    <row r="35" spans="1:31" x14ac:dyDescent="0.25">
      <c r="A35" s="39" t="s">
        <v>42</v>
      </c>
      <c r="B35" s="44" t="s">
        <v>96</v>
      </c>
      <c r="C35" s="46" t="s">
        <v>262</v>
      </c>
      <c r="D35" s="41">
        <v>13</v>
      </c>
      <c r="E35" s="41">
        <v>11</v>
      </c>
      <c r="F35" s="41">
        <v>17</v>
      </c>
      <c r="G35" s="41">
        <v>4</v>
      </c>
      <c r="H35" s="41">
        <v>2</v>
      </c>
      <c r="I35" s="41">
        <v>0</v>
      </c>
      <c r="J35" s="41">
        <v>0</v>
      </c>
      <c r="K35" s="41">
        <v>18</v>
      </c>
      <c r="L35" s="41">
        <v>3</v>
      </c>
      <c r="M35" s="41">
        <v>15</v>
      </c>
      <c r="N35" s="41">
        <v>9</v>
      </c>
      <c r="O35" s="41">
        <v>13</v>
      </c>
      <c r="P35" s="41">
        <v>0</v>
      </c>
      <c r="Q35" s="41">
        <v>16</v>
      </c>
      <c r="R35" s="41">
        <v>11</v>
      </c>
      <c r="S35" s="41">
        <v>0</v>
      </c>
      <c r="T35" s="41">
        <v>14</v>
      </c>
      <c r="U35" s="41">
        <v>9</v>
      </c>
      <c r="V35" s="41">
        <v>0</v>
      </c>
      <c r="W35" s="41">
        <v>6</v>
      </c>
      <c r="X35" s="41">
        <v>0</v>
      </c>
      <c r="Y35" s="41">
        <v>8</v>
      </c>
      <c r="Z35" s="41">
        <v>6</v>
      </c>
      <c r="AA35" s="41">
        <v>0</v>
      </c>
      <c r="AB35" s="41">
        <v>3</v>
      </c>
      <c r="AC35" s="41">
        <v>0</v>
      </c>
      <c r="AD35" s="41">
        <v>5</v>
      </c>
      <c r="AE35" s="41">
        <v>0</v>
      </c>
    </row>
    <row r="36" spans="1:31" x14ac:dyDescent="0.25">
      <c r="A36" s="39" t="s">
        <v>46</v>
      </c>
      <c r="B36" s="16" t="s">
        <v>99</v>
      </c>
      <c r="C36" s="16" t="s">
        <v>262</v>
      </c>
      <c r="D36" s="41">
        <v>0</v>
      </c>
      <c r="E36" s="41">
        <v>13</v>
      </c>
      <c r="F36" s="41">
        <v>0</v>
      </c>
      <c r="G36" s="41">
        <v>0</v>
      </c>
      <c r="H36" s="41">
        <v>0</v>
      </c>
      <c r="I36" s="41">
        <v>0</v>
      </c>
      <c r="J36" s="41">
        <v>0</v>
      </c>
      <c r="K36" s="41">
        <v>0</v>
      </c>
      <c r="L36" s="41">
        <v>16</v>
      </c>
      <c r="M36" s="41">
        <v>0</v>
      </c>
      <c r="N36" s="41">
        <v>0</v>
      </c>
      <c r="O36" s="41">
        <v>11</v>
      </c>
      <c r="P36" s="41">
        <v>0</v>
      </c>
      <c r="Q36" s="41">
        <v>7</v>
      </c>
      <c r="R36" s="41">
        <v>12</v>
      </c>
      <c r="S36" s="41">
        <v>15</v>
      </c>
      <c r="T36" s="41">
        <v>14</v>
      </c>
      <c r="U36" s="41">
        <v>12</v>
      </c>
      <c r="V36" s="41">
        <v>0</v>
      </c>
      <c r="W36" s="41">
        <v>8</v>
      </c>
      <c r="X36" s="41">
        <v>8</v>
      </c>
      <c r="Y36" s="41">
        <v>0</v>
      </c>
      <c r="Z36" s="41">
        <v>8</v>
      </c>
      <c r="AA36" s="41">
        <v>4</v>
      </c>
      <c r="AB36" s="41">
        <v>3</v>
      </c>
      <c r="AC36" s="41">
        <v>0</v>
      </c>
      <c r="AD36" s="41">
        <v>15</v>
      </c>
      <c r="AE36" s="41">
        <v>8</v>
      </c>
    </row>
    <row r="37" spans="1:31" x14ac:dyDescent="0.25">
      <c r="A37" s="39" t="s">
        <v>49</v>
      </c>
      <c r="B37" s="44" t="s">
        <v>102</v>
      </c>
      <c r="C37" s="44" t="s">
        <v>262</v>
      </c>
      <c r="D37" s="41">
        <v>0</v>
      </c>
      <c r="E37" s="41">
        <v>3</v>
      </c>
      <c r="F37" s="41">
        <v>0</v>
      </c>
      <c r="G37" s="41">
        <v>1</v>
      </c>
      <c r="H37" s="41">
        <v>0</v>
      </c>
      <c r="I37" s="41">
        <v>0</v>
      </c>
      <c r="J37" s="41">
        <v>0</v>
      </c>
      <c r="K37" s="41">
        <v>0</v>
      </c>
      <c r="L37" s="41">
        <v>0</v>
      </c>
      <c r="M37" s="41">
        <v>0</v>
      </c>
      <c r="N37" s="41">
        <v>0</v>
      </c>
      <c r="O37" s="41">
        <v>2</v>
      </c>
      <c r="P37" s="41">
        <v>2</v>
      </c>
      <c r="Q37" s="41">
        <v>0</v>
      </c>
      <c r="R37" s="41">
        <v>0</v>
      </c>
      <c r="S37" s="41">
        <v>0</v>
      </c>
      <c r="T37" s="41">
        <v>0</v>
      </c>
      <c r="U37" s="41">
        <v>0</v>
      </c>
      <c r="V37" s="41">
        <v>0</v>
      </c>
      <c r="W37" s="41">
        <v>0</v>
      </c>
      <c r="X37" s="41">
        <v>0</v>
      </c>
      <c r="Y37" s="41">
        <v>0</v>
      </c>
      <c r="Z37" s="41">
        <v>0</v>
      </c>
      <c r="AA37" s="41">
        <v>0</v>
      </c>
      <c r="AB37" s="41">
        <v>0</v>
      </c>
      <c r="AC37" s="41">
        <v>1</v>
      </c>
      <c r="AD37" s="41">
        <v>0</v>
      </c>
      <c r="AE37" s="41">
        <v>0</v>
      </c>
    </row>
    <row r="38" spans="1:31" x14ac:dyDescent="0.25">
      <c r="A38" s="39" t="s">
        <v>53</v>
      </c>
      <c r="B38" s="47" t="s">
        <v>105</v>
      </c>
      <c r="C38" s="47" t="s">
        <v>276</v>
      </c>
      <c r="D38" s="41">
        <v>0</v>
      </c>
      <c r="E38" s="41">
        <v>0</v>
      </c>
      <c r="F38" s="41">
        <v>0</v>
      </c>
      <c r="G38" s="41">
        <v>0</v>
      </c>
      <c r="H38" s="41">
        <v>0</v>
      </c>
      <c r="I38" s="41">
        <v>0</v>
      </c>
      <c r="J38" s="41">
        <v>7</v>
      </c>
      <c r="K38" s="41">
        <v>0</v>
      </c>
      <c r="L38" s="41">
        <v>0</v>
      </c>
      <c r="M38" s="41">
        <v>7</v>
      </c>
      <c r="N38" s="41">
        <v>0</v>
      </c>
      <c r="O38" s="41">
        <v>0</v>
      </c>
      <c r="P38" s="41">
        <v>0</v>
      </c>
      <c r="Q38" s="41">
        <v>0</v>
      </c>
      <c r="R38" s="41">
        <v>0</v>
      </c>
      <c r="S38" s="41">
        <v>0</v>
      </c>
      <c r="T38" s="41">
        <v>0</v>
      </c>
      <c r="U38" s="41">
        <v>0</v>
      </c>
      <c r="V38" s="41">
        <v>3</v>
      </c>
      <c r="W38" s="41">
        <v>5</v>
      </c>
      <c r="X38" s="41">
        <v>0</v>
      </c>
      <c r="Y38" s="41">
        <v>0</v>
      </c>
      <c r="Z38" s="41">
        <v>0</v>
      </c>
      <c r="AA38" s="41">
        <v>0</v>
      </c>
      <c r="AB38" s="41">
        <v>0</v>
      </c>
      <c r="AC38" s="41">
        <v>0</v>
      </c>
      <c r="AD38" s="41">
        <v>0</v>
      </c>
      <c r="AE38" s="41">
        <v>0</v>
      </c>
    </row>
    <row r="39" spans="1:31" x14ac:dyDescent="0.25">
      <c r="A39" s="39" t="s">
        <v>71</v>
      </c>
      <c r="B39" s="44" t="s">
        <v>114</v>
      </c>
      <c r="C39" s="47" t="s">
        <v>276</v>
      </c>
      <c r="D39" s="41">
        <v>0</v>
      </c>
      <c r="E39" s="41">
        <v>0</v>
      </c>
      <c r="F39" s="41">
        <v>2</v>
      </c>
      <c r="G39" s="41">
        <v>0</v>
      </c>
      <c r="H39" s="41">
        <v>0</v>
      </c>
      <c r="I39" s="41">
        <v>0</v>
      </c>
      <c r="J39" s="41">
        <v>4</v>
      </c>
      <c r="K39" s="41">
        <v>0</v>
      </c>
      <c r="L39" s="41">
        <v>0</v>
      </c>
      <c r="M39" s="41">
        <v>0</v>
      </c>
      <c r="N39" s="41">
        <v>0</v>
      </c>
      <c r="O39" s="41">
        <v>0</v>
      </c>
      <c r="P39" s="41">
        <v>4</v>
      </c>
      <c r="Q39" s="41">
        <v>0</v>
      </c>
      <c r="R39" s="41">
        <v>0</v>
      </c>
      <c r="S39" s="41">
        <v>0</v>
      </c>
      <c r="T39" s="41">
        <v>4</v>
      </c>
      <c r="U39" s="41">
        <v>0</v>
      </c>
      <c r="V39" s="41">
        <v>0</v>
      </c>
      <c r="W39" s="41">
        <v>0</v>
      </c>
      <c r="X39" s="41">
        <v>0</v>
      </c>
      <c r="Y39" s="41">
        <v>0</v>
      </c>
      <c r="Z39" s="41">
        <v>0</v>
      </c>
      <c r="AA39" s="41">
        <v>0</v>
      </c>
      <c r="AB39" s="41">
        <v>0</v>
      </c>
      <c r="AC39" s="41">
        <v>4</v>
      </c>
      <c r="AD39" s="41">
        <v>0</v>
      </c>
      <c r="AE39" s="41">
        <v>0</v>
      </c>
    </row>
    <row r="40" spans="1:31" x14ac:dyDescent="0.25">
      <c r="A40" s="39" t="s">
        <v>48</v>
      </c>
      <c r="B40" s="44" t="s">
        <v>101</v>
      </c>
      <c r="C40" s="44" t="s">
        <v>270</v>
      </c>
      <c r="D40" s="41">
        <v>0</v>
      </c>
      <c r="E40" s="41">
        <v>0</v>
      </c>
      <c r="F40" s="41">
        <v>0</v>
      </c>
      <c r="G40" s="41">
        <v>0</v>
      </c>
      <c r="H40" s="41">
        <v>0</v>
      </c>
      <c r="I40" s="41">
        <v>0</v>
      </c>
      <c r="J40" s="41">
        <v>0</v>
      </c>
      <c r="K40" s="41">
        <v>0</v>
      </c>
      <c r="L40" s="41">
        <v>0</v>
      </c>
      <c r="M40" s="41">
        <v>0</v>
      </c>
      <c r="N40" s="41">
        <v>0</v>
      </c>
      <c r="O40" s="41">
        <v>1</v>
      </c>
      <c r="P40" s="41">
        <v>0</v>
      </c>
      <c r="Q40" s="41">
        <v>0</v>
      </c>
      <c r="R40" s="41">
        <v>0</v>
      </c>
      <c r="S40" s="41">
        <v>0</v>
      </c>
      <c r="T40" s="41">
        <v>0</v>
      </c>
      <c r="U40" s="41">
        <v>0</v>
      </c>
      <c r="V40" s="41">
        <v>0</v>
      </c>
      <c r="W40" s="41">
        <v>0</v>
      </c>
      <c r="X40" s="41">
        <v>0</v>
      </c>
      <c r="Y40" s="41">
        <v>0</v>
      </c>
      <c r="Z40" s="41">
        <v>0</v>
      </c>
      <c r="AA40" s="41">
        <v>0</v>
      </c>
      <c r="AB40" s="41">
        <v>0</v>
      </c>
      <c r="AC40" s="41">
        <v>0</v>
      </c>
      <c r="AD40" s="41">
        <v>0</v>
      </c>
      <c r="AE40" s="41">
        <v>0</v>
      </c>
    </row>
    <row r="41" spans="1:31" x14ac:dyDescent="0.25">
      <c r="A41" s="39" t="s">
        <v>47</v>
      </c>
      <c r="B41" s="44" t="s">
        <v>100</v>
      </c>
      <c r="C41" s="44" t="s">
        <v>269</v>
      </c>
      <c r="D41" s="41">
        <v>0</v>
      </c>
      <c r="E41" s="41">
        <v>0</v>
      </c>
      <c r="F41" s="41">
        <v>4</v>
      </c>
      <c r="G41" s="41">
        <v>2</v>
      </c>
      <c r="H41" s="41">
        <v>1</v>
      </c>
      <c r="I41" s="41">
        <v>0</v>
      </c>
      <c r="J41" s="41">
        <v>0</v>
      </c>
      <c r="K41" s="41">
        <v>0</v>
      </c>
      <c r="L41" s="41">
        <v>0</v>
      </c>
      <c r="M41" s="41">
        <v>0</v>
      </c>
      <c r="N41" s="41">
        <v>0</v>
      </c>
      <c r="O41" s="41">
        <v>0</v>
      </c>
      <c r="P41" s="41">
        <v>6</v>
      </c>
      <c r="Q41" s="41">
        <v>0</v>
      </c>
      <c r="R41" s="41">
        <v>5</v>
      </c>
      <c r="S41" s="41">
        <v>0</v>
      </c>
      <c r="T41" s="41">
        <v>0</v>
      </c>
      <c r="U41" s="41">
        <v>7</v>
      </c>
      <c r="V41" s="41">
        <v>10</v>
      </c>
      <c r="W41" s="41">
        <v>0</v>
      </c>
      <c r="X41" s="41">
        <v>6</v>
      </c>
      <c r="Y41" s="41">
        <v>11</v>
      </c>
      <c r="Z41" s="41">
        <v>0</v>
      </c>
      <c r="AA41" s="41">
        <v>0</v>
      </c>
      <c r="AB41" s="41">
        <v>0</v>
      </c>
      <c r="AC41" s="41">
        <v>0</v>
      </c>
      <c r="AD41" s="41">
        <v>0</v>
      </c>
      <c r="AE41" s="41">
        <v>0</v>
      </c>
    </row>
    <row r="42" spans="1:31" x14ac:dyDescent="0.25">
      <c r="A42" s="39" t="s">
        <v>73</v>
      </c>
      <c r="B42" s="44" t="s">
        <v>116</v>
      </c>
      <c r="C42" s="44" t="s">
        <v>269</v>
      </c>
      <c r="D42" s="41">
        <v>0</v>
      </c>
      <c r="E42" s="41">
        <v>0</v>
      </c>
      <c r="F42" s="41">
        <v>0</v>
      </c>
      <c r="G42" s="41">
        <v>0</v>
      </c>
      <c r="H42" s="41">
        <v>0</v>
      </c>
      <c r="I42" s="41">
        <v>0</v>
      </c>
      <c r="J42" s="41">
        <v>0</v>
      </c>
      <c r="K42" s="41">
        <v>0</v>
      </c>
      <c r="L42" s="41">
        <v>0</v>
      </c>
      <c r="M42" s="41">
        <v>0</v>
      </c>
      <c r="N42" s="41">
        <v>0</v>
      </c>
      <c r="O42" s="41">
        <v>0</v>
      </c>
      <c r="P42" s="41">
        <v>0</v>
      </c>
      <c r="Q42" s="41">
        <v>0</v>
      </c>
      <c r="R42" s="41">
        <v>4</v>
      </c>
      <c r="S42" s="41">
        <v>0</v>
      </c>
      <c r="T42" s="41">
        <v>0</v>
      </c>
      <c r="U42" s="41">
        <v>0</v>
      </c>
      <c r="V42" s="41">
        <v>0</v>
      </c>
      <c r="W42" s="41">
        <v>0</v>
      </c>
      <c r="X42" s="41">
        <v>0</v>
      </c>
      <c r="Y42" s="41">
        <v>0</v>
      </c>
      <c r="Z42" s="41">
        <v>5</v>
      </c>
      <c r="AA42" s="41">
        <v>0</v>
      </c>
      <c r="AB42" s="41">
        <v>2</v>
      </c>
      <c r="AC42" s="41">
        <v>0</v>
      </c>
      <c r="AD42" s="41">
        <v>4</v>
      </c>
      <c r="AE42" s="41">
        <v>0</v>
      </c>
    </row>
    <row r="43" spans="1:31" x14ac:dyDescent="0.25">
      <c r="A43" s="39" t="s">
        <v>52</v>
      </c>
      <c r="B43" s="17" t="s">
        <v>274</v>
      </c>
      <c r="C43" s="17" t="s">
        <v>275</v>
      </c>
      <c r="D43" s="41">
        <v>0</v>
      </c>
      <c r="E43" s="41">
        <v>0</v>
      </c>
      <c r="F43" s="41">
        <v>0</v>
      </c>
      <c r="G43" s="41">
        <v>0</v>
      </c>
      <c r="H43" s="41">
        <v>0</v>
      </c>
      <c r="I43" s="41">
        <v>12</v>
      </c>
      <c r="J43" s="41">
        <v>0</v>
      </c>
      <c r="K43" s="41">
        <v>0</v>
      </c>
      <c r="L43" s="41">
        <v>0</v>
      </c>
      <c r="M43" s="41">
        <v>0</v>
      </c>
      <c r="N43" s="41">
        <v>0</v>
      </c>
      <c r="O43" s="41">
        <v>0</v>
      </c>
      <c r="P43" s="41">
        <v>0</v>
      </c>
      <c r="Q43" s="41">
        <v>0</v>
      </c>
      <c r="R43" s="41">
        <v>0</v>
      </c>
      <c r="S43" s="41">
        <v>0</v>
      </c>
      <c r="T43" s="41">
        <v>0</v>
      </c>
      <c r="U43" s="41">
        <v>0</v>
      </c>
      <c r="V43" s="41">
        <v>0</v>
      </c>
      <c r="W43" s="41">
        <v>0</v>
      </c>
      <c r="X43" s="41">
        <v>0</v>
      </c>
      <c r="Y43" s="41">
        <v>0</v>
      </c>
      <c r="Z43" s="41">
        <v>3</v>
      </c>
      <c r="AA43" s="41">
        <v>0</v>
      </c>
      <c r="AB43" s="41">
        <v>0</v>
      </c>
      <c r="AC43" s="41">
        <v>0</v>
      </c>
      <c r="AD43" s="41">
        <v>5</v>
      </c>
      <c r="AE43" s="41">
        <v>0</v>
      </c>
    </row>
    <row r="44" spans="1:31" ht="15.75" x14ac:dyDescent="0.25">
      <c r="A44" s="39" t="s">
        <v>58</v>
      </c>
      <c r="B44" s="15" t="s">
        <v>89</v>
      </c>
      <c r="C44" s="15" t="s">
        <v>260</v>
      </c>
      <c r="D44" s="41">
        <v>0</v>
      </c>
      <c r="E44" s="41">
        <v>0</v>
      </c>
      <c r="F44" s="41">
        <v>0</v>
      </c>
      <c r="G44" s="41">
        <v>0</v>
      </c>
      <c r="H44" s="41">
        <v>0</v>
      </c>
      <c r="I44" s="41">
        <v>0</v>
      </c>
      <c r="J44" s="41">
        <v>0</v>
      </c>
      <c r="K44" s="41">
        <v>0</v>
      </c>
      <c r="L44" s="41">
        <v>0</v>
      </c>
      <c r="M44" s="41">
        <v>0</v>
      </c>
      <c r="N44" s="41">
        <v>0</v>
      </c>
      <c r="O44" s="41">
        <v>0</v>
      </c>
      <c r="P44" s="41">
        <v>0</v>
      </c>
      <c r="Q44" s="41">
        <v>0</v>
      </c>
      <c r="R44" s="41">
        <v>0</v>
      </c>
      <c r="S44" s="41">
        <v>0</v>
      </c>
      <c r="T44" s="41">
        <v>0</v>
      </c>
      <c r="U44" s="41">
        <v>0</v>
      </c>
      <c r="V44" s="41">
        <v>0</v>
      </c>
      <c r="W44" s="41">
        <v>0</v>
      </c>
      <c r="X44" s="41">
        <v>0</v>
      </c>
      <c r="Y44" s="41">
        <v>0</v>
      </c>
      <c r="Z44" s="41">
        <v>0</v>
      </c>
      <c r="AA44" s="41">
        <v>0</v>
      </c>
      <c r="AB44" s="41">
        <v>0</v>
      </c>
      <c r="AC44" s="41">
        <v>9</v>
      </c>
      <c r="AD44" s="41">
        <v>0</v>
      </c>
      <c r="AE44" s="41">
        <v>3</v>
      </c>
    </row>
    <row r="45" spans="1:31" x14ac:dyDescent="0.25">
      <c r="A45" s="39" t="s">
        <v>56</v>
      </c>
      <c r="B45" s="44" t="s">
        <v>79</v>
      </c>
      <c r="C45" s="44" t="s">
        <v>250</v>
      </c>
      <c r="D45" s="41">
        <v>0</v>
      </c>
      <c r="E45" s="41">
        <v>0</v>
      </c>
      <c r="F45" s="41">
        <v>0</v>
      </c>
      <c r="G45" s="41">
        <v>47</v>
      </c>
      <c r="H45" s="41">
        <v>39</v>
      </c>
      <c r="I45" s="41">
        <v>0</v>
      </c>
      <c r="J45" s="41">
        <v>0</v>
      </c>
      <c r="K45" s="41">
        <v>0</v>
      </c>
      <c r="L45" s="41">
        <v>0</v>
      </c>
      <c r="M45" s="41">
        <v>0</v>
      </c>
      <c r="N45" s="41">
        <v>0</v>
      </c>
      <c r="O45" s="41">
        <v>0</v>
      </c>
      <c r="P45" s="41">
        <v>0</v>
      </c>
      <c r="Q45" s="41">
        <v>0</v>
      </c>
      <c r="R45" s="41">
        <v>0</v>
      </c>
      <c r="S45" s="41">
        <v>0</v>
      </c>
      <c r="T45" s="41">
        <v>0</v>
      </c>
      <c r="U45" s="41">
        <v>0</v>
      </c>
      <c r="V45" s="41">
        <v>0</v>
      </c>
      <c r="W45" s="41">
        <v>0</v>
      </c>
      <c r="X45" s="41">
        <v>0</v>
      </c>
      <c r="Y45" s="41">
        <v>0</v>
      </c>
      <c r="Z45" s="41">
        <v>0</v>
      </c>
      <c r="AA45" s="41">
        <v>0</v>
      </c>
      <c r="AB45" s="41">
        <v>0</v>
      </c>
      <c r="AC45" s="41">
        <v>0</v>
      </c>
      <c r="AD45" s="41">
        <v>0</v>
      </c>
      <c r="AE45" s="41">
        <v>0</v>
      </c>
    </row>
    <row r="46" spans="1:31" x14ac:dyDescent="0.25">
      <c r="A46" s="39" t="s">
        <v>29</v>
      </c>
      <c r="B46" s="11" t="s">
        <v>81</v>
      </c>
      <c r="C46" s="11" t="s">
        <v>252</v>
      </c>
      <c r="D46" s="41">
        <v>0</v>
      </c>
      <c r="E46" s="41">
        <v>0</v>
      </c>
      <c r="F46" s="41">
        <v>11</v>
      </c>
      <c r="G46" s="41">
        <v>0</v>
      </c>
      <c r="H46" s="41">
        <v>0</v>
      </c>
      <c r="I46" s="41">
        <v>0</v>
      </c>
      <c r="J46" s="41">
        <v>12</v>
      </c>
      <c r="K46" s="41">
        <v>0</v>
      </c>
      <c r="L46" s="41">
        <v>0</v>
      </c>
      <c r="M46" s="41">
        <v>0</v>
      </c>
      <c r="N46" s="41">
        <v>0</v>
      </c>
      <c r="O46" s="41">
        <v>0</v>
      </c>
      <c r="P46" s="41">
        <v>0</v>
      </c>
      <c r="Q46" s="41">
        <v>6</v>
      </c>
      <c r="R46" s="41">
        <v>0</v>
      </c>
      <c r="S46" s="41">
        <v>0</v>
      </c>
      <c r="T46" s="41">
        <v>0</v>
      </c>
      <c r="U46" s="41">
        <v>0</v>
      </c>
      <c r="V46" s="41">
        <v>8</v>
      </c>
      <c r="W46" s="41">
        <v>0</v>
      </c>
      <c r="X46" s="41">
        <v>0</v>
      </c>
      <c r="Y46" s="41">
        <v>0</v>
      </c>
      <c r="Z46" s="41">
        <v>4</v>
      </c>
      <c r="AA46" s="41">
        <v>0</v>
      </c>
      <c r="AB46" s="41">
        <v>0</v>
      </c>
      <c r="AC46" s="41">
        <v>0</v>
      </c>
      <c r="AD46" s="41">
        <v>0</v>
      </c>
      <c r="AE46" s="41">
        <v>0</v>
      </c>
    </row>
    <row r="47" spans="1:31" x14ac:dyDescent="0.25">
      <c r="A47" s="39" t="s">
        <v>19</v>
      </c>
      <c r="B47" s="45" t="s">
        <v>19</v>
      </c>
      <c r="C47" s="45"/>
      <c r="D47" s="41">
        <v>0</v>
      </c>
      <c r="E47" s="41">
        <v>0</v>
      </c>
      <c r="F47" s="41">
        <v>5</v>
      </c>
      <c r="G47" s="41">
        <v>0</v>
      </c>
      <c r="H47" s="41">
        <v>0</v>
      </c>
      <c r="I47" s="41">
        <v>0</v>
      </c>
      <c r="J47" s="41">
        <v>0</v>
      </c>
      <c r="K47" s="41">
        <v>7</v>
      </c>
      <c r="L47" s="41">
        <v>0</v>
      </c>
      <c r="M47" s="41">
        <v>0</v>
      </c>
      <c r="N47" s="41">
        <v>0</v>
      </c>
      <c r="O47" s="41">
        <v>0</v>
      </c>
      <c r="P47" s="41">
        <v>0</v>
      </c>
      <c r="Q47" s="41">
        <v>0</v>
      </c>
      <c r="R47" s="41">
        <v>0</v>
      </c>
      <c r="S47" s="41">
        <v>0</v>
      </c>
      <c r="T47" s="41">
        <v>0</v>
      </c>
      <c r="U47" s="41">
        <v>0</v>
      </c>
      <c r="V47" s="41">
        <v>0</v>
      </c>
      <c r="W47" s="41">
        <v>0</v>
      </c>
      <c r="X47" s="41">
        <v>0</v>
      </c>
      <c r="Y47" s="41">
        <v>0</v>
      </c>
      <c r="Z47" s="41">
        <v>0</v>
      </c>
      <c r="AA47" s="41">
        <v>0</v>
      </c>
      <c r="AB47" s="41">
        <v>0</v>
      </c>
      <c r="AC47" s="41">
        <v>0</v>
      </c>
      <c r="AD47" s="41">
        <v>0</v>
      </c>
      <c r="AE47" s="41">
        <v>0</v>
      </c>
    </row>
    <row r="48" spans="1:31" x14ac:dyDescent="0.25">
      <c r="A48" s="39" t="s">
        <v>20</v>
      </c>
      <c r="B48" s="45" t="s">
        <v>20</v>
      </c>
      <c r="C48" s="45"/>
      <c r="D48" s="41">
        <v>0</v>
      </c>
      <c r="E48" s="41">
        <v>5</v>
      </c>
      <c r="F48" s="41">
        <v>5</v>
      </c>
      <c r="G48" s="41">
        <v>0</v>
      </c>
      <c r="H48" s="41">
        <v>0</v>
      </c>
      <c r="I48" s="41">
        <v>0</v>
      </c>
      <c r="J48" s="41">
        <v>0</v>
      </c>
      <c r="K48" s="41">
        <v>0</v>
      </c>
      <c r="L48" s="41">
        <v>6</v>
      </c>
      <c r="M48" s="41">
        <v>0</v>
      </c>
      <c r="N48" s="41">
        <v>0</v>
      </c>
      <c r="O48" s="41">
        <v>0</v>
      </c>
      <c r="P48" s="41">
        <v>0</v>
      </c>
      <c r="Q48" s="41">
        <v>0</v>
      </c>
      <c r="R48" s="41">
        <v>0</v>
      </c>
      <c r="S48" s="41">
        <v>0</v>
      </c>
      <c r="T48" s="41">
        <v>0</v>
      </c>
      <c r="U48" s="41">
        <v>0</v>
      </c>
      <c r="V48" s="41">
        <v>0</v>
      </c>
      <c r="W48" s="41">
        <v>6</v>
      </c>
      <c r="X48" s="41">
        <v>7</v>
      </c>
      <c r="Y48" s="41">
        <v>6</v>
      </c>
      <c r="Z48" s="41">
        <v>0</v>
      </c>
      <c r="AA48" s="41">
        <v>0</v>
      </c>
      <c r="AB48" s="41">
        <v>0</v>
      </c>
      <c r="AC48" s="41">
        <v>0</v>
      </c>
      <c r="AD48" s="41">
        <v>0</v>
      </c>
      <c r="AE48" s="41">
        <v>0</v>
      </c>
    </row>
    <row r="49" spans="1:31" x14ac:dyDescent="0.25">
      <c r="A49" s="39" t="s">
        <v>21</v>
      </c>
      <c r="B49" s="45" t="s">
        <v>21</v>
      </c>
      <c r="C49" s="45"/>
      <c r="D49" s="41">
        <v>0</v>
      </c>
      <c r="E49" s="41">
        <v>9</v>
      </c>
      <c r="F49" s="41">
        <v>0</v>
      </c>
      <c r="G49" s="41">
        <v>0</v>
      </c>
      <c r="H49" s="41">
        <v>0</v>
      </c>
      <c r="I49" s="41">
        <v>0</v>
      </c>
      <c r="J49" s="41">
        <v>0</v>
      </c>
      <c r="K49" s="41">
        <v>0</v>
      </c>
      <c r="L49" s="41">
        <v>0</v>
      </c>
      <c r="M49" s="41">
        <v>0</v>
      </c>
      <c r="N49" s="41">
        <v>0</v>
      </c>
      <c r="O49" s="41">
        <v>0</v>
      </c>
      <c r="P49" s="41">
        <v>0</v>
      </c>
      <c r="Q49" s="41">
        <v>0</v>
      </c>
      <c r="R49" s="41">
        <v>0</v>
      </c>
      <c r="S49" s="41">
        <v>0</v>
      </c>
      <c r="T49" s="41">
        <v>0</v>
      </c>
      <c r="U49" s="41">
        <v>0</v>
      </c>
      <c r="V49" s="41">
        <v>0</v>
      </c>
      <c r="W49" s="41">
        <v>0</v>
      </c>
      <c r="X49" s="41">
        <v>0</v>
      </c>
      <c r="Y49" s="41">
        <v>0</v>
      </c>
      <c r="Z49" s="41">
        <v>0</v>
      </c>
      <c r="AA49" s="41">
        <v>0</v>
      </c>
      <c r="AB49" s="41">
        <v>0</v>
      </c>
      <c r="AC49" s="41">
        <v>0</v>
      </c>
      <c r="AD49" s="41">
        <v>0</v>
      </c>
      <c r="AE49" s="41">
        <v>0</v>
      </c>
    </row>
    <row r="50" spans="1:31" x14ac:dyDescent="0.25">
      <c r="A50" s="39" t="s">
        <v>60</v>
      </c>
      <c r="B50" s="39" t="s">
        <v>60</v>
      </c>
      <c r="C50" s="39"/>
      <c r="D50" s="41">
        <v>0</v>
      </c>
      <c r="E50" s="41">
        <v>0</v>
      </c>
      <c r="F50" s="41">
        <v>0</v>
      </c>
      <c r="G50" s="41">
        <v>0</v>
      </c>
      <c r="H50" s="41">
        <v>0</v>
      </c>
      <c r="I50" s="41">
        <v>0</v>
      </c>
      <c r="J50" s="41">
        <v>0</v>
      </c>
      <c r="K50" s="41">
        <v>0</v>
      </c>
      <c r="L50" s="41">
        <v>0</v>
      </c>
      <c r="M50" s="41">
        <v>0</v>
      </c>
      <c r="N50" s="41">
        <v>0</v>
      </c>
      <c r="O50" s="41">
        <v>0</v>
      </c>
      <c r="P50" s="41">
        <v>0</v>
      </c>
      <c r="Q50" s="41">
        <v>0</v>
      </c>
      <c r="R50" s="41">
        <v>0</v>
      </c>
      <c r="S50" s="41">
        <v>0</v>
      </c>
      <c r="T50" s="41">
        <v>0</v>
      </c>
      <c r="U50" s="41">
        <v>0</v>
      </c>
      <c r="V50" s="41">
        <v>3</v>
      </c>
      <c r="W50" s="41">
        <v>0</v>
      </c>
      <c r="X50" s="41">
        <v>0</v>
      </c>
      <c r="Y50" s="41">
        <v>0</v>
      </c>
      <c r="Z50" s="41">
        <v>0</v>
      </c>
      <c r="AA50" s="41">
        <v>0</v>
      </c>
      <c r="AB50" s="41">
        <v>0</v>
      </c>
      <c r="AC50" s="41">
        <v>3</v>
      </c>
      <c r="AD50" s="41">
        <v>1</v>
      </c>
      <c r="AE50" s="41">
        <v>0</v>
      </c>
    </row>
    <row r="51" spans="1:31" x14ac:dyDescent="0.25">
      <c r="A51" s="39" t="s">
        <v>61</v>
      </c>
      <c r="B51" s="39" t="s">
        <v>61</v>
      </c>
      <c r="C51" s="39"/>
      <c r="D51" s="41">
        <v>0</v>
      </c>
      <c r="E51" s="41">
        <v>0</v>
      </c>
      <c r="F51" s="41">
        <v>0</v>
      </c>
      <c r="G51" s="41">
        <v>0</v>
      </c>
      <c r="H51" s="41">
        <v>0</v>
      </c>
      <c r="I51" s="41">
        <v>0</v>
      </c>
      <c r="J51" s="41">
        <v>0</v>
      </c>
      <c r="K51" s="41">
        <v>0</v>
      </c>
      <c r="L51" s="41">
        <v>0</v>
      </c>
      <c r="M51" s="41">
        <v>0</v>
      </c>
      <c r="N51" s="41">
        <v>0</v>
      </c>
      <c r="O51" s="41">
        <v>0</v>
      </c>
      <c r="P51" s="41">
        <v>0</v>
      </c>
      <c r="Q51" s="41">
        <v>0</v>
      </c>
      <c r="R51" s="41">
        <v>0</v>
      </c>
      <c r="S51" s="41">
        <v>0</v>
      </c>
      <c r="T51" s="41">
        <v>0</v>
      </c>
      <c r="U51" s="41">
        <v>0</v>
      </c>
      <c r="V51" s="41">
        <v>3</v>
      </c>
      <c r="W51" s="41">
        <v>0</v>
      </c>
      <c r="X51" s="41">
        <v>0</v>
      </c>
      <c r="Y51" s="41">
        <v>0</v>
      </c>
      <c r="Z51" s="41">
        <v>0</v>
      </c>
      <c r="AA51" s="41">
        <v>0</v>
      </c>
      <c r="AB51" s="41">
        <v>0</v>
      </c>
      <c r="AC51" s="41">
        <v>0</v>
      </c>
      <c r="AD51" s="41">
        <v>0</v>
      </c>
      <c r="AE51" s="41">
        <v>0</v>
      </c>
    </row>
    <row r="52" spans="1:31" x14ac:dyDescent="0.25">
      <c r="A52" s="39" t="s">
        <v>63</v>
      </c>
      <c r="B52" s="39" t="s">
        <v>63</v>
      </c>
      <c r="C52" s="39"/>
      <c r="D52" s="41">
        <v>0</v>
      </c>
      <c r="E52" s="41">
        <v>0</v>
      </c>
      <c r="F52" s="41">
        <v>0</v>
      </c>
      <c r="G52" s="41">
        <v>0</v>
      </c>
      <c r="H52" s="41">
        <v>0</v>
      </c>
      <c r="I52" s="41">
        <v>0</v>
      </c>
      <c r="J52" s="41">
        <v>0</v>
      </c>
      <c r="K52" s="41">
        <v>0</v>
      </c>
      <c r="L52" s="41">
        <v>0</v>
      </c>
      <c r="M52" s="41">
        <v>0</v>
      </c>
      <c r="N52" s="41">
        <v>0</v>
      </c>
      <c r="O52" s="41">
        <v>0</v>
      </c>
      <c r="P52" s="41">
        <v>0</v>
      </c>
      <c r="Q52" s="41">
        <v>0</v>
      </c>
      <c r="R52" s="41">
        <v>0</v>
      </c>
      <c r="S52" s="41">
        <v>0</v>
      </c>
      <c r="T52" s="41">
        <v>0</v>
      </c>
      <c r="U52" s="41">
        <v>0</v>
      </c>
      <c r="V52" s="41">
        <v>0</v>
      </c>
      <c r="W52" s="41">
        <v>0</v>
      </c>
      <c r="X52" s="41">
        <v>0</v>
      </c>
      <c r="Y52" s="41">
        <v>6</v>
      </c>
      <c r="Z52" s="41">
        <v>0</v>
      </c>
      <c r="AA52" s="41">
        <v>0</v>
      </c>
      <c r="AB52" s="41">
        <v>0</v>
      </c>
      <c r="AC52" s="41">
        <v>0</v>
      </c>
      <c r="AD52" s="41">
        <v>0</v>
      </c>
      <c r="AE52" s="41">
        <v>0</v>
      </c>
    </row>
    <row r="53" spans="1:31" x14ac:dyDescent="0.25">
      <c r="A53" s="39" t="s">
        <v>76</v>
      </c>
      <c r="B53" s="39" t="s">
        <v>76</v>
      </c>
      <c r="C53" s="39"/>
      <c r="D53" s="41">
        <v>0</v>
      </c>
      <c r="E53" s="41">
        <v>0</v>
      </c>
      <c r="F53" s="41">
        <v>0</v>
      </c>
      <c r="G53" s="41">
        <v>0</v>
      </c>
      <c r="H53" s="41">
        <v>0</v>
      </c>
      <c r="I53" s="41">
        <v>2</v>
      </c>
      <c r="J53" s="41">
        <v>0</v>
      </c>
      <c r="K53" s="41">
        <v>2</v>
      </c>
      <c r="L53" s="41">
        <v>0</v>
      </c>
      <c r="M53" s="41">
        <v>0</v>
      </c>
      <c r="N53" s="41">
        <v>0</v>
      </c>
      <c r="O53" s="41">
        <v>0</v>
      </c>
      <c r="P53" s="41">
        <v>0</v>
      </c>
      <c r="Q53" s="41">
        <v>0</v>
      </c>
      <c r="R53" s="41">
        <v>0</v>
      </c>
      <c r="S53" s="41">
        <v>0</v>
      </c>
      <c r="T53" s="41">
        <v>0</v>
      </c>
      <c r="U53" s="41">
        <v>2</v>
      </c>
      <c r="V53" s="41">
        <v>0</v>
      </c>
      <c r="W53" s="41">
        <v>0</v>
      </c>
      <c r="X53" s="41">
        <v>3</v>
      </c>
      <c r="Y53" s="41">
        <v>0</v>
      </c>
      <c r="Z53" s="41">
        <v>0</v>
      </c>
      <c r="AA53" s="41">
        <v>0</v>
      </c>
      <c r="AB53" s="41">
        <v>0</v>
      </c>
      <c r="AC53" s="41">
        <v>0</v>
      </c>
      <c r="AD53" s="41">
        <v>0</v>
      </c>
      <c r="AE53" s="41">
        <v>0</v>
      </c>
    </row>
    <row r="54" spans="1:31" x14ac:dyDescent="0.25">
      <c r="D54" s="10">
        <f>SUM(D2:D53)</f>
        <v>80</v>
      </c>
      <c r="E54" s="10">
        <f>SUM(E2:E53)</f>
        <v>99</v>
      </c>
      <c r="F54" s="10">
        <f>SUM(F2:F53)</f>
        <v>52</v>
      </c>
      <c r="G54" s="10">
        <f>SUM(G2:G53)</f>
        <v>58</v>
      </c>
      <c r="H54" s="10">
        <f>SUM(H2:H53)</f>
        <v>50</v>
      </c>
      <c r="I54" s="10">
        <f>SUM(I2:I53)</f>
        <v>45</v>
      </c>
      <c r="J54" s="10">
        <f>SUM(J2:J53)</f>
        <v>61</v>
      </c>
      <c r="K54" s="10">
        <f>SUM(K2:K53)</f>
        <v>77</v>
      </c>
      <c r="L54" s="10">
        <f>SUM(L2:L53)</f>
        <v>41</v>
      </c>
      <c r="M54" s="10">
        <f>SUM(M2:M53)</f>
        <v>70</v>
      </c>
      <c r="N54" s="10">
        <f>SUM(N2:N53)</f>
        <v>53</v>
      </c>
      <c r="O54" s="10">
        <f>SUM(O2:O53)</f>
        <v>65</v>
      </c>
      <c r="P54" s="10">
        <f>SUM(P2:P53)</f>
        <v>38</v>
      </c>
      <c r="Q54" s="10">
        <f>SUM(Q2:Q53)</f>
        <v>66</v>
      </c>
      <c r="R54" s="10">
        <f>SUM(R2:R53)</f>
        <v>91</v>
      </c>
      <c r="S54" s="10">
        <f>SUM(S2:S53)</f>
        <v>57</v>
      </c>
      <c r="T54" s="10">
        <f>SUM(T2:T53)</f>
        <v>51</v>
      </c>
      <c r="U54" s="10">
        <f>SUM(U2:U53)</f>
        <v>57</v>
      </c>
      <c r="V54" s="10">
        <f>SUM(V2:V53)</f>
        <v>83</v>
      </c>
      <c r="W54" s="10">
        <f>SUM(W2:W53)</f>
        <v>63</v>
      </c>
      <c r="X54" s="10">
        <f>SUM(X2:X53)</f>
        <v>81</v>
      </c>
      <c r="Y54" s="10">
        <f>SUM(Y2:Y53)</f>
        <v>78</v>
      </c>
      <c r="Z54" s="10">
        <f>SUM(Z2:Z53)</f>
        <v>64</v>
      </c>
      <c r="AA54" s="10">
        <f>SUM(AA2:AA53)</f>
        <v>110</v>
      </c>
      <c r="AB54" s="10">
        <f>SUM(AB2:AB53)</f>
        <v>71</v>
      </c>
      <c r="AC54" s="10">
        <f>SUM(AC2:AC53)</f>
        <v>64</v>
      </c>
      <c r="AD54" s="10">
        <f>SUM(AD2:AD53)</f>
        <v>65</v>
      </c>
      <c r="AE54" s="10">
        <f>SUM(AE2:AE53)</f>
        <v>84</v>
      </c>
    </row>
    <row r="56" spans="1:31" x14ac:dyDescent="0.25">
      <c r="A56" s="45"/>
      <c r="B56" s="44"/>
      <c r="C56" s="44"/>
    </row>
    <row r="57" spans="1:31" x14ac:dyDescent="0.25">
      <c r="A57" s="45"/>
      <c r="B57" s="44"/>
      <c r="C57" s="44"/>
    </row>
    <row r="58" spans="1:31" x14ac:dyDescent="0.25">
      <c r="A58" s="48"/>
      <c r="B58" s="44"/>
      <c r="C58" s="44"/>
    </row>
    <row r="59" spans="1:31" x14ac:dyDescent="0.25">
      <c r="A59" s="45"/>
      <c r="B59" s="44"/>
      <c r="C59" s="44"/>
    </row>
    <row r="60" spans="1:31" x14ac:dyDescent="0.25">
      <c r="A60" s="45"/>
      <c r="B60" s="44"/>
      <c r="C60" s="44"/>
    </row>
    <row r="61" spans="1:31" x14ac:dyDescent="0.25">
      <c r="A61" s="45"/>
      <c r="B61" s="44"/>
      <c r="C61" s="44"/>
    </row>
    <row r="62" spans="1:31" x14ac:dyDescent="0.25">
      <c r="A62" s="45"/>
      <c r="B62" s="44"/>
      <c r="C62" s="44"/>
    </row>
    <row r="63" spans="1:31" x14ac:dyDescent="0.25">
      <c r="A63" s="45"/>
      <c r="B63" s="44"/>
      <c r="C63" s="44"/>
    </row>
    <row r="64" spans="1:31" x14ac:dyDescent="0.25">
      <c r="A64" s="45"/>
      <c r="B64" s="44"/>
      <c r="C64" s="44"/>
    </row>
    <row r="65" spans="1:31" ht="15.75" x14ac:dyDescent="0.25">
      <c r="A65" s="45"/>
      <c r="B65" s="18"/>
      <c r="C65" s="18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</row>
  </sheetData>
  <sortState xmlns:xlrd2="http://schemas.microsoft.com/office/spreadsheetml/2017/richdata2" ref="A2:AE65">
    <sortCondition ref="C46"/>
  </sortState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E16E3-FB47-45AB-B473-922F150DE6B9}">
  <dimension ref="A1:AC28"/>
  <sheetViews>
    <sheetView topLeftCell="A4" workbookViewId="0">
      <selection activeCell="A24" sqref="A24:XFD25"/>
    </sheetView>
  </sheetViews>
  <sheetFormatPr defaultRowHeight="18.75" x14ac:dyDescent="0.3"/>
  <cols>
    <col min="1" max="1" width="26.5703125" style="60" customWidth="1"/>
  </cols>
  <sheetData>
    <row r="1" spans="1:29" s="62" customFormat="1" ht="21" x14ac:dyDescent="0.35">
      <c r="A1" s="61" t="s">
        <v>248</v>
      </c>
      <c r="B1" s="62">
        <v>1</v>
      </c>
      <c r="C1" s="62">
        <v>2</v>
      </c>
      <c r="D1" s="62">
        <v>3</v>
      </c>
      <c r="E1" s="62">
        <v>4</v>
      </c>
      <c r="F1" s="62">
        <v>5</v>
      </c>
      <c r="G1" s="62">
        <v>6</v>
      </c>
      <c r="H1" s="62">
        <v>7</v>
      </c>
      <c r="I1" s="62">
        <v>8</v>
      </c>
      <c r="J1" s="62">
        <v>9</v>
      </c>
      <c r="K1" s="62">
        <v>10</v>
      </c>
      <c r="L1" s="62">
        <v>11</v>
      </c>
      <c r="M1" s="62">
        <v>12</v>
      </c>
      <c r="N1" s="62">
        <v>13</v>
      </c>
      <c r="O1" s="62">
        <v>14</v>
      </c>
      <c r="P1" s="62">
        <v>15</v>
      </c>
      <c r="Q1" s="62">
        <v>16</v>
      </c>
      <c r="R1" s="62">
        <v>17</v>
      </c>
      <c r="S1" s="62">
        <v>18</v>
      </c>
      <c r="T1" s="62">
        <v>19</v>
      </c>
      <c r="U1" s="62">
        <v>20</v>
      </c>
      <c r="V1" s="62">
        <v>21</v>
      </c>
      <c r="W1" s="62">
        <v>22</v>
      </c>
      <c r="X1" s="62">
        <v>23</v>
      </c>
      <c r="Y1" s="62">
        <v>24</v>
      </c>
      <c r="Z1" s="62">
        <v>25</v>
      </c>
      <c r="AA1" s="62">
        <v>26</v>
      </c>
      <c r="AB1" s="62">
        <v>27</v>
      </c>
      <c r="AC1" s="62">
        <v>28</v>
      </c>
    </row>
    <row r="2" spans="1:29" x14ac:dyDescent="0.25">
      <c r="A2" s="63" t="s">
        <v>249</v>
      </c>
      <c r="B2">
        <v>3</v>
      </c>
      <c r="C2">
        <v>6</v>
      </c>
      <c r="D2">
        <v>6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6</v>
      </c>
      <c r="M2">
        <v>7</v>
      </c>
      <c r="N2">
        <v>3</v>
      </c>
      <c r="O2">
        <v>0</v>
      </c>
      <c r="P2">
        <v>6</v>
      </c>
      <c r="Q2">
        <v>0</v>
      </c>
      <c r="R2">
        <v>0</v>
      </c>
      <c r="S2">
        <v>4</v>
      </c>
      <c r="T2">
        <v>0</v>
      </c>
      <c r="U2">
        <v>0</v>
      </c>
      <c r="V2">
        <v>0</v>
      </c>
      <c r="W2">
        <v>0</v>
      </c>
      <c r="X2">
        <v>0</v>
      </c>
      <c r="Y2">
        <v>3</v>
      </c>
      <c r="Z2">
        <v>0</v>
      </c>
      <c r="AA2">
        <v>0</v>
      </c>
      <c r="AB2">
        <v>0</v>
      </c>
      <c r="AC2">
        <v>0</v>
      </c>
    </row>
    <row r="3" spans="1:29" x14ac:dyDescent="0.25">
      <c r="A3" s="63" t="s">
        <v>258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3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</row>
    <row r="4" spans="1:29" x14ac:dyDescent="0.25">
      <c r="A4" s="63" t="s">
        <v>265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4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</row>
    <row r="5" spans="1:29" x14ac:dyDescent="0.25">
      <c r="A5" s="63" t="s">
        <v>259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5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</row>
    <row r="6" spans="1:29" x14ac:dyDescent="0.25">
      <c r="A6" s="63" t="s">
        <v>254</v>
      </c>
      <c r="B6">
        <v>9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8</v>
      </c>
      <c r="L6">
        <v>0</v>
      </c>
      <c r="M6">
        <v>5</v>
      </c>
      <c r="N6">
        <v>0</v>
      </c>
      <c r="O6">
        <v>0</v>
      </c>
      <c r="P6">
        <v>3</v>
      </c>
      <c r="Q6">
        <v>6</v>
      </c>
      <c r="R6">
        <v>0</v>
      </c>
      <c r="S6">
        <v>0</v>
      </c>
      <c r="T6">
        <v>7</v>
      </c>
      <c r="U6">
        <v>0</v>
      </c>
      <c r="V6">
        <v>0</v>
      </c>
      <c r="W6">
        <v>0</v>
      </c>
      <c r="X6">
        <v>0</v>
      </c>
      <c r="Y6">
        <v>0</v>
      </c>
      <c r="Z6">
        <v>4</v>
      </c>
      <c r="AA6">
        <v>3</v>
      </c>
      <c r="AB6">
        <v>3</v>
      </c>
      <c r="AC6">
        <v>0</v>
      </c>
    </row>
    <row r="7" spans="1:29" x14ac:dyDescent="0.25">
      <c r="A7" s="63" t="s">
        <v>278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3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</row>
    <row r="8" spans="1:29" x14ac:dyDescent="0.25">
      <c r="A8" s="63" t="s">
        <v>280</v>
      </c>
      <c r="B8">
        <v>3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3</v>
      </c>
      <c r="R8">
        <v>0</v>
      </c>
      <c r="S8">
        <v>0</v>
      </c>
      <c r="T8">
        <v>0</v>
      </c>
      <c r="U8">
        <v>4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</row>
    <row r="9" spans="1:29" x14ac:dyDescent="0.25">
      <c r="A9" s="63" t="s">
        <v>263</v>
      </c>
      <c r="B9">
        <v>0</v>
      </c>
      <c r="C9">
        <v>0</v>
      </c>
      <c r="D9">
        <v>0</v>
      </c>
      <c r="E9">
        <v>0</v>
      </c>
      <c r="F9">
        <v>0</v>
      </c>
      <c r="G9">
        <v>4</v>
      </c>
      <c r="H9">
        <v>0</v>
      </c>
      <c r="I9">
        <v>27</v>
      </c>
      <c r="J9">
        <v>0</v>
      </c>
      <c r="K9">
        <v>0</v>
      </c>
      <c r="L9">
        <v>3</v>
      </c>
      <c r="M9">
        <v>0</v>
      </c>
      <c r="N9">
        <v>0</v>
      </c>
      <c r="O9">
        <v>0</v>
      </c>
      <c r="P9">
        <v>0</v>
      </c>
      <c r="Q9">
        <v>8</v>
      </c>
      <c r="R9">
        <v>0</v>
      </c>
      <c r="S9">
        <v>0</v>
      </c>
      <c r="T9">
        <v>7</v>
      </c>
      <c r="U9">
        <v>0</v>
      </c>
      <c r="V9">
        <v>4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</row>
    <row r="10" spans="1:29" x14ac:dyDescent="0.25">
      <c r="A10" s="63" t="s">
        <v>255</v>
      </c>
      <c r="B10">
        <v>12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11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17</v>
      </c>
      <c r="U10">
        <v>15</v>
      </c>
      <c r="V10">
        <v>18</v>
      </c>
      <c r="W10">
        <v>9</v>
      </c>
      <c r="X10">
        <v>0</v>
      </c>
      <c r="Y10">
        <v>0</v>
      </c>
      <c r="Z10">
        <v>0</v>
      </c>
      <c r="AA10">
        <v>12</v>
      </c>
      <c r="AB10">
        <v>8</v>
      </c>
      <c r="AC10">
        <v>0</v>
      </c>
    </row>
    <row r="11" spans="1:29" x14ac:dyDescent="0.25">
      <c r="A11" s="63" t="s">
        <v>267</v>
      </c>
      <c r="B11">
        <v>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6</v>
      </c>
      <c r="K11">
        <v>0</v>
      </c>
      <c r="L11">
        <v>0</v>
      </c>
      <c r="M11">
        <v>0</v>
      </c>
      <c r="N11">
        <v>7</v>
      </c>
      <c r="O11">
        <v>0</v>
      </c>
      <c r="P11">
        <v>0</v>
      </c>
      <c r="Q11">
        <v>1</v>
      </c>
      <c r="R11">
        <v>10</v>
      </c>
      <c r="S11">
        <v>0</v>
      </c>
      <c r="T11">
        <v>2</v>
      </c>
      <c r="U11">
        <v>0</v>
      </c>
      <c r="V11">
        <v>0</v>
      </c>
      <c r="W11">
        <v>0</v>
      </c>
      <c r="X11">
        <v>0</v>
      </c>
      <c r="Y11">
        <v>0</v>
      </c>
      <c r="Z11">
        <v>2</v>
      </c>
      <c r="AA11">
        <v>8</v>
      </c>
      <c r="AB11">
        <v>0</v>
      </c>
      <c r="AC11">
        <v>0</v>
      </c>
    </row>
    <row r="12" spans="1:29" x14ac:dyDescent="0.25">
      <c r="A12" s="63" t="s">
        <v>256</v>
      </c>
      <c r="B12">
        <v>0</v>
      </c>
      <c r="C12">
        <v>0</v>
      </c>
      <c r="D12">
        <v>0</v>
      </c>
      <c r="E12">
        <v>3</v>
      </c>
      <c r="F12">
        <v>4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6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</row>
    <row r="13" spans="1:29" x14ac:dyDescent="0.25">
      <c r="A13" s="63" t="s">
        <v>253</v>
      </c>
      <c r="B13">
        <v>0</v>
      </c>
      <c r="C13">
        <v>6</v>
      </c>
      <c r="D13">
        <v>0</v>
      </c>
      <c r="E13">
        <v>0</v>
      </c>
      <c r="F13">
        <v>0</v>
      </c>
      <c r="G13">
        <v>0</v>
      </c>
      <c r="H13">
        <v>9</v>
      </c>
      <c r="I13">
        <v>0</v>
      </c>
      <c r="J13">
        <v>0</v>
      </c>
      <c r="K13">
        <v>6</v>
      </c>
      <c r="L13">
        <v>0</v>
      </c>
      <c r="M13">
        <v>5</v>
      </c>
      <c r="N13">
        <v>3</v>
      </c>
      <c r="O13">
        <v>4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2</v>
      </c>
      <c r="Y13">
        <v>0</v>
      </c>
      <c r="Z13">
        <v>0</v>
      </c>
      <c r="AA13">
        <v>0</v>
      </c>
      <c r="AB13">
        <v>0</v>
      </c>
      <c r="AC13">
        <v>2</v>
      </c>
    </row>
    <row r="14" spans="1:29" x14ac:dyDescent="0.25">
      <c r="A14" s="63" t="s">
        <v>257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3</v>
      </c>
      <c r="I14">
        <v>0</v>
      </c>
      <c r="J14">
        <v>0</v>
      </c>
      <c r="K14">
        <v>0</v>
      </c>
      <c r="L14">
        <v>2</v>
      </c>
      <c r="M14">
        <v>0</v>
      </c>
      <c r="N14">
        <v>0</v>
      </c>
      <c r="O14">
        <v>0</v>
      </c>
      <c r="P14">
        <v>3</v>
      </c>
      <c r="Q14">
        <v>0</v>
      </c>
      <c r="R14">
        <v>0</v>
      </c>
      <c r="S14">
        <v>3</v>
      </c>
      <c r="T14">
        <v>0</v>
      </c>
      <c r="U14">
        <v>0</v>
      </c>
      <c r="V14">
        <v>0</v>
      </c>
      <c r="W14">
        <v>5</v>
      </c>
      <c r="X14">
        <v>10</v>
      </c>
      <c r="Y14">
        <v>0</v>
      </c>
      <c r="Z14">
        <v>0</v>
      </c>
      <c r="AA14">
        <v>5</v>
      </c>
      <c r="AB14">
        <v>1</v>
      </c>
      <c r="AC14">
        <v>0</v>
      </c>
    </row>
    <row r="15" spans="1:29" x14ac:dyDescent="0.25">
      <c r="A15" s="63" t="s">
        <v>271</v>
      </c>
      <c r="B15">
        <v>0</v>
      </c>
      <c r="C15">
        <v>2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3</v>
      </c>
      <c r="S15">
        <v>0</v>
      </c>
      <c r="T15">
        <v>0</v>
      </c>
      <c r="U15">
        <v>0</v>
      </c>
      <c r="V15">
        <v>0</v>
      </c>
      <c r="W15">
        <v>3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</row>
    <row r="16" spans="1:29" x14ac:dyDescent="0.25">
      <c r="A16" s="63" t="s">
        <v>279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3</v>
      </c>
      <c r="U16">
        <v>0</v>
      </c>
      <c r="V16">
        <v>2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</row>
    <row r="17" spans="1:29" x14ac:dyDescent="0.25">
      <c r="A17" s="63" t="s">
        <v>277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86</v>
      </c>
      <c r="Z17">
        <v>0</v>
      </c>
      <c r="AA17">
        <v>0</v>
      </c>
      <c r="AB17">
        <v>16</v>
      </c>
      <c r="AC17">
        <v>57</v>
      </c>
    </row>
    <row r="18" spans="1:29" x14ac:dyDescent="0.25">
      <c r="A18" s="63" t="s">
        <v>251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12</v>
      </c>
      <c r="I18">
        <v>0</v>
      </c>
      <c r="J18">
        <v>6</v>
      </c>
      <c r="K18">
        <v>0</v>
      </c>
      <c r="L18">
        <v>6</v>
      </c>
      <c r="M18">
        <v>7</v>
      </c>
      <c r="N18">
        <v>0</v>
      </c>
      <c r="O18">
        <v>0</v>
      </c>
      <c r="P18">
        <v>0</v>
      </c>
      <c r="Q18">
        <v>0</v>
      </c>
      <c r="R18">
        <v>0</v>
      </c>
      <c r="S18">
        <v>4</v>
      </c>
      <c r="T18">
        <v>0</v>
      </c>
      <c r="U18">
        <v>0</v>
      </c>
      <c r="V18">
        <v>0</v>
      </c>
      <c r="W18">
        <v>3</v>
      </c>
      <c r="X18">
        <v>0</v>
      </c>
      <c r="Y18">
        <v>0</v>
      </c>
      <c r="Z18">
        <v>3</v>
      </c>
      <c r="AA18">
        <v>6</v>
      </c>
      <c r="AB18">
        <v>0</v>
      </c>
      <c r="AC18">
        <v>2</v>
      </c>
    </row>
    <row r="19" spans="1:29" x14ac:dyDescent="0.25">
      <c r="A19" s="63" t="s">
        <v>261</v>
      </c>
      <c r="B19">
        <v>0</v>
      </c>
      <c r="C19">
        <v>0</v>
      </c>
      <c r="D19">
        <v>0</v>
      </c>
      <c r="E19">
        <v>0</v>
      </c>
      <c r="F19">
        <v>0</v>
      </c>
      <c r="G19">
        <v>6</v>
      </c>
      <c r="H19">
        <v>0</v>
      </c>
      <c r="I19">
        <v>0</v>
      </c>
      <c r="J19">
        <v>0</v>
      </c>
      <c r="K19">
        <v>2</v>
      </c>
      <c r="L19">
        <v>0</v>
      </c>
      <c r="M19">
        <v>3</v>
      </c>
      <c r="N19">
        <v>7</v>
      </c>
      <c r="O19">
        <v>0</v>
      </c>
      <c r="P19">
        <v>0</v>
      </c>
      <c r="Q19">
        <v>0</v>
      </c>
      <c r="R19">
        <v>0</v>
      </c>
      <c r="S19">
        <v>0</v>
      </c>
      <c r="T19">
        <v>3</v>
      </c>
      <c r="U19">
        <v>0</v>
      </c>
      <c r="V19">
        <v>10</v>
      </c>
      <c r="W19">
        <v>0</v>
      </c>
      <c r="X19">
        <v>0</v>
      </c>
      <c r="Y19">
        <v>0</v>
      </c>
      <c r="Z19">
        <v>0</v>
      </c>
      <c r="AA19">
        <v>0</v>
      </c>
      <c r="AB19">
        <v>2</v>
      </c>
      <c r="AC19">
        <v>0</v>
      </c>
    </row>
    <row r="20" spans="1:29" x14ac:dyDescent="0.25">
      <c r="A20" s="63" t="s">
        <v>262</v>
      </c>
      <c r="B20">
        <v>52</v>
      </c>
      <c r="C20">
        <v>71</v>
      </c>
      <c r="D20">
        <v>19</v>
      </c>
      <c r="E20">
        <v>6</v>
      </c>
      <c r="F20">
        <v>6</v>
      </c>
      <c r="G20">
        <v>21</v>
      </c>
      <c r="H20">
        <v>13</v>
      </c>
      <c r="I20">
        <v>41</v>
      </c>
      <c r="J20">
        <v>23</v>
      </c>
      <c r="K20">
        <v>47</v>
      </c>
      <c r="L20">
        <v>25</v>
      </c>
      <c r="M20">
        <v>37</v>
      </c>
      <c r="N20">
        <v>8</v>
      </c>
      <c r="O20">
        <v>50</v>
      </c>
      <c r="P20">
        <v>67</v>
      </c>
      <c r="Q20">
        <v>39</v>
      </c>
      <c r="R20">
        <v>34</v>
      </c>
      <c r="S20">
        <v>32</v>
      </c>
      <c r="T20">
        <v>10</v>
      </c>
      <c r="U20">
        <v>33</v>
      </c>
      <c r="V20">
        <v>31</v>
      </c>
      <c r="W20">
        <v>35</v>
      </c>
      <c r="X20">
        <v>40</v>
      </c>
      <c r="Y20">
        <v>21</v>
      </c>
      <c r="Z20">
        <v>60</v>
      </c>
      <c r="AA20">
        <v>14</v>
      </c>
      <c r="AB20">
        <v>25</v>
      </c>
      <c r="AC20">
        <v>20</v>
      </c>
    </row>
    <row r="21" spans="1:29" x14ac:dyDescent="0.25">
      <c r="A21" s="63" t="s">
        <v>276</v>
      </c>
      <c r="B21">
        <v>0</v>
      </c>
      <c r="C21">
        <v>0</v>
      </c>
      <c r="D21">
        <v>2</v>
      </c>
      <c r="E21">
        <v>0</v>
      </c>
      <c r="F21">
        <v>0</v>
      </c>
      <c r="G21">
        <v>0</v>
      </c>
      <c r="H21">
        <v>11</v>
      </c>
      <c r="I21">
        <v>0</v>
      </c>
      <c r="J21">
        <v>0</v>
      </c>
      <c r="K21">
        <v>7</v>
      </c>
      <c r="L21">
        <v>0</v>
      </c>
      <c r="M21">
        <v>0</v>
      </c>
      <c r="N21">
        <v>4</v>
      </c>
      <c r="O21">
        <v>0</v>
      </c>
      <c r="P21">
        <v>0</v>
      </c>
      <c r="Q21">
        <v>0</v>
      </c>
      <c r="R21">
        <v>4</v>
      </c>
      <c r="S21">
        <v>0</v>
      </c>
      <c r="T21">
        <v>3</v>
      </c>
      <c r="U21">
        <v>5</v>
      </c>
      <c r="V21">
        <v>0</v>
      </c>
      <c r="W21">
        <v>0</v>
      </c>
      <c r="X21">
        <v>0</v>
      </c>
      <c r="Y21">
        <v>0</v>
      </c>
      <c r="Z21">
        <v>0</v>
      </c>
      <c r="AA21">
        <v>4</v>
      </c>
      <c r="AB21">
        <v>0</v>
      </c>
      <c r="AC21">
        <v>0</v>
      </c>
    </row>
    <row r="22" spans="1:29" x14ac:dyDescent="0.25">
      <c r="A22" s="63" t="s">
        <v>270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1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</row>
    <row r="23" spans="1:29" x14ac:dyDescent="0.25">
      <c r="A23" s="63" t="s">
        <v>269</v>
      </c>
      <c r="B23">
        <v>0</v>
      </c>
      <c r="C23">
        <v>0</v>
      </c>
      <c r="D23">
        <v>4</v>
      </c>
      <c r="E23">
        <v>2</v>
      </c>
      <c r="F23">
        <v>1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6</v>
      </c>
      <c r="O23">
        <v>0</v>
      </c>
      <c r="P23">
        <v>9</v>
      </c>
      <c r="Q23">
        <v>0</v>
      </c>
      <c r="R23">
        <v>0</v>
      </c>
      <c r="S23">
        <v>7</v>
      </c>
      <c r="T23">
        <v>10</v>
      </c>
      <c r="U23">
        <v>0</v>
      </c>
      <c r="V23">
        <v>6</v>
      </c>
      <c r="W23">
        <v>11</v>
      </c>
      <c r="X23">
        <v>5</v>
      </c>
      <c r="Y23">
        <v>0</v>
      </c>
      <c r="Z23">
        <v>2</v>
      </c>
      <c r="AA23">
        <v>0</v>
      </c>
      <c r="AB23">
        <v>4</v>
      </c>
      <c r="AC23">
        <v>0</v>
      </c>
    </row>
    <row r="24" spans="1:29" x14ac:dyDescent="0.25">
      <c r="A24" s="63" t="s">
        <v>275</v>
      </c>
      <c r="B24">
        <v>0</v>
      </c>
      <c r="C24">
        <v>0</v>
      </c>
      <c r="D24">
        <v>0</v>
      </c>
      <c r="E24">
        <v>0</v>
      </c>
      <c r="F24">
        <v>0</v>
      </c>
      <c r="G24">
        <v>12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3</v>
      </c>
      <c r="Y24">
        <v>0</v>
      </c>
      <c r="Z24">
        <v>0</v>
      </c>
      <c r="AA24">
        <v>0</v>
      </c>
      <c r="AB24">
        <v>5</v>
      </c>
      <c r="AC24">
        <v>0</v>
      </c>
    </row>
    <row r="25" spans="1:29" x14ac:dyDescent="0.25">
      <c r="A25" s="63" t="s">
        <v>260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9</v>
      </c>
      <c r="AB25">
        <v>0</v>
      </c>
      <c r="AC25">
        <v>3</v>
      </c>
    </row>
    <row r="26" spans="1:29" x14ac:dyDescent="0.25">
      <c r="A26" s="63" t="s">
        <v>250</v>
      </c>
      <c r="B26">
        <v>0</v>
      </c>
      <c r="C26">
        <v>0</v>
      </c>
      <c r="D26">
        <v>0</v>
      </c>
      <c r="E26">
        <v>47</v>
      </c>
      <c r="F26">
        <v>39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</row>
    <row r="27" spans="1:29" x14ac:dyDescent="0.25">
      <c r="A27" s="63" t="s">
        <v>252</v>
      </c>
      <c r="B27">
        <v>0</v>
      </c>
      <c r="C27">
        <v>0</v>
      </c>
      <c r="D27">
        <v>11</v>
      </c>
      <c r="E27">
        <v>0</v>
      </c>
      <c r="F27">
        <v>0</v>
      </c>
      <c r="G27">
        <v>0</v>
      </c>
      <c r="H27">
        <v>12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6</v>
      </c>
      <c r="P27">
        <v>0</v>
      </c>
      <c r="Q27">
        <v>0</v>
      </c>
      <c r="R27">
        <v>0</v>
      </c>
      <c r="S27">
        <v>0</v>
      </c>
      <c r="T27">
        <v>8</v>
      </c>
      <c r="U27">
        <v>0</v>
      </c>
      <c r="V27">
        <v>0</v>
      </c>
      <c r="W27">
        <v>0</v>
      </c>
      <c r="X27">
        <v>4</v>
      </c>
      <c r="Y27">
        <v>0</v>
      </c>
      <c r="Z27">
        <v>0</v>
      </c>
      <c r="AA27">
        <v>0</v>
      </c>
      <c r="AB27">
        <v>0</v>
      </c>
      <c r="AC27">
        <v>0</v>
      </c>
    </row>
    <row r="28" spans="1:29" x14ac:dyDescent="0.3">
      <c r="B28">
        <v>0</v>
      </c>
      <c r="C28">
        <v>0</v>
      </c>
      <c r="D28">
        <v>0</v>
      </c>
      <c r="E28">
        <v>0</v>
      </c>
      <c r="F28">
        <v>0</v>
      </c>
      <c r="G28">
        <v>2</v>
      </c>
      <c r="H28">
        <v>0</v>
      </c>
      <c r="I28">
        <v>2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2</v>
      </c>
      <c r="T28">
        <v>0</v>
      </c>
      <c r="U28">
        <v>0</v>
      </c>
      <c r="V28">
        <v>3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</row>
  </sheetData>
  <sortState xmlns:xlrd2="http://schemas.microsoft.com/office/spreadsheetml/2017/richdata2" ref="A2:AC38">
    <sortCondition ref="A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B30"/>
  <sheetViews>
    <sheetView zoomScale="90" zoomScaleNormal="90" workbookViewId="0"/>
  </sheetViews>
  <sheetFormatPr defaultRowHeight="15" x14ac:dyDescent="0.25"/>
  <cols>
    <col min="1" max="25" width="9.140625" style="3"/>
    <col min="26" max="26" width="15.28515625" style="3" customWidth="1"/>
    <col min="27" max="28" width="12.140625" style="3" customWidth="1"/>
    <col min="29" max="29" width="9.140625" style="5"/>
    <col min="30" max="53" width="9.140625" style="3"/>
    <col min="54" max="54" width="12.5703125" style="3" customWidth="1"/>
    <col min="55" max="16384" width="9.140625" style="3"/>
  </cols>
  <sheetData>
    <row r="1" spans="1:54" x14ac:dyDescent="0.25">
      <c r="B1" s="65" t="s">
        <v>3</v>
      </c>
      <c r="C1" s="65"/>
      <c r="D1" s="65"/>
      <c r="E1" s="65"/>
      <c r="F1" s="65"/>
      <c r="H1" s="65" t="s">
        <v>16</v>
      </c>
      <c r="I1" s="65"/>
      <c r="J1" s="65"/>
      <c r="K1" s="65"/>
      <c r="L1" s="65"/>
      <c r="N1" s="65" t="s">
        <v>17</v>
      </c>
      <c r="O1" s="65"/>
      <c r="P1" s="65"/>
      <c r="Q1" s="65"/>
      <c r="R1" s="65"/>
      <c r="T1" s="65" t="s">
        <v>18</v>
      </c>
      <c r="U1" s="65"/>
      <c r="V1" s="65"/>
      <c r="W1" s="65"/>
      <c r="X1" s="65"/>
      <c r="AC1" s="35"/>
      <c r="AD1" s="64" t="s">
        <v>3</v>
      </c>
      <c r="AE1" s="65"/>
      <c r="AF1" s="65"/>
      <c r="AG1" s="65"/>
      <c r="AH1" s="65"/>
      <c r="AI1" s="22"/>
      <c r="AJ1" s="65" t="s">
        <v>16</v>
      </c>
      <c r="AK1" s="65"/>
      <c r="AL1" s="65"/>
      <c r="AM1" s="65"/>
      <c r="AN1" s="66"/>
      <c r="AO1" s="22"/>
      <c r="AP1" s="64" t="s">
        <v>17</v>
      </c>
      <c r="AQ1" s="65"/>
      <c r="AR1" s="65"/>
      <c r="AS1" s="65"/>
      <c r="AT1" s="66"/>
      <c r="AU1" s="22"/>
      <c r="AV1" s="65" t="s">
        <v>18</v>
      </c>
      <c r="AW1" s="65"/>
      <c r="AX1" s="65"/>
      <c r="AY1" s="65"/>
      <c r="AZ1" s="66"/>
      <c r="BA1" s="22"/>
      <c r="BB1" s="22"/>
    </row>
    <row r="2" spans="1:54" x14ac:dyDescent="0.25">
      <c r="A2" s="23" t="s">
        <v>0</v>
      </c>
      <c r="B2" s="24" t="s">
        <v>4</v>
      </c>
      <c r="C2" s="25" t="s">
        <v>6</v>
      </c>
      <c r="D2" s="25" t="s">
        <v>8</v>
      </c>
      <c r="E2" s="25" t="s">
        <v>10</v>
      </c>
      <c r="F2" s="26" t="s">
        <v>12</v>
      </c>
      <c r="G2" s="27" t="s">
        <v>14</v>
      </c>
      <c r="H2" s="24" t="s">
        <v>4</v>
      </c>
      <c r="I2" s="25" t="s">
        <v>6</v>
      </c>
      <c r="J2" s="25" t="s">
        <v>8</v>
      </c>
      <c r="K2" s="25" t="s">
        <v>10</v>
      </c>
      <c r="L2" s="26" t="s">
        <v>12</v>
      </c>
      <c r="M2" s="27" t="s">
        <v>14</v>
      </c>
      <c r="N2" s="24" t="s">
        <v>4</v>
      </c>
      <c r="O2" s="25" t="s">
        <v>6</v>
      </c>
      <c r="P2" s="25" t="s">
        <v>8</v>
      </c>
      <c r="Q2" s="25" t="s">
        <v>10</v>
      </c>
      <c r="R2" s="26" t="s">
        <v>12</v>
      </c>
      <c r="S2" s="27" t="s">
        <v>14</v>
      </c>
      <c r="T2" s="24" t="s">
        <v>4</v>
      </c>
      <c r="U2" s="25" t="s">
        <v>6</v>
      </c>
      <c r="V2" s="25" t="s">
        <v>8</v>
      </c>
      <c r="W2" s="25" t="s">
        <v>10</v>
      </c>
      <c r="X2" s="26" t="s">
        <v>12</v>
      </c>
      <c r="Y2" s="27" t="s">
        <v>14</v>
      </c>
      <c r="Z2" s="28" t="s">
        <v>22</v>
      </c>
      <c r="AA2" s="28" t="s">
        <v>24</v>
      </c>
      <c r="AB2" s="28" t="s">
        <v>26</v>
      </c>
      <c r="AC2" s="36" t="s">
        <v>25</v>
      </c>
      <c r="AD2" s="8" t="s">
        <v>5</v>
      </c>
      <c r="AE2" s="6" t="s">
        <v>7</v>
      </c>
      <c r="AF2" s="6" t="s">
        <v>9</v>
      </c>
      <c r="AG2" s="6" t="s">
        <v>11</v>
      </c>
      <c r="AH2" s="9" t="s">
        <v>13</v>
      </c>
      <c r="AI2" s="7" t="s">
        <v>15</v>
      </c>
      <c r="AJ2" s="6" t="s">
        <v>5</v>
      </c>
      <c r="AK2" s="6" t="s">
        <v>7</v>
      </c>
      <c r="AL2" s="6" t="s">
        <v>9</v>
      </c>
      <c r="AM2" s="6" t="s">
        <v>11</v>
      </c>
      <c r="AN2" s="9" t="s">
        <v>13</v>
      </c>
      <c r="AO2" s="7" t="s">
        <v>15</v>
      </c>
      <c r="AP2" s="8" t="s">
        <v>5</v>
      </c>
      <c r="AQ2" s="6" t="s">
        <v>7</v>
      </c>
      <c r="AR2" s="6" t="s">
        <v>9</v>
      </c>
      <c r="AS2" s="6" t="s">
        <v>11</v>
      </c>
      <c r="AT2" s="9" t="s">
        <v>13</v>
      </c>
      <c r="AU2" s="7" t="s">
        <v>15</v>
      </c>
      <c r="AV2" s="6" t="s">
        <v>5</v>
      </c>
      <c r="AW2" s="6" t="s">
        <v>7</v>
      </c>
      <c r="AX2" s="6" t="s">
        <v>9</v>
      </c>
      <c r="AY2" s="6" t="s">
        <v>11</v>
      </c>
      <c r="AZ2" s="9" t="s">
        <v>13</v>
      </c>
      <c r="BA2" s="7" t="s">
        <v>15</v>
      </c>
      <c r="BB2" s="7" t="s">
        <v>23</v>
      </c>
    </row>
    <row r="3" spans="1:54" x14ac:dyDescent="0.25">
      <c r="A3" s="23">
        <v>1</v>
      </c>
      <c r="B3" s="3">
        <v>19</v>
      </c>
      <c r="C3" s="3">
        <v>18.5</v>
      </c>
      <c r="D3" s="3">
        <v>21</v>
      </c>
      <c r="E3" s="3">
        <v>24</v>
      </c>
      <c r="F3" s="3">
        <v>22</v>
      </c>
      <c r="G3" s="31">
        <f>AVERAGE(B3:F3)</f>
        <v>20.9</v>
      </c>
      <c r="H3" s="3">
        <v>19.5</v>
      </c>
      <c r="I3" s="3">
        <v>19.5</v>
      </c>
      <c r="J3" s="3">
        <v>19.8</v>
      </c>
      <c r="K3" s="3">
        <v>20.5</v>
      </c>
      <c r="L3" s="3">
        <v>20.2</v>
      </c>
      <c r="M3" s="31">
        <f>AVERAGE(H3:L3)</f>
        <v>19.899999999999999</v>
      </c>
      <c r="N3" s="3">
        <v>22.5</v>
      </c>
      <c r="O3" s="3">
        <v>22.5</v>
      </c>
      <c r="P3" s="3">
        <v>21</v>
      </c>
      <c r="Q3" s="3">
        <v>23</v>
      </c>
      <c r="R3" s="3">
        <v>22</v>
      </c>
      <c r="S3" s="31">
        <f>AVERAGE(N3:R3)</f>
        <v>22.2</v>
      </c>
      <c r="T3" s="3">
        <v>21</v>
      </c>
      <c r="U3" s="3">
        <v>20</v>
      </c>
      <c r="V3" s="3">
        <v>20.5</v>
      </c>
      <c r="W3" s="3">
        <v>20</v>
      </c>
      <c r="X3" s="3">
        <v>20</v>
      </c>
      <c r="Y3" s="31">
        <f>AVERAGE(T3:X3)</f>
        <v>20.3</v>
      </c>
      <c r="Z3" s="29">
        <f>AVERAGE(G3,M3,S3,Y3)</f>
        <v>20.824999999999999</v>
      </c>
      <c r="AA3" s="32">
        <f>MAX(B3:F3,H3:L3,N3:R3,T3:X3)</f>
        <v>24</v>
      </c>
      <c r="AB3" s="28">
        <f>LARGE(B3:Y3,2)</f>
        <v>23</v>
      </c>
      <c r="AC3" s="33">
        <f>AA3-AB3</f>
        <v>1</v>
      </c>
      <c r="AD3" s="4">
        <v>55</v>
      </c>
      <c r="AE3" s="4">
        <v>58</v>
      </c>
      <c r="AF3" s="4">
        <v>45</v>
      </c>
      <c r="AG3" s="4">
        <v>50</v>
      </c>
      <c r="AH3" s="4">
        <v>52</v>
      </c>
      <c r="AI3" s="21">
        <f>AVERAGE(AD3:AH3)</f>
        <v>52</v>
      </c>
      <c r="AJ3" s="4">
        <v>63</v>
      </c>
      <c r="AK3" s="4">
        <v>45</v>
      </c>
      <c r="AL3" s="4">
        <v>40</v>
      </c>
      <c r="AM3" s="4">
        <v>42</v>
      </c>
      <c r="AN3" s="4">
        <v>39</v>
      </c>
      <c r="AO3" s="21">
        <f>AVERAGE(AJ3:AN3)</f>
        <v>45.8</v>
      </c>
      <c r="AP3" s="4">
        <v>72</v>
      </c>
      <c r="AQ3" s="4">
        <v>45</v>
      </c>
      <c r="AR3" s="4">
        <v>47</v>
      </c>
      <c r="AS3" s="4">
        <v>42</v>
      </c>
      <c r="AT3" s="4">
        <v>55</v>
      </c>
      <c r="AU3" s="21">
        <f>AVERAGE(AP3:AT3)</f>
        <v>52.2</v>
      </c>
      <c r="AV3" s="4">
        <v>35</v>
      </c>
      <c r="AW3" s="4">
        <v>38</v>
      </c>
      <c r="AX3" s="4">
        <v>42</v>
      </c>
      <c r="AY3" s="4">
        <v>40</v>
      </c>
      <c r="AZ3" s="4">
        <v>48</v>
      </c>
      <c r="BA3" s="21">
        <f>AVERAGE(AV3:AZ3)</f>
        <v>40.6</v>
      </c>
      <c r="BB3" s="30">
        <f>AVERAGE(AD3:AH3,AJ3:AN3,AP3:AT3,AV3:AZ3)</f>
        <v>47.65</v>
      </c>
    </row>
    <row r="4" spans="1:54" x14ac:dyDescent="0.25">
      <c r="A4" s="23">
        <v>2</v>
      </c>
      <c r="B4" s="3">
        <v>23</v>
      </c>
      <c r="C4" s="3">
        <v>22.5</v>
      </c>
      <c r="D4" s="3">
        <v>21</v>
      </c>
      <c r="E4" s="3">
        <v>23</v>
      </c>
      <c r="F4" s="3">
        <v>22</v>
      </c>
      <c r="G4" s="31">
        <f t="shared" ref="G4:G30" si="0">AVERAGE(B4:F4)</f>
        <v>22.3</v>
      </c>
      <c r="H4" s="3">
        <v>21</v>
      </c>
      <c r="I4" s="3">
        <v>20</v>
      </c>
      <c r="J4" s="3">
        <v>20.5</v>
      </c>
      <c r="K4" s="3">
        <v>20</v>
      </c>
      <c r="L4" s="3">
        <v>21</v>
      </c>
      <c r="M4" s="31">
        <f t="shared" ref="M4:M30" si="1">AVERAGE(H4:L4)</f>
        <v>20.5</v>
      </c>
      <c r="N4" s="3">
        <v>19.5</v>
      </c>
      <c r="O4" s="3">
        <v>19.5</v>
      </c>
      <c r="P4" s="3">
        <v>19.8</v>
      </c>
      <c r="Q4" s="3">
        <v>20</v>
      </c>
      <c r="R4" s="3">
        <v>20.2</v>
      </c>
      <c r="S4" s="31">
        <f t="shared" ref="S4:S30" si="2">AVERAGE(N4:R4)</f>
        <v>19.8</v>
      </c>
      <c r="T4" s="3">
        <v>21</v>
      </c>
      <c r="U4" s="3">
        <v>20.5</v>
      </c>
      <c r="V4" s="3">
        <v>20.5</v>
      </c>
      <c r="W4" s="3">
        <v>21</v>
      </c>
      <c r="X4" s="3">
        <v>21.3</v>
      </c>
      <c r="Y4" s="31">
        <f t="shared" ref="Y4:Y30" si="3">AVERAGE(T4:X4)</f>
        <v>20.86</v>
      </c>
      <c r="Z4" s="29">
        <f t="shared" ref="Z4:Z30" si="4">AVERAGE(G4,M4,S4,Y4)</f>
        <v>20.864999999999998</v>
      </c>
      <c r="AA4" s="32">
        <f t="shared" ref="AA4:AA30" si="5">MAX(B4:F4,H4:L4,N4:R4,T4:X4)</f>
        <v>23</v>
      </c>
      <c r="AB4" s="28">
        <v>22.5</v>
      </c>
      <c r="AC4" s="33">
        <f t="shared" ref="AC4:AC30" si="6">AA4-AB4</f>
        <v>0.5</v>
      </c>
      <c r="AD4" s="4">
        <v>60</v>
      </c>
      <c r="AE4" s="4">
        <v>65</v>
      </c>
      <c r="AF4" s="4">
        <v>40</v>
      </c>
      <c r="AG4" s="4">
        <v>52</v>
      </c>
      <c r="AH4" s="4">
        <v>50</v>
      </c>
      <c r="AI4" s="21">
        <f t="shared" ref="AI4:AI30" si="7">AVERAGE(AD4:AH4)</f>
        <v>53.4</v>
      </c>
      <c r="AJ4" s="4">
        <v>35</v>
      </c>
      <c r="AK4" s="4">
        <v>45</v>
      </c>
      <c r="AL4" s="4">
        <v>60</v>
      </c>
      <c r="AM4" s="4">
        <v>35</v>
      </c>
      <c r="AN4" s="4">
        <v>105</v>
      </c>
      <c r="AO4" s="21">
        <f t="shared" ref="AO4:AO30" si="8">AVERAGE(AJ4:AN4)</f>
        <v>56</v>
      </c>
      <c r="AP4" s="4">
        <v>45</v>
      </c>
      <c r="AQ4" s="4">
        <v>35</v>
      </c>
      <c r="AR4" s="4">
        <v>70</v>
      </c>
      <c r="AS4" s="4">
        <v>65</v>
      </c>
      <c r="AT4" s="4">
        <v>35</v>
      </c>
      <c r="AU4" s="21">
        <f t="shared" ref="AU4:AU30" si="9">AVERAGE(AP4:AT4)</f>
        <v>50</v>
      </c>
      <c r="AV4" s="4">
        <v>90</v>
      </c>
      <c r="AW4" s="4">
        <v>84</v>
      </c>
      <c r="AX4" s="4">
        <v>65</v>
      </c>
      <c r="AY4" s="4">
        <v>60</v>
      </c>
      <c r="AZ4" s="4">
        <v>45</v>
      </c>
      <c r="BA4" s="21">
        <f t="shared" ref="BA4:BA30" si="10">AVERAGE(AV4:AZ4)</f>
        <v>68.8</v>
      </c>
      <c r="BB4" s="30">
        <f t="shared" ref="BB4:BB30" si="11">AVERAGE(AD4:AH4,AJ4:AN4,AP4:AT4,AV4:AZ4)</f>
        <v>57.05</v>
      </c>
    </row>
    <row r="5" spans="1:54" x14ac:dyDescent="0.25">
      <c r="A5" s="23">
        <v>3</v>
      </c>
      <c r="B5" s="3">
        <v>18.5</v>
      </c>
      <c r="C5" s="3">
        <v>18.8</v>
      </c>
      <c r="D5" s="3">
        <v>18.5</v>
      </c>
      <c r="E5" s="3">
        <v>18.8</v>
      </c>
      <c r="F5" s="3">
        <v>18</v>
      </c>
      <c r="G5" s="31">
        <f t="shared" si="0"/>
        <v>18.52</v>
      </c>
      <c r="H5" s="3">
        <v>18</v>
      </c>
      <c r="I5" s="3">
        <v>18</v>
      </c>
      <c r="J5" s="3">
        <v>18.5</v>
      </c>
      <c r="K5" s="3">
        <v>18.8</v>
      </c>
      <c r="L5" s="3">
        <v>19</v>
      </c>
      <c r="M5" s="31">
        <f t="shared" si="1"/>
        <v>18.46</v>
      </c>
      <c r="N5" s="3">
        <v>18.8</v>
      </c>
      <c r="O5" s="3">
        <v>19.5</v>
      </c>
      <c r="P5" s="3">
        <v>19</v>
      </c>
      <c r="Q5" s="3">
        <v>19</v>
      </c>
      <c r="R5" s="3">
        <v>18.8</v>
      </c>
      <c r="S5" s="31">
        <f t="shared" si="2"/>
        <v>19.02</v>
      </c>
      <c r="T5" s="3">
        <v>18.5</v>
      </c>
      <c r="U5" s="3">
        <v>18.5</v>
      </c>
      <c r="V5" s="3">
        <v>19</v>
      </c>
      <c r="W5" s="3">
        <v>18.5</v>
      </c>
      <c r="X5" s="3">
        <v>18.8</v>
      </c>
      <c r="Y5" s="31">
        <f t="shared" si="3"/>
        <v>18.66</v>
      </c>
      <c r="Z5" s="29">
        <f t="shared" si="4"/>
        <v>18.664999999999999</v>
      </c>
      <c r="AA5" s="32">
        <f t="shared" si="5"/>
        <v>19.5</v>
      </c>
      <c r="AB5" s="28">
        <f t="shared" ref="AB5:AB30" si="12">LARGE(B5:Y5,2)</f>
        <v>19.02</v>
      </c>
      <c r="AC5" s="33">
        <f t="shared" si="6"/>
        <v>0.48000000000000043</v>
      </c>
      <c r="AD5" s="20">
        <v>63</v>
      </c>
      <c r="AE5" s="20">
        <v>63</v>
      </c>
      <c r="AF5" s="20">
        <v>55.5</v>
      </c>
      <c r="AG5" s="20">
        <v>60</v>
      </c>
      <c r="AH5" s="20">
        <v>61.5</v>
      </c>
      <c r="AI5" s="21">
        <f t="shared" si="7"/>
        <v>60.6</v>
      </c>
      <c r="AJ5" s="19">
        <v>61.5</v>
      </c>
      <c r="AK5" s="19">
        <v>45</v>
      </c>
      <c r="AL5" s="19">
        <v>64.5</v>
      </c>
      <c r="AM5" s="19">
        <v>63</v>
      </c>
      <c r="AN5" s="19">
        <v>42</v>
      </c>
      <c r="AO5" s="21">
        <f t="shared" si="8"/>
        <v>55.2</v>
      </c>
      <c r="AP5" s="20">
        <v>64.5</v>
      </c>
      <c r="AQ5" s="20">
        <v>63</v>
      </c>
      <c r="AR5" s="20">
        <v>54</v>
      </c>
      <c r="AS5" s="20">
        <v>61.5</v>
      </c>
      <c r="AT5" s="20">
        <v>48.599999999999994</v>
      </c>
      <c r="AU5" s="21">
        <f t="shared" si="9"/>
        <v>58.320000000000007</v>
      </c>
      <c r="AV5" s="19">
        <v>63.900000000000006</v>
      </c>
      <c r="AW5" s="19">
        <v>56.400000000000006</v>
      </c>
      <c r="AX5" s="19">
        <v>60</v>
      </c>
      <c r="AY5" s="19">
        <v>61.5</v>
      </c>
      <c r="AZ5" s="19">
        <v>61.5</v>
      </c>
      <c r="BA5" s="21">
        <f t="shared" si="10"/>
        <v>60.660000000000004</v>
      </c>
      <c r="BB5" s="30">
        <f t="shared" si="11"/>
        <v>58.695000000000007</v>
      </c>
    </row>
    <row r="6" spans="1:54" x14ac:dyDescent="0.25">
      <c r="A6" s="23">
        <v>4</v>
      </c>
      <c r="B6" s="3">
        <v>19</v>
      </c>
      <c r="C6" s="3">
        <v>18.8</v>
      </c>
      <c r="D6" s="3">
        <v>19</v>
      </c>
      <c r="E6" s="3">
        <v>18.5</v>
      </c>
      <c r="F6" s="3">
        <v>18.8</v>
      </c>
      <c r="G6" s="31">
        <f t="shared" si="0"/>
        <v>18.82</v>
      </c>
      <c r="H6" s="3">
        <v>19</v>
      </c>
      <c r="I6" s="3">
        <v>18</v>
      </c>
      <c r="J6" s="3">
        <v>18.5</v>
      </c>
      <c r="K6" s="3">
        <v>18.8</v>
      </c>
      <c r="L6" s="3">
        <v>18.5</v>
      </c>
      <c r="M6" s="31">
        <f t="shared" si="1"/>
        <v>18.559999999999999</v>
      </c>
      <c r="N6" s="3">
        <v>18.8</v>
      </c>
      <c r="O6" s="3">
        <v>18.8</v>
      </c>
      <c r="P6" s="3">
        <v>19</v>
      </c>
      <c r="Q6" s="3">
        <v>19.5</v>
      </c>
      <c r="R6" s="3">
        <v>19.5</v>
      </c>
      <c r="S6" s="31">
        <f t="shared" si="2"/>
        <v>19.119999999999997</v>
      </c>
      <c r="T6" s="3">
        <v>20</v>
      </c>
      <c r="U6" s="3">
        <v>19.5</v>
      </c>
      <c r="V6" s="3">
        <v>19.8</v>
      </c>
      <c r="W6" s="3">
        <v>20.3</v>
      </c>
      <c r="X6" s="3">
        <v>20</v>
      </c>
      <c r="Y6" s="31">
        <f t="shared" si="3"/>
        <v>19.919999999999998</v>
      </c>
      <c r="Z6" s="29">
        <f t="shared" si="4"/>
        <v>19.104999999999997</v>
      </c>
      <c r="AA6" s="32">
        <f t="shared" si="5"/>
        <v>20.3</v>
      </c>
      <c r="AB6" s="28">
        <f t="shared" si="12"/>
        <v>20</v>
      </c>
      <c r="AC6" s="33">
        <f t="shared" si="6"/>
        <v>0.30000000000000071</v>
      </c>
      <c r="AD6" s="4">
        <v>35</v>
      </c>
      <c r="AE6" s="4">
        <v>39</v>
      </c>
      <c r="AF6" s="4">
        <v>30</v>
      </c>
      <c r="AG6" s="4">
        <v>35</v>
      </c>
      <c r="AH6" s="4">
        <v>41</v>
      </c>
      <c r="AI6" s="21">
        <f t="shared" si="7"/>
        <v>36</v>
      </c>
      <c r="AJ6" s="4">
        <v>26</v>
      </c>
      <c r="AK6" s="4">
        <v>36</v>
      </c>
      <c r="AL6" s="4">
        <v>45</v>
      </c>
      <c r="AM6" s="4">
        <v>54</v>
      </c>
      <c r="AN6" s="4">
        <v>29</v>
      </c>
      <c r="AO6" s="21">
        <f t="shared" si="8"/>
        <v>38</v>
      </c>
      <c r="AP6" s="4">
        <v>35</v>
      </c>
      <c r="AQ6" s="4">
        <v>39</v>
      </c>
      <c r="AR6" s="4">
        <v>34</v>
      </c>
      <c r="AS6" s="4">
        <v>38</v>
      </c>
      <c r="AT6" s="4">
        <v>30</v>
      </c>
      <c r="AU6" s="21">
        <f t="shared" si="9"/>
        <v>35.200000000000003</v>
      </c>
      <c r="AV6" s="4">
        <v>45</v>
      </c>
      <c r="AW6" s="4">
        <v>42</v>
      </c>
      <c r="AX6" s="4">
        <v>41</v>
      </c>
      <c r="AY6" s="4">
        <v>40</v>
      </c>
      <c r="AZ6" s="4">
        <v>35</v>
      </c>
      <c r="BA6" s="21">
        <f t="shared" si="10"/>
        <v>40.6</v>
      </c>
      <c r="BB6" s="30">
        <f t="shared" si="11"/>
        <v>37.450000000000003</v>
      </c>
    </row>
    <row r="7" spans="1:54" x14ac:dyDescent="0.25">
      <c r="A7" s="23">
        <v>5</v>
      </c>
      <c r="B7" s="3">
        <v>20.5</v>
      </c>
      <c r="C7" s="3">
        <v>21</v>
      </c>
      <c r="D7" s="3">
        <v>20.3</v>
      </c>
      <c r="E7" s="3">
        <v>21.2</v>
      </c>
      <c r="F7" s="3">
        <v>21</v>
      </c>
      <c r="G7" s="31">
        <f t="shared" si="0"/>
        <v>20.8</v>
      </c>
      <c r="H7" s="3">
        <v>20.5</v>
      </c>
      <c r="I7" s="3">
        <v>20.5</v>
      </c>
      <c r="J7" s="3">
        <v>21.5</v>
      </c>
      <c r="K7" s="3">
        <v>21</v>
      </c>
      <c r="L7" s="3">
        <v>21</v>
      </c>
      <c r="M7" s="31">
        <f t="shared" si="1"/>
        <v>20.9</v>
      </c>
      <c r="N7" s="3">
        <v>21</v>
      </c>
      <c r="O7" s="3">
        <v>21.2</v>
      </c>
      <c r="P7" s="3">
        <v>21</v>
      </c>
      <c r="Q7" s="3">
        <v>21</v>
      </c>
      <c r="R7" s="3">
        <v>20.8</v>
      </c>
      <c r="S7" s="31">
        <f t="shared" si="2"/>
        <v>21</v>
      </c>
      <c r="T7" s="3">
        <v>20.5</v>
      </c>
      <c r="U7" s="3">
        <v>20.5</v>
      </c>
      <c r="V7" s="3">
        <v>21</v>
      </c>
      <c r="W7" s="3">
        <v>21.2</v>
      </c>
      <c r="X7" s="3">
        <v>20.2</v>
      </c>
      <c r="Y7" s="31">
        <f t="shared" si="3"/>
        <v>20.68</v>
      </c>
      <c r="Z7" s="29">
        <f t="shared" si="4"/>
        <v>20.844999999999999</v>
      </c>
      <c r="AA7" s="32">
        <f t="shared" si="5"/>
        <v>21.5</v>
      </c>
      <c r="AB7" s="28">
        <f t="shared" si="12"/>
        <v>21.2</v>
      </c>
      <c r="AC7" s="33">
        <f t="shared" si="6"/>
        <v>0.30000000000000071</v>
      </c>
      <c r="AD7" s="4">
        <v>45</v>
      </c>
      <c r="AE7" s="4">
        <v>38</v>
      </c>
      <c r="AF7" s="4">
        <v>41</v>
      </c>
      <c r="AG7" s="4">
        <v>40</v>
      </c>
      <c r="AH7" s="4">
        <v>35</v>
      </c>
      <c r="AI7" s="21">
        <f t="shared" si="7"/>
        <v>39.799999999999997</v>
      </c>
      <c r="AJ7" s="4">
        <v>35</v>
      </c>
      <c r="AK7" s="4">
        <v>39</v>
      </c>
      <c r="AL7" s="4">
        <v>29</v>
      </c>
      <c r="AM7" s="4">
        <v>38</v>
      </c>
      <c r="AN7" s="4">
        <v>30</v>
      </c>
      <c r="AO7" s="21">
        <f t="shared" si="8"/>
        <v>34.200000000000003</v>
      </c>
      <c r="AP7" s="4">
        <v>26</v>
      </c>
      <c r="AQ7" s="4">
        <v>36</v>
      </c>
      <c r="AR7" s="4">
        <v>45</v>
      </c>
      <c r="AS7" s="4">
        <v>50</v>
      </c>
      <c r="AT7" s="4">
        <v>29</v>
      </c>
      <c r="AU7" s="21">
        <f t="shared" si="9"/>
        <v>37.200000000000003</v>
      </c>
      <c r="AV7" s="4">
        <v>35</v>
      </c>
      <c r="AW7" s="4">
        <v>39</v>
      </c>
      <c r="AX7" s="4">
        <v>32</v>
      </c>
      <c r="AY7" s="4">
        <v>35</v>
      </c>
      <c r="AZ7" s="4">
        <v>43</v>
      </c>
      <c r="BA7" s="21">
        <f t="shared" si="10"/>
        <v>36.799999999999997</v>
      </c>
      <c r="BB7" s="30">
        <f t="shared" si="11"/>
        <v>37</v>
      </c>
    </row>
    <row r="8" spans="1:54" x14ac:dyDescent="0.25">
      <c r="A8" s="23">
        <v>6</v>
      </c>
      <c r="B8" s="3">
        <v>21</v>
      </c>
      <c r="C8" s="3">
        <v>22</v>
      </c>
      <c r="D8" s="3">
        <v>22.5</v>
      </c>
      <c r="E8" s="3">
        <v>21.8</v>
      </c>
      <c r="F8" s="3">
        <v>21</v>
      </c>
      <c r="G8" s="31">
        <f t="shared" si="0"/>
        <v>21.66</v>
      </c>
      <c r="H8" s="3">
        <v>21.5</v>
      </c>
      <c r="I8" s="3">
        <v>21.5</v>
      </c>
      <c r="J8" s="3">
        <v>21.8</v>
      </c>
      <c r="K8" s="3">
        <v>22</v>
      </c>
      <c r="L8" s="3">
        <v>21.5</v>
      </c>
      <c r="M8" s="31">
        <f t="shared" si="1"/>
        <v>21.66</v>
      </c>
      <c r="N8" s="3">
        <v>21</v>
      </c>
      <c r="O8" s="3">
        <v>21.5</v>
      </c>
      <c r="P8" s="3">
        <v>21.5</v>
      </c>
      <c r="Q8" s="3">
        <v>20.8</v>
      </c>
      <c r="R8" s="3">
        <v>21.8</v>
      </c>
      <c r="S8" s="31">
        <f t="shared" si="2"/>
        <v>21.32</v>
      </c>
      <c r="T8" s="3">
        <v>20.5</v>
      </c>
      <c r="U8" s="3">
        <v>20.5</v>
      </c>
      <c r="V8" s="3">
        <v>21</v>
      </c>
      <c r="W8" s="3">
        <v>21.8</v>
      </c>
      <c r="X8" s="3">
        <v>21.5</v>
      </c>
      <c r="Y8" s="31">
        <f t="shared" si="3"/>
        <v>21.06</v>
      </c>
      <c r="Z8" s="29">
        <f t="shared" si="4"/>
        <v>21.425000000000001</v>
      </c>
      <c r="AA8" s="32">
        <f t="shared" si="5"/>
        <v>22.5</v>
      </c>
      <c r="AB8" s="28">
        <f t="shared" si="12"/>
        <v>22</v>
      </c>
      <c r="AC8" s="33">
        <f t="shared" si="6"/>
        <v>0.5</v>
      </c>
      <c r="AD8" s="4">
        <v>65</v>
      </c>
      <c r="AE8" s="4">
        <v>56</v>
      </c>
      <c r="AF8" s="4">
        <v>39</v>
      </c>
      <c r="AG8" s="4">
        <v>74</v>
      </c>
      <c r="AH8" s="4">
        <v>75</v>
      </c>
      <c r="AI8" s="21">
        <f t="shared" si="7"/>
        <v>61.8</v>
      </c>
      <c r="AJ8" s="4">
        <v>65</v>
      </c>
      <c r="AK8" s="4">
        <v>45</v>
      </c>
      <c r="AL8" s="4">
        <v>54</v>
      </c>
      <c r="AM8" s="4">
        <v>85</v>
      </c>
      <c r="AN8" s="4">
        <v>42</v>
      </c>
      <c r="AO8" s="21">
        <f t="shared" si="8"/>
        <v>58.2</v>
      </c>
      <c r="AP8" s="4">
        <v>85</v>
      </c>
      <c r="AQ8" s="4">
        <v>74</v>
      </c>
      <c r="AR8" s="4">
        <v>65</v>
      </c>
      <c r="AS8" s="4">
        <v>45</v>
      </c>
      <c r="AT8" s="4">
        <v>48</v>
      </c>
      <c r="AU8" s="21">
        <f t="shared" si="9"/>
        <v>63.4</v>
      </c>
      <c r="AV8" s="4">
        <v>45</v>
      </c>
      <c r="AW8" s="4">
        <v>65</v>
      </c>
      <c r="AX8" s="4">
        <v>85</v>
      </c>
      <c r="AY8" s="4">
        <v>47</v>
      </c>
      <c r="AZ8" s="4">
        <v>58</v>
      </c>
      <c r="BA8" s="21">
        <f t="shared" si="10"/>
        <v>60</v>
      </c>
      <c r="BB8" s="30">
        <f t="shared" si="11"/>
        <v>60.85</v>
      </c>
    </row>
    <row r="9" spans="1:54" x14ac:dyDescent="0.25">
      <c r="A9" s="23">
        <v>7</v>
      </c>
      <c r="B9" s="3">
        <v>15</v>
      </c>
      <c r="C9" s="3">
        <v>15.5</v>
      </c>
      <c r="D9" s="3">
        <v>15.5</v>
      </c>
      <c r="E9" s="3">
        <v>16</v>
      </c>
      <c r="F9" s="3">
        <v>16</v>
      </c>
      <c r="G9" s="31">
        <f t="shared" si="0"/>
        <v>15.6</v>
      </c>
      <c r="H9" s="3">
        <v>16</v>
      </c>
      <c r="I9" s="3">
        <v>15</v>
      </c>
      <c r="J9" s="3">
        <v>15</v>
      </c>
      <c r="K9" s="3">
        <v>15.3</v>
      </c>
      <c r="L9" s="3">
        <v>16.2</v>
      </c>
      <c r="M9" s="31">
        <f t="shared" si="1"/>
        <v>15.5</v>
      </c>
      <c r="N9" s="3">
        <v>16.5</v>
      </c>
      <c r="O9" s="3">
        <v>16.2</v>
      </c>
      <c r="P9" s="3">
        <v>16</v>
      </c>
      <c r="Q9" s="3">
        <v>16</v>
      </c>
      <c r="R9" s="3">
        <v>15.5</v>
      </c>
      <c r="S9" s="31">
        <f t="shared" si="2"/>
        <v>16.04</v>
      </c>
      <c r="T9" s="3">
        <v>15</v>
      </c>
      <c r="U9" s="3">
        <v>17</v>
      </c>
      <c r="V9" s="3">
        <v>15.8</v>
      </c>
      <c r="W9" s="3">
        <v>15.5</v>
      </c>
      <c r="X9" s="3">
        <v>16</v>
      </c>
      <c r="Y9" s="31">
        <f t="shared" si="3"/>
        <v>15.86</v>
      </c>
      <c r="Z9" s="29">
        <f t="shared" si="4"/>
        <v>15.75</v>
      </c>
      <c r="AA9" s="32">
        <f t="shared" si="5"/>
        <v>17</v>
      </c>
      <c r="AB9" s="28">
        <f t="shared" si="12"/>
        <v>16.5</v>
      </c>
      <c r="AC9" s="33">
        <f t="shared" si="6"/>
        <v>0.5</v>
      </c>
      <c r="AD9" s="4">
        <v>69</v>
      </c>
      <c r="AE9" s="5">
        <v>85</v>
      </c>
      <c r="AF9" s="5">
        <v>74</v>
      </c>
      <c r="AG9" s="4">
        <v>41</v>
      </c>
      <c r="AH9" s="4">
        <v>52</v>
      </c>
      <c r="AI9" s="21">
        <f t="shared" si="7"/>
        <v>64.2</v>
      </c>
      <c r="AJ9" s="4">
        <v>63</v>
      </c>
      <c r="AK9" s="4">
        <v>36</v>
      </c>
      <c r="AL9" s="4">
        <v>65</v>
      </c>
      <c r="AM9" s="4">
        <v>54</v>
      </c>
      <c r="AN9" s="4">
        <v>47</v>
      </c>
      <c r="AO9" s="21">
        <f t="shared" si="8"/>
        <v>53</v>
      </c>
      <c r="AP9" s="4">
        <v>78</v>
      </c>
      <c r="AQ9" s="4">
        <v>89</v>
      </c>
      <c r="AR9" s="4">
        <v>98</v>
      </c>
      <c r="AS9" s="4">
        <v>105</v>
      </c>
      <c r="AT9" s="4">
        <v>84</v>
      </c>
      <c r="AU9" s="21">
        <f t="shared" si="9"/>
        <v>90.8</v>
      </c>
      <c r="AV9" s="4">
        <v>78</v>
      </c>
      <c r="AW9" s="4">
        <v>77</v>
      </c>
      <c r="AX9" s="4">
        <v>84</v>
      </c>
      <c r="AY9" s="4">
        <v>95</v>
      </c>
      <c r="AZ9" s="4">
        <v>85</v>
      </c>
      <c r="BA9" s="21">
        <f t="shared" si="10"/>
        <v>83.8</v>
      </c>
      <c r="BB9" s="30">
        <f t="shared" si="11"/>
        <v>72.95</v>
      </c>
    </row>
    <row r="10" spans="1:54" x14ac:dyDescent="0.25">
      <c r="A10" s="23">
        <v>8</v>
      </c>
      <c r="B10" s="3">
        <v>20</v>
      </c>
      <c r="C10" s="3">
        <v>20.2</v>
      </c>
      <c r="D10" s="3">
        <v>20.2</v>
      </c>
      <c r="E10" s="3">
        <v>20.5</v>
      </c>
      <c r="F10" s="3">
        <v>21</v>
      </c>
      <c r="G10" s="31">
        <f t="shared" si="0"/>
        <v>20.380000000000003</v>
      </c>
      <c r="H10" s="3">
        <v>20</v>
      </c>
      <c r="I10" s="3">
        <v>20</v>
      </c>
      <c r="J10" s="3">
        <v>20.5</v>
      </c>
      <c r="K10" s="3">
        <v>20.5</v>
      </c>
      <c r="L10" s="3">
        <v>20.5</v>
      </c>
      <c r="M10" s="31">
        <f t="shared" si="1"/>
        <v>20.3</v>
      </c>
      <c r="N10" s="3">
        <v>19.8</v>
      </c>
      <c r="O10" s="3">
        <v>20</v>
      </c>
      <c r="P10" s="3">
        <v>19.8</v>
      </c>
      <c r="Q10" s="3">
        <v>20.2</v>
      </c>
      <c r="R10" s="3">
        <v>20</v>
      </c>
      <c r="S10" s="31">
        <f t="shared" si="2"/>
        <v>19.96</v>
      </c>
      <c r="T10" s="3">
        <v>21.5</v>
      </c>
      <c r="U10" s="3">
        <v>22</v>
      </c>
      <c r="V10" s="3">
        <v>21.8</v>
      </c>
      <c r="W10" s="3">
        <v>21.8</v>
      </c>
      <c r="X10" s="3">
        <v>22</v>
      </c>
      <c r="Y10" s="31">
        <f t="shared" si="3"/>
        <v>21.82</v>
      </c>
      <c r="Z10" s="29">
        <f t="shared" si="4"/>
        <v>20.615000000000002</v>
      </c>
      <c r="AA10" s="32">
        <f t="shared" si="5"/>
        <v>22</v>
      </c>
      <c r="AB10" s="28">
        <v>21.8</v>
      </c>
      <c r="AC10" s="33">
        <f t="shared" si="6"/>
        <v>0.19999999999999929</v>
      </c>
      <c r="AD10" s="4">
        <v>84</v>
      </c>
      <c r="AE10" s="4">
        <v>63</v>
      </c>
      <c r="AF10" s="4">
        <v>95</v>
      </c>
      <c r="AG10" s="4">
        <v>84</v>
      </c>
      <c r="AH10" s="4">
        <v>76</v>
      </c>
      <c r="AI10" s="21">
        <f t="shared" si="7"/>
        <v>80.400000000000006</v>
      </c>
      <c r="AJ10" s="4">
        <v>75</v>
      </c>
      <c r="AK10" s="4">
        <v>86</v>
      </c>
      <c r="AL10" s="4">
        <v>95</v>
      </c>
      <c r="AM10" s="4">
        <v>45</v>
      </c>
      <c r="AN10" s="4">
        <v>56</v>
      </c>
      <c r="AO10" s="21">
        <f t="shared" si="8"/>
        <v>71.400000000000006</v>
      </c>
      <c r="AP10" s="4">
        <v>65</v>
      </c>
      <c r="AQ10" s="4">
        <v>54</v>
      </c>
      <c r="AR10" s="4">
        <v>47</v>
      </c>
      <c r="AS10" s="4">
        <v>58</v>
      </c>
      <c r="AT10" s="4">
        <v>69</v>
      </c>
      <c r="AU10" s="21">
        <f t="shared" si="9"/>
        <v>58.6</v>
      </c>
      <c r="AV10" s="4">
        <v>74</v>
      </c>
      <c r="AW10" s="4">
        <v>85</v>
      </c>
      <c r="AX10" s="4">
        <v>96</v>
      </c>
      <c r="AY10" s="4">
        <v>95</v>
      </c>
      <c r="AZ10" s="4">
        <v>68</v>
      </c>
      <c r="BA10" s="21">
        <f t="shared" si="10"/>
        <v>83.6</v>
      </c>
      <c r="BB10" s="30">
        <f t="shared" si="11"/>
        <v>73.5</v>
      </c>
    </row>
    <row r="11" spans="1:54" x14ac:dyDescent="0.25">
      <c r="A11" s="23">
        <v>9</v>
      </c>
      <c r="B11" s="3">
        <v>19.5</v>
      </c>
      <c r="C11" s="3">
        <v>19</v>
      </c>
      <c r="D11" s="3">
        <v>21</v>
      </c>
      <c r="E11" s="3">
        <v>19</v>
      </c>
      <c r="F11" s="3">
        <v>18</v>
      </c>
      <c r="G11" s="31">
        <f t="shared" si="0"/>
        <v>19.3</v>
      </c>
      <c r="H11" s="3">
        <v>19.5</v>
      </c>
      <c r="I11" s="3">
        <v>19.5</v>
      </c>
      <c r="J11" s="3">
        <v>21.5</v>
      </c>
      <c r="K11" s="3">
        <v>18.5</v>
      </c>
      <c r="L11" s="3">
        <v>19</v>
      </c>
      <c r="M11" s="31">
        <f t="shared" si="1"/>
        <v>19.600000000000001</v>
      </c>
      <c r="N11" s="3">
        <v>22</v>
      </c>
      <c r="O11" s="3">
        <v>21</v>
      </c>
      <c r="P11" s="3">
        <v>21</v>
      </c>
      <c r="Q11" s="3">
        <v>21.5</v>
      </c>
      <c r="R11" s="3">
        <v>19.5</v>
      </c>
      <c r="S11" s="31">
        <f t="shared" si="2"/>
        <v>21</v>
      </c>
      <c r="T11" s="3">
        <v>21</v>
      </c>
      <c r="U11" s="3">
        <v>21.5</v>
      </c>
      <c r="V11" s="3">
        <v>21</v>
      </c>
      <c r="W11" s="3">
        <v>19.5</v>
      </c>
      <c r="X11" s="3">
        <v>19.5</v>
      </c>
      <c r="Y11" s="31">
        <f t="shared" si="3"/>
        <v>20.5</v>
      </c>
      <c r="Z11" s="29">
        <f t="shared" si="4"/>
        <v>20.100000000000001</v>
      </c>
      <c r="AA11" s="32">
        <f t="shared" si="5"/>
        <v>22</v>
      </c>
      <c r="AB11" s="28">
        <f t="shared" si="12"/>
        <v>21.5</v>
      </c>
      <c r="AC11" s="33">
        <f t="shared" si="6"/>
        <v>0.5</v>
      </c>
      <c r="AD11" s="4">
        <v>43</v>
      </c>
      <c r="AE11" s="4">
        <v>42</v>
      </c>
      <c r="AF11" s="4">
        <v>45</v>
      </c>
      <c r="AG11" s="4">
        <v>51</v>
      </c>
      <c r="AH11" s="4">
        <v>52</v>
      </c>
      <c r="AI11" s="21">
        <f t="shared" si="7"/>
        <v>46.6</v>
      </c>
      <c r="AJ11" s="4">
        <v>54</v>
      </c>
      <c r="AK11" s="4">
        <v>58</v>
      </c>
      <c r="AL11" s="4">
        <v>59</v>
      </c>
      <c r="AM11" s="4">
        <v>64</v>
      </c>
      <c r="AN11" s="4">
        <v>85</v>
      </c>
      <c r="AO11" s="21">
        <f t="shared" si="8"/>
        <v>64</v>
      </c>
      <c r="AP11" s="4">
        <v>110</v>
      </c>
      <c r="AQ11" s="4">
        <v>45</v>
      </c>
      <c r="AR11" s="4">
        <v>95</v>
      </c>
      <c r="AS11" s="4">
        <v>87</v>
      </c>
      <c r="AT11" s="4">
        <v>45</v>
      </c>
      <c r="AU11" s="21">
        <f t="shared" si="9"/>
        <v>76.400000000000006</v>
      </c>
      <c r="AV11" s="4">
        <v>85</v>
      </c>
      <c r="AW11" s="4">
        <v>45</v>
      </c>
      <c r="AX11" s="4">
        <v>74</v>
      </c>
      <c r="AY11" s="4">
        <v>58</v>
      </c>
      <c r="AZ11" s="4">
        <v>65</v>
      </c>
      <c r="BA11" s="21">
        <f t="shared" si="10"/>
        <v>65.400000000000006</v>
      </c>
      <c r="BB11" s="30">
        <f t="shared" si="11"/>
        <v>63.1</v>
      </c>
    </row>
    <row r="12" spans="1:54" x14ac:dyDescent="0.25">
      <c r="A12" s="23">
        <v>10</v>
      </c>
      <c r="B12" s="3">
        <v>16</v>
      </c>
      <c r="C12" s="3">
        <v>16</v>
      </c>
      <c r="D12" s="3">
        <v>16.2</v>
      </c>
      <c r="E12" s="3">
        <v>16.5</v>
      </c>
      <c r="F12" s="3">
        <v>15.8</v>
      </c>
      <c r="G12" s="31">
        <f t="shared" si="0"/>
        <v>16.100000000000001</v>
      </c>
      <c r="H12" s="3">
        <v>15.5</v>
      </c>
      <c r="I12" s="3">
        <v>15.8</v>
      </c>
      <c r="J12" s="3">
        <v>16</v>
      </c>
      <c r="K12" s="3">
        <v>16</v>
      </c>
      <c r="L12" s="3">
        <v>15.5</v>
      </c>
      <c r="M12" s="31">
        <f t="shared" si="1"/>
        <v>15.76</v>
      </c>
      <c r="N12" s="3">
        <v>16.5</v>
      </c>
      <c r="O12" s="3">
        <v>16.5</v>
      </c>
      <c r="P12" s="3">
        <v>16</v>
      </c>
      <c r="Q12" s="3">
        <v>16.2</v>
      </c>
      <c r="R12" s="3">
        <v>15.5</v>
      </c>
      <c r="S12" s="31">
        <f t="shared" si="2"/>
        <v>16.14</v>
      </c>
      <c r="T12" s="3">
        <v>14</v>
      </c>
      <c r="U12" s="3">
        <v>14.5</v>
      </c>
      <c r="V12" s="3">
        <v>14.5</v>
      </c>
      <c r="W12" s="3">
        <v>15</v>
      </c>
      <c r="X12" s="3">
        <v>15</v>
      </c>
      <c r="Y12" s="31">
        <f t="shared" si="3"/>
        <v>14.6</v>
      </c>
      <c r="Z12" s="29">
        <f t="shared" si="4"/>
        <v>15.65</v>
      </c>
      <c r="AA12" s="32">
        <f t="shared" si="5"/>
        <v>16.5</v>
      </c>
      <c r="AB12" s="28">
        <v>16.2</v>
      </c>
      <c r="AC12" s="33">
        <f>AA12-AB12</f>
        <v>0.30000000000000071</v>
      </c>
      <c r="AD12" s="4">
        <v>45</v>
      </c>
      <c r="AE12" s="4">
        <v>35</v>
      </c>
      <c r="AF12" s="4">
        <v>65</v>
      </c>
      <c r="AG12" s="4">
        <v>36</v>
      </c>
      <c r="AH12" s="4">
        <v>39</v>
      </c>
      <c r="AI12" s="21">
        <f t="shared" si="7"/>
        <v>44</v>
      </c>
      <c r="AJ12" s="4">
        <v>48</v>
      </c>
      <c r="AK12" s="4">
        <v>45</v>
      </c>
      <c r="AL12" s="4">
        <v>78</v>
      </c>
      <c r="AM12" s="4">
        <v>45</v>
      </c>
      <c r="AN12" s="4">
        <v>65</v>
      </c>
      <c r="AO12" s="21">
        <f t="shared" si="8"/>
        <v>56.2</v>
      </c>
      <c r="AP12" s="4">
        <v>45</v>
      </c>
      <c r="AQ12" s="4">
        <v>52</v>
      </c>
      <c r="AR12" s="4">
        <v>48</v>
      </c>
      <c r="AS12" s="4">
        <v>68</v>
      </c>
      <c r="AT12" s="4">
        <v>44</v>
      </c>
      <c r="AU12" s="21">
        <f t="shared" si="9"/>
        <v>51.4</v>
      </c>
      <c r="AV12" s="4">
        <v>95</v>
      </c>
      <c r="AW12" s="4">
        <v>55</v>
      </c>
      <c r="AX12" s="4">
        <v>45</v>
      </c>
      <c r="AY12" s="4">
        <v>65</v>
      </c>
      <c r="AZ12" s="4">
        <v>44</v>
      </c>
      <c r="BA12" s="21">
        <f t="shared" si="10"/>
        <v>60.8</v>
      </c>
      <c r="BB12" s="30">
        <f t="shared" si="11"/>
        <v>53.1</v>
      </c>
    </row>
    <row r="13" spans="1:54" x14ac:dyDescent="0.25">
      <c r="A13" s="23">
        <v>11</v>
      </c>
      <c r="B13" s="3">
        <v>21</v>
      </c>
      <c r="C13" s="3">
        <v>21.5</v>
      </c>
      <c r="D13" s="3">
        <v>21.5</v>
      </c>
      <c r="E13" s="3">
        <v>20.8</v>
      </c>
      <c r="F13" s="3">
        <v>21.8</v>
      </c>
      <c r="G13" s="31">
        <f t="shared" si="0"/>
        <v>21.32</v>
      </c>
      <c r="H13" s="3">
        <v>20.5</v>
      </c>
      <c r="I13" s="3">
        <v>21.5</v>
      </c>
      <c r="J13" s="3">
        <v>21</v>
      </c>
      <c r="K13" s="3">
        <v>21.2</v>
      </c>
      <c r="L13" s="3">
        <v>20.2</v>
      </c>
      <c r="M13" s="31">
        <f t="shared" si="1"/>
        <v>20.880000000000003</v>
      </c>
      <c r="N13" s="3">
        <v>18.5</v>
      </c>
      <c r="O13" s="3">
        <v>18.8</v>
      </c>
      <c r="P13" s="3">
        <v>18.5</v>
      </c>
      <c r="Q13" s="3">
        <v>18.8</v>
      </c>
      <c r="R13" s="3">
        <v>18.8</v>
      </c>
      <c r="S13" s="31">
        <f t="shared" si="2"/>
        <v>18.68</v>
      </c>
      <c r="T13" s="3">
        <v>21.5</v>
      </c>
      <c r="U13" s="3">
        <v>21.5</v>
      </c>
      <c r="V13" s="3">
        <v>21.8</v>
      </c>
      <c r="W13" s="3">
        <v>22</v>
      </c>
      <c r="X13" s="3">
        <v>22</v>
      </c>
      <c r="Y13" s="31">
        <f t="shared" si="3"/>
        <v>21.759999999999998</v>
      </c>
      <c r="Z13" s="29">
        <f t="shared" si="4"/>
        <v>20.66</v>
      </c>
      <c r="AA13" s="32">
        <f t="shared" si="5"/>
        <v>22</v>
      </c>
      <c r="AB13" s="28">
        <v>21.8</v>
      </c>
      <c r="AC13" s="33">
        <f t="shared" si="6"/>
        <v>0.19999999999999929</v>
      </c>
      <c r="AD13" s="4">
        <v>72</v>
      </c>
      <c r="AE13" s="4">
        <v>45</v>
      </c>
      <c r="AF13" s="20">
        <v>64.5</v>
      </c>
      <c r="AG13" s="4">
        <v>45</v>
      </c>
      <c r="AH13" s="4">
        <v>84</v>
      </c>
      <c r="AI13" s="21">
        <f t="shared" si="7"/>
        <v>62.1</v>
      </c>
      <c r="AJ13" s="4">
        <v>55</v>
      </c>
      <c r="AK13" s="4">
        <v>60</v>
      </c>
      <c r="AL13" s="20">
        <v>63</v>
      </c>
      <c r="AM13" s="4">
        <v>45</v>
      </c>
      <c r="AN13" s="4">
        <v>48</v>
      </c>
      <c r="AO13" s="21">
        <f t="shared" si="8"/>
        <v>54.2</v>
      </c>
      <c r="AP13" s="4">
        <v>63</v>
      </c>
      <c r="AQ13" s="4">
        <v>35</v>
      </c>
      <c r="AR13" s="19">
        <v>61.5</v>
      </c>
      <c r="AS13" s="4">
        <v>80</v>
      </c>
      <c r="AT13" s="4">
        <v>95</v>
      </c>
      <c r="AU13" s="21">
        <f t="shared" si="9"/>
        <v>66.900000000000006</v>
      </c>
      <c r="AV13" s="4">
        <v>35</v>
      </c>
      <c r="AW13" s="4">
        <v>90</v>
      </c>
      <c r="AX13" s="19">
        <v>63.900000000000006</v>
      </c>
      <c r="AY13" s="19">
        <v>63</v>
      </c>
      <c r="AZ13" s="4">
        <v>47</v>
      </c>
      <c r="BA13" s="21">
        <f t="shared" si="10"/>
        <v>59.779999999999994</v>
      </c>
      <c r="BB13" s="30">
        <f t="shared" si="11"/>
        <v>60.745000000000005</v>
      </c>
    </row>
    <row r="14" spans="1:54" x14ac:dyDescent="0.25">
      <c r="A14" s="23">
        <v>12</v>
      </c>
      <c r="B14" s="3">
        <v>18.8</v>
      </c>
      <c r="C14" s="3">
        <v>19.5</v>
      </c>
      <c r="D14" s="3">
        <v>19</v>
      </c>
      <c r="E14" s="3">
        <v>19</v>
      </c>
      <c r="F14" s="3">
        <v>18.8</v>
      </c>
      <c r="G14" s="31">
        <f t="shared" si="0"/>
        <v>19.02</v>
      </c>
      <c r="H14" s="3">
        <v>20.5</v>
      </c>
      <c r="I14" s="3">
        <v>20.5</v>
      </c>
      <c r="J14" s="3">
        <v>21</v>
      </c>
      <c r="K14" s="3">
        <v>21.8</v>
      </c>
      <c r="L14" s="3">
        <v>21.5</v>
      </c>
      <c r="M14" s="31">
        <f t="shared" si="1"/>
        <v>21.06</v>
      </c>
      <c r="N14" s="3">
        <v>23</v>
      </c>
      <c r="O14" s="3">
        <v>22.5</v>
      </c>
      <c r="P14" s="3">
        <v>21</v>
      </c>
      <c r="Q14" s="3">
        <v>23</v>
      </c>
      <c r="R14" s="3">
        <v>22</v>
      </c>
      <c r="S14" s="31">
        <f t="shared" si="2"/>
        <v>22.3</v>
      </c>
      <c r="T14" s="3">
        <v>21</v>
      </c>
      <c r="U14" s="3">
        <v>20</v>
      </c>
      <c r="V14" s="3">
        <v>20.5</v>
      </c>
      <c r="W14" s="3">
        <v>20.5</v>
      </c>
      <c r="X14" s="3">
        <v>21</v>
      </c>
      <c r="Y14" s="31">
        <f t="shared" si="3"/>
        <v>20.6</v>
      </c>
      <c r="Z14" s="29">
        <f t="shared" si="4"/>
        <v>20.744999999999997</v>
      </c>
      <c r="AA14" s="32">
        <f t="shared" si="5"/>
        <v>23</v>
      </c>
      <c r="AB14" s="28">
        <v>22.5</v>
      </c>
      <c r="AC14" s="33">
        <f t="shared" si="6"/>
        <v>0.5</v>
      </c>
      <c r="AD14" s="4">
        <v>45</v>
      </c>
      <c r="AE14" s="4">
        <v>35</v>
      </c>
      <c r="AF14" s="20">
        <v>63</v>
      </c>
      <c r="AG14" s="4">
        <v>48</v>
      </c>
      <c r="AH14" s="4">
        <v>56</v>
      </c>
      <c r="AI14" s="21">
        <f t="shared" si="7"/>
        <v>49.4</v>
      </c>
      <c r="AJ14" s="4">
        <v>58</v>
      </c>
      <c r="AK14" s="4">
        <v>65</v>
      </c>
      <c r="AL14" s="20">
        <v>63</v>
      </c>
      <c r="AM14" s="4">
        <v>48</v>
      </c>
      <c r="AN14" s="4">
        <v>55</v>
      </c>
      <c r="AO14" s="21">
        <f t="shared" si="8"/>
        <v>57.8</v>
      </c>
      <c r="AP14" s="4">
        <v>45</v>
      </c>
      <c r="AQ14" s="4">
        <v>45</v>
      </c>
      <c r="AR14" s="19">
        <v>45</v>
      </c>
      <c r="AS14" s="4">
        <v>60</v>
      </c>
      <c r="AT14" s="4">
        <v>105</v>
      </c>
      <c r="AU14" s="21">
        <f t="shared" si="9"/>
        <v>60</v>
      </c>
      <c r="AV14" s="4">
        <v>38</v>
      </c>
      <c r="AW14" s="4">
        <v>84</v>
      </c>
      <c r="AX14" s="19">
        <v>56.400000000000006</v>
      </c>
      <c r="AY14" s="19">
        <v>64.5</v>
      </c>
      <c r="AZ14" s="4">
        <v>58</v>
      </c>
      <c r="BA14" s="21">
        <f t="shared" si="10"/>
        <v>60.179999999999993</v>
      </c>
      <c r="BB14" s="30">
        <f t="shared" si="11"/>
        <v>56.845000000000006</v>
      </c>
    </row>
    <row r="15" spans="1:54" x14ac:dyDescent="0.25">
      <c r="A15" s="23">
        <v>13</v>
      </c>
      <c r="B15" s="3">
        <v>18.8</v>
      </c>
      <c r="C15" s="3">
        <v>18.8</v>
      </c>
      <c r="D15" s="3">
        <v>19</v>
      </c>
      <c r="E15" s="3">
        <v>19.5</v>
      </c>
      <c r="F15" s="3">
        <v>19.5</v>
      </c>
      <c r="G15" s="31">
        <f t="shared" si="0"/>
        <v>19.119999999999997</v>
      </c>
      <c r="H15" s="3">
        <v>21</v>
      </c>
      <c r="I15" s="3">
        <v>20</v>
      </c>
      <c r="J15" s="3">
        <v>20.5</v>
      </c>
      <c r="K15" s="3">
        <v>20</v>
      </c>
      <c r="L15" s="3">
        <v>20</v>
      </c>
      <c r="M15" s="31">
        <f t="shared" si="1"/>
        <v>20.3</v>
      </c>
      <c r="N15" s="3">
        <v>20</v>
      </c>
      <c r="O15" s="3">
        <v>20.3</v>
      </c>
      <c r="P15" s="3">
        <v>21</v>
      </c>
      <c r="Q15" s="3">
        <v>23.8</v>
      </c>
      <c r="R15" s="3">
        <v>22</v>
      </c>
      <c r="S15" s="31">
        <f t="shared" si="2"/>
        <v>21.419999999999998</v>
      </c>
      <c r="T15" s="3">
        <v>18</v>
      </c>
      <c r="U15" s="3">
        <v>18</v>
      </c>
      <c r="V15" s="3">
        <v>18.5</v>
      </c>
      <c r="W15" s="3">
        <v>18.5</v>
      </c>
      <c r="X15" s="3">
        <v>19</v>
      </c>
      <c r="Y15" s="31">
        <f t="shared" si="3"/>
        <v>18.399999999999999</v>
      </c>
      <c r="Z15" s="29">
        <f t="shared" si="4"/>
        <v>19.810000000000002</v>
      </c>
      <c r="AA15" s="32">
        <f t="shared" si="5"/>
        <v>23.8</v>
      </c>
      <c r="AB15" s="28">
        <f t="shared" si="12"/>
        <v>22</v>
      </c>
      <c r="AC15" s="33">
        <f t="shared" si="6"/>
        <v>1.8000000000000007</v>
      </c>
      <c r="AD15" s="4">
        <v>47</v>
      </c>
      <c r="AE15" s="4">
        <v>70</v>
      </c>
      <c r="AF15" s="20">
        <v>54</v>
      </c>
      <c r="AG15" s="4">
        <v>56</v>
      </c>
      <c r="AH15" s="4">
        <v>87</v>
      </c>
      <c r="AI15" s="21">
        <f t="shared" si="7"/>
        <v>62.8</v>
      </c>
      <c r="AJ15" s="4">
        <v>45</v>
      </c>
      <c r="AK15" s="4">
        <v>40</v>
      </c>
      <c r="AL15" s="20">
        <v>55.5</v>
      </c>
      <c r="AM15" s="4">
        <v>60</v>
      </c>
      <c r="AN15" s="4">
        <v>56</v>
      </c>
      <c r="AO15" s="21">
        <f t="shared" si="8"/>
        <v>51.3</v>
      </c>
      <c r="AP15" s="4">
        <v>40</v>
      </c>
      <c r="AQ15" s="4">
        <v>60</v>
      </c>
      <c r="AR15" s="19">
        <v>64.5</v>
      </c>
      <c r="AS15" s="4">
        <v>55</v>
      </c>
      <c r="AT15" s="4">
        <v>80</v>
      </c>
      <c r="AU15" s="21">
        <f t="shared" si="9"/>
        <v>59.9</v>
      </c>
      <c r="AV15" s="4">
        <v>42</v>
      </c>
      <c r="AW15" s="4">
        <v>65</v>
      </c>
      <c r="AX15" s="19">
        <v>60</v>
      </c>
      <c r="AY15" s="19">
        <v>42</v>
      </c>
      <c r="AZ15" s="4">
        <v>69</v>
      </c>
      <c r="BA15" s="21">
        <f t="shared" si="10"/>
        <v>55.6</v>
      </c>
      <c r="BB15" s="30">
        <f t="shared" si="11"/>
        <v>57.4</v>
      </c>
    </row>
    <row r="16" spans="1:54" x14ac:dyDescent="0.25">
      <c r="A16" s="23">
        <v>14</v>
      </c>
      <c r="B16" s="3">
        <v>15.5</v>
      </c>
      <c r="C16" s="3">
        <v>15.8</v>
      </c>
      <c r="D16" s="3">
        <v>16</v>
      </c>
      <c r="E16" s="3">
        <v>16</v>
      </c>
      <c r="F16" s="3">
        <v>15.5</v>
      </c>
      <c r="G16" s="31">
        <f t="shared" si="0"/>
        <v>15.76</v>
      </c>
      <c r="H16" s="3">
        <v>15.5</v>
      </c>
      <c r="I16" s="3">
        <v>15.5</v>
      </c>
      <c r="J16" s="3">
        <v>16</v>
      </c>
      <c r="K16" s="3">
        <v>15.8</v>
      </c>
      <c r="L16" s="3">
        <v>15.5</v>
      </c>
      <c r="M16" s="31">
        <f t="shared" si="1"/>
        <v>15.66</v>
      </c>
      <c r="N16" s="3">
        <v>22.5</v>
      </c>
      <c r="O16" s="3">
        <v>22.5</v>
      </c>
      <c r="P16" s="3">
        <v>21</v>
      </c>
      <c r="Q16" s="3">
        <v>23</v>
      </c>
      <c r="R16" s="3">
        <v>22</v>
      </c>
      <c r="S16" s="31">
        <f t="shared" si="2"/>
        <v>22.2</v>
      </c>
      <c r="T16" s="3">
        <v>20.5</v>
      </c>
      <c r="U16" s="3">
        <v>20.5</v>
      </c>
      <c r="V16" s="3">
        <v>21</v>
      </c>
      <c r="W16" s="3">
        <v>21.2</v>
      </c>
      <c r="X16" s="3">
        <v>20.2</v>
      </c>
      <c r="Y16" s="31">
        <f t="shared" si="3"/>
        <v>20.68</v>
      </c>
      <c r="Z16" s="29">
        <f t="shared" si="4"/>
        <v>18.575000000000003</v>
      </c>
      <c r="AA16" s="32">
        <f t="shared" si="5"/>
        <v>23</v>
      </c>
      <c r="AB16" s="28">
        <f t="shared" si="12"/>
        <v>22.5</v>
      </c>
      <c r="AC16" s="33">
        <f t="shared" si="6"/>
        <v>0.5</v>
      </c>
      <c r="AD16" s="4">
        <v>42</v>
      </c>
      <c r="AE16" s="4">
        <v>65</v>
      </c>
      <c r="AF16" s="20">
        <v>61.5</v>
      </c>
      <c r="AG16" s="4">
        <v>85</v>
      </c>
      <c r="AH16" s="4">
        <v>59</v>
      </c>
      <c r="AI16" s="21">
        <f t="shared" si="7"/>
        <v>62.5</v>
      </c>
      <c r="AJ16" s="4">
        <v>50</v>
      </c>
      <c r="AK16" s="4">
        <v>52</v>
      </c>
      <c r="AL16" s="20">
        <v>60</v>
      </c>
      <c r="AM16" s="4">
        <v>65</v>
      </c>
      <c r="AN16" s="4">
        <v>60</v>
      </c>
      <c r="AO16" s="21">
        <f t="shared" si="8"/>
        <v>57.4</v>
      </c>
      <c r="AP16" s="4">
        <v>42</v>
      </c>
      <c r="AQ16" s="4">
        <v>35</v>
      </c>
      <c r="AR16" s="19">
        <v>63</v>
      </c>
      <c r="AS16" s="4">
        <v>72</v>
      </c>
      <c r="AT16" s="4">
        <v>65</v>
      </c>
      <c r="AU16" s="21">
        <f t="shared" si="9"/>
        <v>55.4</v>
      </c>
      <c r="AV16" s="4">
        <v>40</v>
      </c>
      <c r="AW16" s="4">
        <v>60</v>
      </c>
      <c r="AX16" s="19">
        <v>61.5</v>
      </c>
      <c r="AY16" s="19">
        <v>64.5</v>
      </c>
      <c r="AZ16" s="4">
        <v>85</v>
      </c>
      <c r="BA16" s="21">
        <f t="shared" si="10"/>
        <v>62.2</v>
      </c>
      <c r="BB16" s="30">
        <f t="shared" si="11"/>
        <v>59.375</v>
      </c>
    </row>
    <row r="17" spans="1:54" x14ac:dyDescent="0.25">
      <c r="A17" s="23">
        <v>15</v>
      </c>
      <c r="B17" s="3">
        <v>15</v>
      </c>
      <c r="C17" s="3">
        <v>15</v>
      </c>
      <c r="D17" s="3">
        <v>15.5</v>
      </c>
      <c r="E17" s="3">
        <v>15.8</v>
      </c>
      <c r="F17" s="3">
        <v>16</v>
      </c>
      <c r="G17" s="31">
        <f t="shared" si="0"/>
        <v>15.459999999999999</v>
      </c>
      <c r="H17" s="3">
        <v>16</v>
      </c>
      <c r="I17" s="3">
        <v>16</v>
      </c>
      <c r="J17" s="3">
        <v>16.3</v>
      </c>
      <c r="K17" s="3">
        <v>15.5</v>
      </c>
      <c r="L17" s="3">
        <v>16</v>
      </c>
      <c r="M17" s="31">
        <f t="shared" si="1"/>
        <v>15.959999999999999</v>
      </c>
      <c r="N17" s="3">
        <v>15.5</v>
      </c>
      <c r="O17" s="3">
        <v>15.5</v>
      </c>
      <c r="P17" s="3">
        <v>16</v>
      </c>
      <c r="Q17" s="3">
        <v>15.8</v>
      </c>
      <c r="R17" s="3">
        <v>15.5</v>
      </c>
      <c r="S17" s="31">
        <f t="shared" si="2"/>
        <v>15.66</v>
      </c>
      <c r="T17" s="3">
        <v>16.2</v>
      </c>
      <c r="U17" s="3">
        <v>16</v>
      </c>
      <c r="V17" s="3">
        <v>16</v>
      </c>
      <c r="W17" s="3">
        <v>15.8</v>
      </c>
      <c r="X17" s="3">
        <v>15.5</v>
      </c>
      <c r="Y17" s="31">
        <f t="shared" si="3"/>
        <v>15.9</v>
      </c>
      <c r="Z17" s="29">
        <f t="shared" si="4"/>
        <v>15.744999999999999</v>
      </c>
      <c r="AA17" s="32">
        <f t="shared" si="5"/>
        <v>16.3</v>
      </c>
      <c r="AB17" s="28">
        <f t="shared" si="12"/>
        <v>16.2</v>
      </c>
      <c r="AC17" s="33">
        <f t="shared" si="6"/>
        <v>0.10000000000000142</v>
      </c>
      <c r="AD17" s="4">
        <v>55</v>
      </c>
      <c r="AE17" s="4">
        <v>35</v>
      </c>
      <c r="AF17" s="20">
        <v>48.599999999999994</v>
      </c>
      <c r="AG17" s="4">
        <v>80</v>
      </c>
      <c r="AH17" s="4">
        <v>58</v>
      </c>
      <c r="AI17" s="21">
        <f t="shared" si="7"/>
        <v>55.320000000000007</v>
      </c>
      <c r="AJ17" s="4">
        <v>52</v>
      </c>
      <c r="AK17" s="4">
        <v>50</v>
      </c>
      <c r="AL17" s="20">
        <v>61.5</v>
      </c>
      <c r="AM17" s="4">
        <v>75</v>
      </c>
      <c r="AN17" s="4">
        <v>50</v>
      </c>
      <c r="AO17" s="21">
        <f t="shared" si="8"/>
        <v>57.7</v>
      </c>
      <c r="AP17" s="4">
        <v>39</v>
      </c>
      <c r="AQ17" s="4">
        <v>105</v>
      </c>
      <c r="AR17" s="19">
        <v>42</v>
      </c>
      <c r="AS17" s="4">
        <v>90</v>
      </c>
      <c r="AT17" s="4">
        <v>60</v>
      </c>
      <c r="AU17" s="21">
        <f t="shared" si="9"/>
        <v>67.2</v>
      </c>
      <c r="AV17" s="4">
        <v>48</v>
      </c>
      <c r="AW17" s="4">
        <v>45</v>
      </c>
      <c r="AX17" s="19">
        <v>61.5</v>
      </c>
      <c r="AY17" s="19">
        <v>63</v>
      </c>
      <c r="AZ17" s="4">
        <v>94</v>
      </c>
      <c r="BA17" s="21">
        <f t="shared" si="10"/>
        <v>62.3</v>
      </c>
      <c r="BB17" s="30">
        <f t="shared" si="11"/>
        <v>60.629999999999995</v>
      </c>
    </row>
    <row r="18" spans="1:54" x14ac:dyDescent="0.25">
      <c r="A18" s="23">
        <v>16</v>
      </c>
      <c r="B18" s="3">
        <v>21</v>
      </c>
      <c r="C18" s="3">
        <v>22</v>
      </c>
      <c r="D18" s="3">
        <v>22.3</v>
      </c>
      <c r="E18" s="3">
        <v>21.8</v>
      </c>
      <c r="F18" s="3">
        <v>21</v>
      </c>
      <c r="G18" s="31">
        <f t="shared" si="0"/>
        <v>21.619999999999997</v>
      </c>
      <c r="H18" s="3">
        <v>20.5</v>
      </c>
      <c r="I18" s="3">
        <v>20.5</v>
      </c>
      <c r="J18" s="3">
        <v>21.3</v>
      </c>
      <c r="K18" s="3">
        <v>21</v>
      </c>
      <c r="L18" s="3">
        <v>21</v>
      </c>
      <c r="M18" s="31">
        <f t="shared" si="1"/>
        <v>20.86</v>
      </c>
      <c r="N18" s="3">
        <v>22.5</v>
      </c>
      <c r="O18" s="3">
        <v>22.5</v>
      </c>
      <c r="P18" s="3">
        <v>21</v>
      </c>
      <c r="Q18" s="3">
        <v>23</v>
      </c>
      <c r="R18" s="3">
        <v>23.2</v>
      </c>
      <c r="S18" s="31">
        <f t="shared" si="2"/>
        <v>22.44</v>
      </c>
      <c r="T18" s="3">
        <v>21.3</v>
      </c>
      <c r="U18" s="3">
        <v>20.5</v>
      </c>
      <c r="V18" s="3">
        <v>20.5</v>
      </c>
      <c r="W18" s="3">
        <v>21</v>
      </c>
      <c r="X18" s="3">
        <v>21.3</v>
      </c>
      <c r="Y18" s="31">
        <f t="shared" si="3"/>
        <v>20.919999999999998</v>
      </c>
      <c r="Z18" s="29">
        <f t="shared" si="4"/>
        <v>21.46</v>
      </c>
      <c r="AA18" s="32">
        <f t="shared" si="5"/>
        <v>23.2</v>
      </c>
      <c r="AB18" s="28">
        <f t="shared" si="12"/>
        <v>23</v>
      </c>
      <c r="AC18" s="33">
        <f t="shared" si="6"/>
        <v>0.19999999999999929</v>
      </c>
      <c r="AD18" s="4">
        <v>65</v>
      </c>
      <c r="AE18" s="4">
        <v>69</v>
      </c>
      <c r="AF18" s="4">
        <v>84</v>
      </c>
      <c r="AG18" s="4">
        <v>43</v>
      </c>
      <c r="AH18" s="4">
        <v>45</v>
      </c>
      <c r="AI18" s="21">
        <f t="shared" si="7"/>
        <v>61.2</v>
      </c>
      <c r="AJ18" s="4">
        <v>65</v>
      </c>
      <c r="AK18" s="4">
        <v>63</v>
      </c>
      <c r="AL18" s="4">
        <v>75</v>
      </c>
      <c r="AM18" s="4">
        <v>54</v>
      </c>
      <c r="AN18" s="4">
        <v>48</v>
      </c>
      <c r="AO18" s="21">
        <f t="shared" si="8"/>
        <v>61</v>
      </c>
      <c r="AP18" s="4">
        <v>85</v>
      </c>
      <c r="AQ18" s="4">
        <v>78</v>
      </c>
      <c r="AR18" s="4">
        <v>65</v>
      </c>
      <c r="AS18" s="4">
        <v>110</v>
      </c>
      <c r="AT18" s="4">
        <v>45</v>
      </c>
      <c r="AU18" s="21">
        <f t="shared" si="9"/>
        <v>76.599999999999994</v>
      </c>
      <c r="AV18" s="4">
        <v>45</v>
      </c>
      <c r="AW18" s="4">
        <v>78</v>
      </c>
      <c r="AX18" s="4">
        <v>74</v>
      </c>
      <c r="AY18" s="4">
        <v>85</v>
      </c>
      <c r="AZ18" s="4">
        <v>95</v>
      </c>
      <c r="BA18" s="21">
        <f t="shared" si="10"/>
        <v>75.400000000000006</v>
      </c>
      <c r="BB18" s="30">
        <f t="shared" si="11"/>
        <v>68.55</v>
      </c>
    </row>
    <row r="19" spans="1:54" x14ac:dyDescent="0.25">
      <c r="A19" s="23">
        <v>17</v>
      </c>
      <c r="B19" s="3">
        <v>20.5</v>
      </c>
      <c r="C19" s="3">
        <v>21.5</v>
      </c>
      <c r="D19" s="3">
        <v>20.3</v>
      </c>
      <c r="E19" s="3">
        <v>21.2</v>
      </c>
      <c r="F19" s="3">
        <v>21</v>
      </c>
      <c r="G19" s="31">
        <f t="shared" si="0"/>
        <v>20.9</v>
      </c>
      <c r="H19" s="3">
        <v>21.5</v>
      </c>
      <c r="I19" s="3">
        <v>21.5</v>
      </c>
      <c r="J19" s="3">
        <v>21.8</v>
      </c>
      <c r="K19" s="3">
        <v>22</v>
      </c>
      <c r="L19" s="3">
        <v>22</v>
      </c>
      <c r="M19" s="31">
        <f t="shared" si="1"/>
        <v>21.759999999999998</v>
      </c>
      <c r="N19" s="3">
        <v>19.5</v>
      </c>
      <c r="O19" s="3">
        <v>19.8</v>
      </c>
      <c r="P19" s="3">
        <v>19.8</v>
      </c>
      <c r="Q19" s="3">
        <v>20</v>
      </c>
      <c r="R19" s="3">
        <v>20.2</v>
      </c>
      <c r="S19" s="31">
        <f t="shared" si="2"/>
        <v>19.86</v>
      </c>
      <c r="T19" s="3">
        <v>18.8</v>
      </c>
      <c r="U19" s="3">
        <v>18.5</v>
      </c>
      <c r="V19" s="3">
        <v>19</v>
      </c>
      <c r="W19" s="3">
        <v>18.5</v>
      </c>
      <c r="X19" s="3">
        <v>19</v>
      </c>
      <c r="Y19" s="31">
        <f t="shared" si="3"/>
        <v>18.759999999999998</v>
      </c>
      <c r="Z19" s="29">
        <f t="shared" si="4"/>
        <v>20.32</v>
      </c>
      <c r="AA19" s="32">
        <f t="shared" si="5"/>
        <v>22</v>
      </c>
      <c r="AB19" s="28">
        <v>21.8</v>
      </c>
      <c r="AC19" s="33">
        <f t="shared" si="6"/>
        <v>0.19999999999999929</v>
      </c>
      <c r="AD19" s="4">
        <v>56</v>
      </c>
      <c r="AE19" s="5">
        <v>85</v>
      </c>
      <c r="AF19" s="4">
        <v>63</v>
      </c>
      <c r="AG19" s="4">
        <v>42</v>
      </c>
      <c r="AH19" s="4">
        <v>35</v>
      </c>
      <c r="AI19" s="21">
        <f t="shared" si="7"/>
        <v>56.2</v>
      </c>
      <c r="AJ19" s="4">
        <v>45</v>
      </c>
      <c r="AK19" s="4">
        <v>36</v>
      </c>
      <c r="AL19" s="4">
        <v>86</v>
      </c>
      <c r="AM19" s="4">
        <v>58</v>
      </c>
      <c r="AN19" s="4">
        <v>45</v>
      </c>
      <c r="AO19" s="21">
        <f t="shared" si="8"/>
        <v>54</v>
      </c>
      <c r="AP19" s="4">
        <v>74</v>
      </c>
      <c r="AQ19" s="4">
        <v>89</v>
      </c>
      <c r="AR19" s="4">
        <v>54</v>
      </c>
      <c r="AS19" s="4">
        <v>45</v>
      </c>
      <c r="AT19" s="4">
        <v>52</v>
      </c>
      <c r="AU19" s="21">
        <f t="shared" si="9"/>
        <v>62.8</v>
      </c>
      <c r="AV19" s="4">
        <v>65</v>
      </c>
      <c r="AW19" s="4">
        <v>77</v>
      </c>
      <c r="AX19" s="4">
        <v>85</v>
      </c>
      <c r="AY19" s="4">
        <v>45</v>
      </c>
      <c r="AZ19" s="4">
        <v>55</v>
      </c>
      <c r="BA19" s="21">
        <f t="shared" si="10"/>
        <v>65.400000000000006</v>
      </c>
      <c r="BB19" s="30">
        <f t="shared" si="11"/>
        <v>59.6</v>
      </c>
    </row>
    <row r="20" spans="1:54" x14ac:dyDescent="0.25">
      <c r="A20" s="23">
        <v>18</v>
      </c>
      <c r="B20" s="3">
        <v>19</v>
      </c>
      <c r="C20" s="3">
        <v>19</v>
      </c>
      <c r="D20" s="3">
        <v>19</v>
      </c>
      <c r="E20" s="3">
        <v>18.5</v>
      </c>
      <c r="F20" s="3">
        <v>18.8</v>
      </c>
      <c r="G20" s="31">
        <f t="shared" si="0"/>
        <v>18.86</v>
      </c>
      <c r="H20" s="3">
        <v>21</v>
      </c>
      <c r="I20" s="3">
        <v>20</v>
      </c>
      <c r="J20" s="3">
        <v>20.5</v>
      </c>
      <c r="K20" s="3">
        <v>20.5</v>
      </c>
      <c r="L20" s="3">
        <v>21</v>
      </c>
      <c r="M20" s="31">
        <f t="shared" si="1"/>
        <v>20.6</v>
      </c>
      <c r="N20" s="3">
        <v>21.3</v>
      </c>
      <c r="O20" s="3">
        <v>21.2</v>
      </c>
      <c r="P20" s="3">
        <v>21</v>
      </c>
      <c r="Q20" s="3">
        <v>21</v>
      </c>
      <c r="R20" s="3">
        <v>20.8</v>
      </c>
      <c r="S20" s="31">
        <f t="shared" si="2"/>
        <v>21.06</v>
      </c>
      <c r="T20" s="3">
        <v>20</v>
      </c>
      <c r="U20" s="3">
        <v>19.5</v>
      </c>
      <c r="V20" s="3">
        <v>19.8</v>
      </c>
      <c r="W20" s="3">
        <v>20.3</v>
      </c>
      <c r="X20" s="3">
        <v>20.3</v>
      </c>
      <c r="Y20" s="31">
        <f t="shared" si="3"/>
        <v>19.979999999999997</v>
      </c>
      <c r="Z20" s="29">
        <f t="shared" si="4"/>
        <v>20.125</v>
      </c>
      <c r="AA20" s="32">
        <f t="shared" si="5"/>
        <v>21.3</v>
      </c>
      <c r="AB20" s="28">
        <f t="shared" si="12"/>
        <v>21.2</v>
      </c>
      <c r="AC20" s="33">
        <f t="shared" si="6"/>
        <v>0.10000000000000142</v>
      </c>
      <c r="AD20" s="4">
        <v>39</v>
      </c>
      <c r="AE20" s="5">
        <v>74</v>
      </c>
      <c r="AF20" s="4">
        <v>95</v>
      </c>
      <c r="AG20" s="4">
        <v>45</v>
      </c>
      <c r="AH20" s="4">
        <v>65</v>
      </c>
      <c r="AI20" s="21">
        <f t="shared" si="7"/>
        <v>63.6</v>
      </c>
      <c r="AJ20" s="4">
        <v>54</v>
      </c>
      <c r="AK20" s="4">
        <v>65</v>
      </c>
      <c r="AL20" s="4">
        <v>95</v>
      </c>
      <c r="AM20" s="4">
        <v>59</v>
      </c>
      <c r="AN20" s="4">
        <v>78</v>
      </c>
      <c r="AO20" s="21">
        <f t="shared" si="8"/>
        <v>70.2</v>
      </c>
      <c r="AP20" s="4">
        <v>65</v>
      </c>
      <c r="AQ20" s="4">
        <v>98</v>
      </c>
      <c r="AR20" s="4">
        <v>47</v>
      </c>
      <c r="AS20" s="4">
        <v>95</v>
      </c>
      <c r="AT20" s="4">
        <v>48</v>
      </c>
      <c r="AU20" s="21">
        <f t="shared" si="9"/>
        <v>70.599999999999994</v>
      </c>
      <c r="AV20" s="4">
        <v>85</v>
      </c>
      <c r="AW20" s="4">
        <v>84</v>
      </c>
      <c r="AX20" s="4">
        <v>96</v>
      </c>
      <c r="AY20" s="4">
        <v>74</v>
      </c>
      <c r="AZ20" s="4">
        <v>45</v>
      </c>
      <c r="BA20" s="21">
        <f t="shared" si="10"/>
        <v>76.8</v>
      </c>
      <c r="BB20" s="30">
        <f t="shared" si="11"/>
        <v>70.3</v>
      </c>
    </row>
    <row r="21" spans="1:54" x14ac:dyDescent="0.25">
      <c r="A21" s="23">
        <v>19</v>
      </c>
      <c r="B21" s="3">
        <v>18.5</v>
      </c>
      <c r="C21" s="3">
        <v>18.8</v>
      </c>
      <c r="D21" s="3">
        <v>18.5</v>
      </c>
      <c r="E21" s="3">
        <v>18.8</v>
      </c>
      <c r="F21" s="3">
        <v>18.8</v>
      </c>
      <c r="G21" s="31">
        <f t="shared" si="0"/>
        <v>18.68</v>
      </c>
      <c r="H21" s="3">
        <v>18</v>
      </c>
      <c r="I21" s="3">
        <v>18</v>
      </c>
      <c r="J21" s="3">
        <v>18.5</v>
      </c>
      <c r="K21" s="3">
        <v>18.5</v>
      </c>
      <c r="L21" s="3">
        <v>19</v>
      </c>
      <c r="M21" s="31">
        <f t="shared" si="1"/>
        <v>18.399999999999999</v>
      </c>
      <c r="N21" s="3">
        <v>21</v>
      </c>
      <c r="O21" s="3">
        <v>21.5</v>
      </c>
      <c r="P21" s="3">
        <v>21.5</v>
      </c>
      <c r="Q21" s="3">
        <v>20.8</v>
      </c>
      <c r="R21" s="3">
        <v>21.8</v>
      </c>
      <c r="S21" s="31">
        <f t="shared" si="2"/>
        <v>21.32</v>
      </c>
      <c r="T21" s="3">
        <v>20.5</v>
      </c>
      <c r="U21" s="3">
        <v>21.5</v>
      </c>
      <c r="V21" s="3">
        <v>21</v>
      </c>
      <c r="W21" s="3">
        <v>21.2</v>
      </c>
      <c r="X21" s="3">
        <v>20.2</v>
      </c>
      <c r="Y21" s="31">
        <f t="shared" si="3"/>
        <v>20.880000000000003</v>
      </c>
      <c r="Z21" s="29">
        <f t="shared" si="4"/>
        <v>19.82</v>
      </c>
      <c r="AA21" s="32">
        <f t="shared" si="5"/>
        <v>21.8</v>
      </c>
      <c r="AB21" s="28">
        <f t="shared" si="12"/>
        <v>21.5</v>
      </c>
      <c r="AC21" s="33">
        <f t="shared" si="6"/>
        <v>0.30000000000000071</v>
      </c>
      <c r="AD21" s="4">
        <v>74</v>
      </c>
      <c r="AE21" s="4">
        <v>41</v>
      </c>
      <c r="AF21" s="4">
        <v>84</v>
      </c>
      <c r="AG21" s="4">
        <v>51</v>
      </c>
      <c r="AH21" s="4">
        <v>36</v>
      </c>
      <c r="AI21" s="21">
        <f t="shared" si="7"/>
        <v>57.2</v>
      </c>
      <c r="AJ21" s="4">
        <v>85</v>
      </c>
      <c r="AK21" s="4">
        <v>54</v>
      </c>
      <c r="AL21" s="4">
        <v>45</v>
      </c>
      <c r="AM21" s="4">
        <v>64</v>
      </c>
      <c r="AN21" s="4">
        <v>45</v>
      </c>
      <c r="AO21" s="21">
        <f t="shared" si="8"/>
        <v>58.6</v>
      </c>
      <c r="AP21" s="4">
        <v>45</v>
      </c>
      <c r="AQ21" s="4">
        <v>105</v>
      </c>
      <c r="AR21" s="4">
        <v>58</v>
      </c>
      <c r="AS21" s="4">
        <v>87</v>
      </c>
      <c r="AT21" s="4">
        <v>68</v>
      </c>
      <c r="AU21" s="21">
        <f t="shared" si="9"/>
        <v>72.599999999999994</v>
      </c>
      <c r="AV21" s="4">
        <v>47</v>
      </c>
      <c r="AW21" s="4">
        <v>95</v>
      </c>
      <c r="AX21" s="4">
        <v>95</v>
      </c>
      <c r="AY21" s="4">
        <v>58</v>
      </c>
      <c r="AZ21" s="4">
        <v>65</v>
      </c>
      <c r="BA21" s="21">
        <f t="shared" si="10"/>
        <v>72</v>
      </c>
      <c r="BB21" s="30">
        <f t="shared" si="11"/>
        <v>65.099999999999994</v>
      </c>
    </row>
    <row r="22" spans="1:54" x14ac:dyDescent="0.25">
      <c r="A22" s="23">
        <v>20</v>
      </c>
      <c r="B22" s="3">
        <v>23</v>
      </c>
      <c r="C22" s="3">
        <v>22.5</v>
      </c>
      <c r="D22" s="3">
        <v>21</v>
      </c>
      <c r="E22" s="3">
        <v>23</v>
      </c>
      <c r="F22" s="3">
        <v>22</v>
      </c>
      <c r="G22" s="31">
        <f t="shared" si="0"/>
        <v>22.3</v>
      </c>
      <c r="H22" s="3">
        <v>19</v>
      </c>
      <c r="I22" s="3">
        <v>18</v>
      </c>
      <c r="J22" s="3">
        <v>18.5</v>
      </c>
      <c r="K22" s="3">
        <v>18.8</v>
      </c>
      <c r="L22" s="3">
        <v>18.5</v>
      </c>
      <c r="M22" s="31">
        <f t="shared" si="1"/>
        <v>18.559999999999999</v>
      </c>
      <c r="N22" s="3">
        <v>18.8</v>
      </c>
      <c r="O22" s="3">
        <v>19.5</v>
      </c>
      <c r="P22" s="3">
        <v>19</v>
      </c>
      <c r="Q22" s="3">
        <v>19</v>
      </c>
      <c r="R22" s="3">
        <v>18.8</v>
      </c>
      <c r="S22" s="31">
        <f t="shared" si="2"/>
        <v>19.02</v>
      </c>
      <c r="T22" s="3">
        <v>20.5</v>
      </c>
      <c r="U22" s="3">
        <v>20.5</v>
      </c>
      <c r="V22" s="3">
        <v>21</v>
      </c>
      <c r="W22" s="3">
        <v>21.8</v>
      </c>
      <c r="X22" s="3">
        <v>21.5</v>
      </c>
      <c r="Y22" s="31">
        <f t="shared" si="3"/>
        <v>21.06</v>
      </c>
      <c r="Z22" s="29">
        <f t="shared" si="4"/>
        <v>20.234999999999999</v>
      </c>
      <c r="AA22" s="32">
        <f t="shared" si="5"/>
        <v>23</v>
      </c>
      <c r="AB22" s="28">
        <v>22.5</v>
      </c>
      <c r="AC22" s="33">
        <f t="shared" si="6"/>
        <v>0.5</v>
      </c>
      <c r="AD22" s="4">
        <v>75</v>
      </c>
      <c r="AE22" s="4">
        <v>52</v>
      </c>
      <c r="AF22" s="4">
        <v>76</v>
      </c>
      <c r="AG22" s="4">
        <v>52</v>
      </c>
      <c r="AH22" s="4">
        <v>39</v>
      </c>
      <c r="AI22" s="21">
        <f t="shared" si="7"/>
        <v>58.8</v>
      </c>
      <c r="AJ22" s="4">
        <v>42</v>
      </c>
      <c r="AK22" s="4">
        <v>47</v>
      </c>
      <c r="AL22" s="4">
        <v>56</v>
      </c>
      <c r="AM22" s="4">
        <v>85</v>
      </c>
      <c r="AN22" s="4">
        <v>65</v>
      </c>
      <c r="AO22" s="21">
        <f t="shared" si="8"/>
        <v>59</v>
      </c>
      <c r="AP22" s="4">
        <v>48</v>
      </c>
      <c r="AQ22" s="4">
        <v>84</v>
      </c>
      <c r="AR22" s="4">
        <v>69</v>
      </c>
      <c r="AS22" s="4">
        <v>45</v>
      </c>
      <c r="AT22" s="4">
        <v>44</v>
      </c>
      <c r="AU22" s="21">
        <f t="shared" si="9"/>
        <v>58</v>
      </c>
      <c r="AV22" s="4">
        <v>58</v>
      </c>
      <c r="AW22" s="4">
        <v>85</v>
      </c>
      <c r="AX22" s="4">
        <v>68</v>
      </c>
      <c r="AY22" s="4">
        <v>65</v>
      </c>
      <c r="AZ22" s="4">
        <v>44</v>
      </c>
      <c r="BA22" s="21">
        <f t="shared" si="10"/>
        <v>64</v>
      </c>
      <c r="BB22" s="30">
        <f t="shared" si="11"/>
        <v>59.95</v>
      </c>
    </row>
    <row r="23" spans="1:54" x14ac:dyDescent="0.25">
      <c r="A23" s="23">
        <v>21</v>
      </c>
      <c r="B23" s="3">
        <v>20</v>
      </c>
      <c r="C23" s="3">
        <v>20.3</v>
      </c>
      <c r="D23" s="3">
        <v>21</v>
      </c>
      <c r="E23" s="3">
        <v>23.8</v>
      </c>
      <c r="F23" s="3">
        <v>22</v>
      </c>
      <c r="G23" s="31">
        <f t="shared" si="0"/>
        <v>21.419999999999998</v>
      </c>
      <c r="H23" s="3">
        <v>19.5</v>
      </c>
      <c r="I23" s="3">
        <v>19.5</v>
      </c>
      <c r="J23" s="3">
        <v>19.8</v>
      </c>
      <c r="K23" s="3">
        <v>20.5</v>
      </c>
      <c r="L23" s="3">
        <v>20.5</v>
      </c>
      <c r="M23" s="31">
        <f t="shared" si="1"/>
        <v>19.96</v>
      </c>
      <c r="N23" s="3">
        <v>18.8</v>
      </c>
      <c r="O23" s="3">
        <v>18.8</v>
      </c>
      <c r="P23" s="3">
        <v>19</v>
      </c>
      <c r="Q23" s="3">
        <v>19.5</v>
      </c>
      <c r="R23" s="3">
        <v>19.5</v>
      </c>
      <c r="S23" s="31">
        <f t="shared" si="2"/>
        <v>19.119999999999997</v>
      </c>
      <c r="T23" s="3">
        <v>21</v>
      </c>
      <c r="U23" s="3">
        <v>20</v>
      </c>
      <c r="V23" s="3">
        <v>20.5</v>
      </c>
      <c r="W23" s="3">
        <v>20</v>
      </c>
      <c r="X23" s="3">
        <v>20</v>
      </c>
      <c r="Y23" s="31">
        <f t="shared" si="3"/>
        <v>20.3</v>
      </c>
      <c r="Z23" s="29">
        <f t="shared" si="4"/>
        <v>20.2</v>
      </c>
      <c r="AA23" s="32">
        <f t="shared" si="5"/>
        <v>23.8</v>
      </c>
      <c r="AB23" s="28">
        <f t="shared" si="12"/>
        <v>22</v>
      </c>
      <c r="AC23" s="33">
        <f t="shared" si="6"/>
        <v>1.8000000000000007</v>
      </c>
      <c r="AD23" s="4">
        <v>84</v>
      </c>
      <c r="AE23" s="4">
        <v>43</v>
      </c>
      <c r="AF23" s="4">
        <v>45</v>
      </c>
      <c r="AG23" s="4">
        <v>72</v>
      </c>
      <c r="AH23" s="4">
        <v>45</v>
      </c>
      <c r="AI23" s="21">
        <f t="shared" si="7"/>
        <v>57.8</v>
      </c>
      <c r="AJ23" s="4">
        <v>75</v>
      </c>
      <c r="AK23" s="4">
        <v>54</v>
      </c>
      <c r="AL23" s="4">
        <v>48</v>
      </c>
      <c r="AM23" s="4">
        <v>55</v>
      </c>
      <c r="AN23" s="4">
        <v>58</v>
      </c>
      <c r="AO23" s="21">
        <f t="shared" si="8"/>
        <v>58</v>
      </c>
      <c r="AP23" s="4">
        <v>65</v>
      </c>
      <c r="AQ23" s="4">
        <v>110</v>
      </c>
      <c r="AR23" s="4">
        <v>45</v>
      </c>
      <c r="AS23" s="4">
        <v>63</v>
      </c>
      <c r="AT23" s="4">
        <v>45</v>
      </c>
      <c r="AU23" s="21">
        <f t="shared" si="9"/>
        <v>65.599999999999994</v>
      </c>
      <c r="AV23" s="4">
        <v>74</v>
      </c>
      <c r="AW23" s="4">
        <v>85</v>
      </c>
      <c r="AX23" s="4">
        <v>95</v>
      </c>
      <c r="AY23" s="4">
        <v>35</v>
      </c>
      <c r="AZ23" s="4">
        <v>38</v>
      </c>
      <c r="BA23" s="21">
        <f t="shared" si="10"/>
        <v>65.400000000000006</v>
      </c>
      <c r="BB23" s="30">
        <f t="shared" si="11"/>
        <v>61.7</v>
      </c>
    </row>
    <row r="24" spans="1:54" x14ac:dyDescent="0.25">
      <c r="A24" s="23">
        <v>22</v>
      </c>
      <c r="B24" s="3">
        <v>20</v>
      </c>
      <c r="C24" s="3">
        <v>20.2</v>
      </c>
      <c r="D24" s="3">
        <v>20.2</v>
      </c>
      <c r="E24" s="3">
        <v>20.5</v>
      </c>
      <c r="F24" s="3">
        <v>21</v>
      </c>
      <c r="G24" s="31">
        <f t="shared" si="0"/>
        <v>20.380000000000003</v>
      </c>
      <c r="H24" s="3">
        <v>20</v>
      </c>
      <c r="I24" s="3">
        <v>20</v>
      </c>
      <c r="J24" s="3">
        <v>20.5</v>
      </c>
      <c r="K24" s="3">
        <v>20.5</v>
      </c>
      <c r="L24" s="3">
        <v>20.5</v>
      </c>
      <c r="M24" s="31">
        <f t="shared" si="1"/>
        <v>20.3</v>
      </c>
      <c r="N24" s="3">
        <v>19.8</v>
      </c>
      <c r="O24" s="3">
        <v>20</v>
      </c>
      <c r="P24" s="3">
        <v>19.8</v>
      </c>
      <c r="Q24" s="3">
        <v>20.2</v>
      </c>
      <c r="R24" s="3">
        <v>20</v>
      </c>
      <c r="S24" s="31">
        <f t="shared" si="2"/>
        <v>19.96</v>
      </c>
      <c r="T24" s="3">
        <v>21.5</v>
      </c>
      <c r="U24" s="3">
        <v>22</v>
      </c>
      <c r="V24" s="3">
        <v>21.8</v>
      </c>
      <c r="W24" s="3">
        <v>21.8</v>
      </c>
      <c r="X24" s="3">
        <v>22</v>
      </c>
      <c r="Y24" s="31">
        <f t="shared" si="3"/>
        <v>21.82</v>
      </c>
      <c r="Z24" s="29">
        <f t="shared" si="4"/>
        <v>20.615000000000002</v>
      </c>
      <c r="AA24" s="32">
        <f t="shared" si="5"/>
        <v>22</v>
      </c>
      <c r="AB24" s="28">
        <v>21.8</v>
      </c>
      <c r="AC24" s="33">
        <f t="shared" si="6"/>
        <v>0.19999999999999929</v>
      </c>
      <c r="AD24" s="4">
        <v>63</v>
      </c>
      <c r="AE24" s="4">
        <v>42</v>
      </c>
      <c r="AF24" s="4">
        <v>35</v>
      </c>
      <c r="AG24" s="4">
        <v>45</v>
      </c>
      <c r="AH24" s="4">
        <v>35</v>
      </c>
      <c r="AI24" s="21">
        <f t="shared" si="7"/>
        <v>44</v>
      </c>
      <c r="AJ24" s="4">
        <v>86</v>
      </c>
      <c r="AK24" s="4">
        <v>58</v>
      </c>
      <c r="AL24" s="4">
        <v>45</v>
      </c>
      <c r="AM24" s="4">
        <v>60</v>
      </c>
      <c r="AN24" s="4">
        <v>65</v>
      </c>
      <c r="AO24" s="21">
        <f t="shared" si="8"/>
        <v>62.8</v>
      </c>
      <c r="AP24" s="4">
        <v>54</v>
      </c>
      <c r="AQ24" s="4">
        <v>45</v>
      </c>
      <c r="AR24" s="4">
        <v>52</v>
      </c>
      <c r="AS24" s="4">
        <v>35</v>
      </c>
      <c r="AT24" s="4">
        <v>45</v>
      </c>
      <c r="AU24" s="21">
        <f t="shared" si="9"/>
        <v>46.2</v>
      </c>
      <c r="AV24" s="4">
        <v>85</v>
      </c>
      <c r="AW24" s="4">
        <v>45</v>
      </c>
      <c r="AX24" s="4">
        <v>55</v>
      </c>
      <c r="AY24" s="4">
        <v>90</v>
      </c>
      <c r="AZ24" s="4">
        <v>84</v>
      </c>
      <c r="BA24" s="21">
        <f t="shared" si="10"/>
        <v>71.8</v>
      </c>
      <c r="BB24" s="30">
        <f t="shared" si="11"/>
        <v>56.2</v>
      </c>
    </row>
    <row r="25" spans="1:54" x14ac:dyDescent="0.25">
      <c r="A25" s="23">
        <v>23</v>
      </c>
      <c r="B25" s="3">
        <v>16</v>
      </c>
      <c r="C25" s="3">
        <v>16</v>
      </c>
      <c r="D25" s="3">
        <v>16.2</v>
      </c>
      <c r="E25" s="3">
        <v>16.5</v>
      </c>
      <c r="F25" s="3">
        <v>15.8</v>
      </c>
      <c r="G25" s="31">
        <f t="shared" si="0"/>
        <v>16.100000000000001</v>
      </c>
      <c r="H25" s="3">
        <v>15.5</v>
      </c>
      <c r="I25" s="3">
        <v>15.8</v>
      </c>
      <c r="J25" s="3">
        <v>16</v>
      </c>
      <c r="K25" s="3">
        <v>16</v>
      </c>
      <c r="L25" s="3">
        <v>15.5</v>
      </c>
      <c r="M25" s="31">
        <f t="shared" si="1"/>
        <v>15.76</v>
      </c>
      <c r="N25" s="3">
        <v>16.5</v>
      </c>
      <c r="O25" s="3">
        <v>16.5</v>
      </c>
      <c r="P25" s="3">
        <v>16</v>
      </c>
      <c r="Q25" s="3">
        <v>16.2</v>
      </c>
      <c r="R25" s="3">
        <v>15.5</v>
      </c>
      <c r="S25" s="31">
        <f t="shared" si="2"/>
        <v>16.14</v>
      </c>
      <c r="T25" s="3">
        <v>14</v>
      </c>
      <c r="U25" s="3">
        <v>14.5</v>
      </c>
      <c r="V25" s="3">
        <v>14.5</v>
      </c>
      <c r="W25" s="3">
        <v>15</v>
      </c>
      <c r="X25" s="3">
        <v>15</v>
      </c>
      <c r="Y25" s="31">
        <f t="shared" si="3"/>
        <v>14.6</v>
      </c>
      <c r="Z25" s="29">
        <f t="shared" si="4"/>
        <v>15.65</v>
      </c>
      <c r="AA25" s="32">
        <f t="shared" si="5"/>
        <v>16.5</v>
      </c>
      <c r="AB25" s="28">
        <v>16.2</v>
      </c>
      <c r="AC25" s="33">
        <f t="shared" si="6"/>
        <v>0.30000000000000071</v>
      </c>
      <c r="AD25" s="4">
        <v>95</v>
      </c>
      <c r="AE25" s="4">
        <v>45</v>
      </c>
      <c r="AF25" s="4">
        <v>65</v>
      </c>
      <c r="AG25" s="20">
        <v>64.5</v>
      </c>
      <c r="AH25" s="20">
        <v>63</v>
      </c>
      <c r="AI25" s="21">
        <f t="shared" si="7"/>
        <v>66.5</v>
      </c>
      <c r="AJ25" s="4">
        <v>95</v>
      </c>
      <c r="AK25" s="4">
        <v>59</v>
      </c>
      <c r="AL25" s="4">
        <v>78</v>
      </c>
      <c r="AM25" s="20">
        <v>63</v>
      </c>
      <c r="AN25" s="20">
        <v>63</v>
      </c>
      <c r="AO25" s="21">
        <f t="shared" si="8"/>
        <v>71.599999999999994</v>
      </c>
      <c r="AP25" s="4">
        <v>47</v>
      </c>
      <c r="AQ25" s="4">
        <v>95</v>
      </c>
      <c r="AR25" s="4">
        <v>48</v>
      </c>
      <c r="AS25" s="19">
        <v>61.5</v>
      </c>
      <c r="AT25" s="19">
        <v>45</v>
      </c>
      <c r="AU25" s="21">
        <f t="shared" si="9"/>
        <v>59.3</v>
      </c>
      <c r="AV25" s="4">
        <v>96</v>
      </c>
      <c r="AW25" s="4">
        <v>74</v>
      </c>
      <c r="AX25" s="4">
        <v>45</v>
      </c>
      <c r="AY25" s="19">
        <v>63.900000000000006</v>
      </c>
      <c r="AZ25" s="19">
        <v>56.400000000000006</v>
      </c>
      <c r="BA25" s="21">
        <f t="shared" si="10"/>
        <v>67.059999999999988</v>
      </c>
      <c r="BB25" s="30">
        <f t="shared" si="11"/>
        <v>66.115000000000009</v>
      </c>
    </row>
    <row r="26" spans="1:54" x14ac:dyDescent="0.25">
      <c r="A26" s="23">
        <v>24</v>
      </c>
      <c r="B26" s="3">
        <v>21</v>
      </c>
      <c r="C26" s="3">
        <v>21.5</v>
      </c>
      <c r="D26" s="3">
        <v>21.5</v>
      </c>
      <c r="E26" s="3">
        <v>20.8</v>
      </c>
      <c r="F26" s="3">
        <v>21.8</v>
      </c>
      <c r="G26" s="31">
        <f t="shared" si="0"/>
        <v>21.32</v>
      </c>
      <c r="H26" s="3">
        <v>20.5</v>
      </c>
      <c r="I26" s="3">
        <v>21.5</v>
      </c>
      <c r="J26" s="3">
        <v>21</v>
      </c>
      <c r="K26" s="3">
        <v>21.2</v>
      </c>
      <c r="L26" s="3">
        <v>20.2</v>
      </c>
      <c r="M26" s="31">
        <f t="shared" si="1"/>
        <v>20.880000000000003</v>
      </c>
      <c r="N26" s="3">
        <v>18.5</v>
      </c>
      <c r="O26" s="3">
        <v>18.8</v>
      </c>
      <c r="P26" s="3">
        <v>18.5</v>
      </c>
      <c r="Q26" s="3">
        <v>18.8</v>
      </c>
      <c r="R26" s="3">
        <v>18.8</v>
      </c>
      <c r="S26" s="31">
        <f t="shared" si="2"/>
        <v>18.68</v>
      </c>
      <c r="T26" s="3">
        <v>21.5</v>
      </c>
      <c r="U26" s="3">
        <v>21.5</v>
      </c>
      <c r="V26" s="3">
        <v>21.8</v>
      </c>
      <c r="W26" s="3">
        <v>22</v>
      </c>
      <c r="X26" s="3">
        <v>22</v>
      </c>
      <c r="Y26" s="31">
        <f t="shared" si="3"/>
        <v>21.759999999999998</v>
      </c>
      <c r="Z26" s="29">
        <f t="shared" si="4"/>
        <v>20.66</v>
      </c>
      <c r="AA26" s="32">
        <f t="shared" si="5"/>
        <v>22</v>
      </c>
      <c r="AB26" s="28">
        <v>21.8</v>
      </c>
      <c r="AC26" s="33">
        <f t="shared" si="6"/>
        <v>0.19999999999999929</v>
      </c>
      <c r="AD26" s="4">
        <v>84</v>
      </c>
      <c r="AE26" s="4">
        <v>51</v>
      </c>
      <c r="AF26" s="4">
        <v>36</v>
      </c>
      <c r="AG26" s="4">
        <v>45</v>
      </c>
      <c r="AH26" s="4">
        <v>48</v>
      </c>
      <c r="AI26" s="21">
        <f t="shared" si="7"/>
        <v>52.8</v>
      </c>
      <c r="AJ26" s="4">
        <v>45</v>
      </c>
      <c r="AK26" s="4">
        <v>64</v>
      </c>
      <c r="AL26" s="4">
        <v>45</v>
      </c>
      <c r="AM26" s="4">
        <v>45</v>
      </c>
      <c r="AN26" s="4">
        <v>48</v>
      </c>
      <c r="AO26" s="21">
        <f t="shared" si="8"/>
        <v>49.4</v>
      </c>
      <c r="AP26" s="4">
        <v>58</v>
      </c>
      <c r="AQ26" s="4">
        <v>87</v>
      </c>
      <c r="AR26" s="4">
        <v>68</v>
      </c>
      <c r="AS26" s="4">
        <v>80</v>
      </c>
      <c r="AT26" s="4">
        <v>60</v>
      </c>
      <c r="AU26" s="21">
        <f t="shared" si="9"/>
        <v>70.599999999999994</v>
      </c>
      <c r="AV26" s="4">
        <v>95</v>
      </c>
      <c r="AW26" s="4">
        <v>58</v>
      </c>
      <c r="AX26" s="4">
        <v>65</v>
      </c>
      <c r="AY26" s="19">
        <v>63</v>
      </c>
      <c r="AZ26" s="19">
        <v>64.5</v>
      </c>
      <c r="BA26" s="21">
        <f t="shared" si="10"/>
        <v>69.099999999999994</v>
      </c>
      <c r="BB26" s="30">
        <f t="shared" si="11"/>
        <v>60.475000000000001</v>
      </c>
    </row>
    <row r="27" spans="1:54" x14ac:dyDescent="0.25">
      <c r="A27" s="23">
        <v>25</v>
      </c>
      <c r="B27" s="3">
        <v>19.5</v>
      </c>
      <c r="C27" s="3">
        <v>19</v>
      </c>
      <c r="D27" s="3">
        <v>21</v>
      </c>
      <c r="E27" s="3">
        <v>19</v>
      </c>
      <c r="F27" s="3">
        <v>18</v>
      </c>
      <c r="G27" s="31">
        <f t="shared" si="0"/>
        <v>19.3</v>
      </c>
      <c r="H27" s="3">
        <v>19.5</v>
      </c>
      <c r="I27" s="3">
        <v>19.5</v>
      </c>
      <c r="J27" s="3">
        <v>21.5</v>
      </c>
      <c r="K27" s="3">
        <v>18.5</v>
      </c>
      <c r="L27" s="3">
        <v>19</v>
      </c>
      <c r="M27" s="31">
        <f t="shared" si="1"/>
        <v>19.600000000000001</v>
      </c>
      <c r="N27" s="3">
        <v>22</v>
      </c>
      <c r="O27" s="3">
        <v>21</v>
      </c>
      <c r="P27" s="3">
        <v>21</v>
      </c>
      <c r="Q27" s="3">
        <v>21.5</v>
      </c>
      <c r="R27" s="3">
        <v>19.5</v>
      </c>
      <c r="S27" s="31">
        <f t="shared" si="2"/>
        <v>21</v>
      </c>
      <c r="T27" s="3">
        <v>21</v>
      </c>
      <c r="U27" s="3">
        <v>21.5</v>
      </c>
      <c r="V27" s="3">
        <v>21</v>
      </c>
      <c r="W27" s="3">
        <v>19.5</v>
      </c>
      <c r="X27" s="3">
        <v>19.5</v>
      </c>
      <c r="Y27" s="31">
        <f t="shared" si="3"/>
        <v>20.5</v>
      </c>
      <c r="Z27" s="29">
        <f t="shared" si="4"/>
        <v>20.100000000000001</v>
      </c>
      <c r="AA27" s="32">
        <f t="shared" si="5"/>
        <v>22</v>
      </c>
      <c r="AB27" s="28">
        <f t="shared" si="12"/>
        <v>21.5</v>
      </c>
      <c r="AC27" s="33">
        <f t="shared" si="6"/>
        <v>0.5</v>
      </c>
      <c r="AD27" s="4">
        <v>76</v>
      </c>
      <c r="AE27" s="4">
        <v>52</v>
      </c>
      <c r="AF27" s="4">
        <v>39</v>
      </c>
      <c r="AG27" s="4">
        <v>84</v>
      </c>
      <c r="AH27" s="4">
        <v>56</v>
      </c>
      <c r="AI27" s="21">
        <f t="shared" si="7"/>
        <v>61.4</v>
      </c>
      <c r="AJ27" s="4">
        <v>56</v>
      </c>
      <c r="AK27" s="4">
        <v>85</v>
      </c>
      <c r="AL27" s="4">
        <v>65</v>
      </c>
      <c r="AM27" s="4">
        <v>48</v>
      </c>
      <c r="AN27" s="4">
        <v>55</v>
      </c>
      <c r="AO27" s="21">
        <f t="shared" si="8"/>
        <v>61.8</v>
      </c>
      <c r="AP27" s="4">
        <v>69</v>
      </c>
      <c r="AQ27" s="4">
        <v>45</v>
      </c>
      <c r="AR27" s="4">
        <v>44</v>
      </c>
      <c r="AS27" s="4">
        <v>95</v>
      </c>
      <c r="AT27" s="4">
        <v>105</v>
      </c>
      <c r="AU27" s="21">
        <f t="shared" si="9"/>
        <v>71.599999999999994</v>
      </c>
      <c r="AV27" s="4">
        <v>68</v>
      </c>
      <c r="AW27" s="4">
        <v>65</v>
      </c>
      <c r="AX27" s="4">
        <v>44</v>
      </c>
      <c r="AY27" s="4">
        <v>47</v>
      </c>
      <c r="AZ27" s="4">
        <v>58</v>
      </c>
      <c r="BA27" s="21">
        <f t="shared" si="10"/>
        <v>56.4</v>
      </c>
      <c r="BB27" s="30">
        <f t="shared" si="11"/>
        <v>62.8</v>
      </c>
    </row>
    <row r="28" spans="1:54" x14ac:dyDescent="0.25">
      <c r="A28" s="23">
        <v>26</v>
      </c>
      <c r="B28" s="3">
        <v>15</v>
      </c>
      <c r="C28" s="3">
        <v>15</v>
      </c>
      <c r="D28" s="3">
        <v>15.5</v>
      </c>
      <c r="E28" s="3">
        <v>15.8</v>
      </c>
      <c r="F28" s="3">
        <v>16</v>
      </c>
      <c r="G28" s="31">
        <f t="shared" si="0"/>
        <v>15.459999999999999</v>
      </c>
      <c r="H28" s="3">
        <v>15.5</v>
      </c>
      <c r="I28" s="3">
        <v>15.5</v>
      </c>
      <c r="J28" s="3">
        <v>16</v>
      </c>
      <c r="K28" s="3">
        <v>15.8</v>
      </c>
      <c r="L28" s="3">
        <v>15.5</v>
      </c>
      <c r="M28" s="31">
        <f t="shared" si="1"/>
        <v>15.66</v>
      </c>
      <c r="N28" s="3">
        <v>16</v>
      </c>
      <c r="O28" s="3">
        <v>16</v>
      </c>
      <c r="P28" s="3">
        <v>16.3</v>
      </c>
      <c r="Q28" s="3">
        <v>15.5</v>
      </c>
      <c r="R28" s="3">
        <v>16</v>
      </c>
      <c r="S28" s="31">
        <f t="shared" si="2"/>
        <v>15.959999999999999</v>
      </c>
      <c r="T28" s="3">
        <v>16.2</v>
      </c>
      <c r="U28" s="3">
        <v>16</v>
      </c>
      <c r="V28" s="3">
        <v>16</v>
      </c>
      <c r="W28" s="3">
        <v>15.8</v>
      </c>
      <c r="X28" s="3">
        <v>15.5</v>
      </c>
      <c r="Y28" s="31">
        <f t="shared" si="3"/>
        <v>15.9</v>
      </c>
      <c r="Z28" s="29">
        <f t="shared" si="4"/>
        <v>15.744999999999999</v>
      </c>
      <c r="AA28" s="32">
        <f t="shared" si="5"/>
        <v>16.3</v>
      </c>
      <c r="AB28" s="28">
        <f t="shared" si="12"/>
        <v>16.2</v>
      </c>
      <c r="AC28" s="33">
        <f t="shared" si="6"/>
        <v>0.10000000000000142</v>
      </c>
      <c r="AD28" s="4">
        <v>45</v>
      </c>
      <c r="AE28" s="4">
        <v>48</v>
      </c>
      <c r="AF28" s="4">
        <v>60</v>
      </c>
      <c r="AG28" s="4">
        <v>65</v>
      </c>
      <c r="AH28" s="4">
        <v>75</v>
      </c>
      <c r="AI28" s="21">
        <f t="shared" si="7"/>
        <v>58.6</v>
      </c>
      <c r="AJ28" s="4">
        <v>80</v>
      </c>
      <c r="AK28" s="4">
        <v>60</v>
      </c>
      <c r="AL28" s="4">
        <v>55</v>
      </c>
      <c r="AM28" s="4">
        <v>72</v>
      </c>
      <c r="AN28" s="4">
        <v>90</v>
      </c>
      <c r="AO28" s="21">
        <f t="shared" si="8"/>
        <v>71.400000000000006</v>
      </c>
      <c r="AP28" s="4">
        <v>45</v>
      </c>
      <c r="AQ28" s="4">
        <v>48</v>
      </c>
      <c r="AR28" s="4">
        <v>56</v>
      </c>
      <c r="AS28" s="4">
        <v>85</v>
      </c>
      <c r="AT28" s="4">
        <v>80</v>
      </c>
      <c r="AU28" s="21">
        <f t="shared" si="9"/>
        <v>62.8</v>
      </c>
      <c r="AV28" s="19">
        <v>63</v>
      </c>
      <c r="AW28" s="19">
        <v>64.5</v>
      </c>
      <c r="AX28" s="19">
        <v>42</v>
      </c>
      <c r="AY28" s="19">
        <v>64.5</v>
      </c>
      <c r="AZ28" s="19">
        <v>63</v>
      </c>
      <c r="BA28" s="21">
        <f t="shared" si="10"/>
        <v>59.4</v>
      </c>
      <c r="BB28" s="30">
        <f t="shared" si="11"/>
        <v>63.05</v>
      </c>
    </row>
    <row r="29" spans="1:54" x14ac:dyDescent="0.25">
      <c r="A29" s="23">
        <v>27</v>
      </c>
      <c r="B29" s="3">
        <v>15.5</v>
      </c>
      <c r="C29" s="3">
        <v>15.8</v>
      </c>
      <c r="D29" s="3">
        <v>16</v>
      </c>
      <c r="E29" s="3">
        <v>16</v>
      </c>
      <c r="F29" s="3">
        <v>15.5</v>
      </c>
      <c r="G29" s="31">
        <f t="shared" si="0"/>
        <v>15.76</v>
      </c>
      <c r="H29" s="3">
        <v>16</v>
      </c>
      <c r="I29" s="3">
        <v>16</v>
      </c>
      <c r="J29" s="3">
        <v>16.2</v>
      </c>
      <c r="K29" s="3">
        <v>16.5</v>
      </c>
      <c r="L29" s="3">
        <v>15.8</v>
      </c>
      <c r="M29" s="31">
        <f t="shared" si="1"/>
        <v>16.100000000000001</v>
      </c>
      <c r="N29" s="3">
        <v>14</v>
      </c>
      <c r="O29" s="3">
        <v>14.5</v>
      </c>
      <c r="P29" s="3">
        <v>14.5</v>
      </c>
      <c r="Q29" s="3">
        <v>15</v>
      </c>
      <c r="R29" s="3">
        <v>15</v>
      </c>
      <c r="S29" s="31">
        <f t="shared" si="2"/>
        <v>14.6</v>
      </c>
      <c r="T29" s="3">
        <v>16.5</v>
      </c>
      <c r="U29" s="3">
        <v>16.5</v>
      </c>
      <c r="V29" s="3">
        <v>16</v>
      </c>
      <c r="W29" s="3">
        <v>16.2</v>
      </c>
      <c r="X29" s="3">
        <v>15.5</v>
      </c>
      <c r="Y29" s="31">
        <f t="shared" si="3"/>
        <v>16.14</v>
      </c>
      <c r="Z29" s="29">
        <f t="shared" si="4"/>
        <v>15.65</v>
      </c>
      <c r="AA29" s="32">
        <f t="shared" si="5"/>
        <v>16.5</v>
      </c>
      <c r="AB29" s="28">
        <v>16.2</v>
      </c>
      <c r="AC29" s="33">
        <f t="shared" si="6"/>
        <v>0.30000000000000071</v>
      </c>
      <c r="AD29" s="4">
        <v>48</v>
      </c>
      <c r="AE29" s="4">
        <v>55</v>
      </c>
      <c r="AF29" s="4">
        <v>56</v>
      </c>
      <c r="AG29" s="4">
        <v>60</v>
      </c>
      <c r="AH29" s="4">
        <v>50</v>
      </c>
      <c r="AI29" s="21">
        <f t="shared" si="7"/>
        <v>53.8</v>
      </c>
      <c r="AJ29" s="4">
        <v>95</v>
      </c>
      <c r="AK29" s="4">
        <v>105</v>
      </c>
      <c r="AL29" s="4">
        <v>80</v>
      </c>
      <c r="AM29" s="4">
        <v>65</v>
      </c>
      <c r="AN29" s="4">
        <v>60</v>
      </c>
      <c r="AO29" s="21">
        <f t="shared" si="8"/>
        <v>81</v>
      </c>
      <c r="AP29" s="4">
        <v>84</v>
      </c>
      <c r="AQ29" s="4">
        <v>56</v>
      </c>
      <c r="AR29" s="4">
        <v>87</v>
      </c>
      <c r="AS29" s="4">
        <v>59</v>
      </c>
      <c r="AT29" s="4">
        <v>58</v>
      </c>
      <c r="AU29" s="21">
        <f t="shared" si="9"/>
        <v>68.8</v>
      </c>
      <c r="AV29" s="4">
        <v>47</v>
      </c>
      <c r="AW29" s="4">
        <v>58</v>
      </c>
      <c r="AX29" s="4">
        <v>69</v>
      </c>
      <c r="AY29" s="4">
        <v>85</v>
      </c>
      <c r="AZ29" s="4">
        <v>94</v>
      </c>
      <c r="BA29" s="21">
        <f t="shared" si="10"/>
        <v>70.599999999999994</v>
      </c>
      <c r="BB29" s="30">
        <f t="shared" si="11"/>
        <v>68.55</v>
      </c>
    </row>
    <row r="30" spans="1:54" x14ac:dyDescent="0.25">
      <c r="A30" s="23">
        <v>28</v>
      </c>
      <c r="B30" s="3">
        <v>16</v>
      </c>
      <c r="C30" s="3">
        <v>16</v>
      </c>
      <c r="D30" s="3">
        <v>16.5</v>
      </c>
      <c r="E30" s="3">
        <v>16.8</v>
      </c>
      <c r="F30" s="3">
        <v>16</v>
      </c>
      <c r="G30" s="31">
        <f t="shared" si="0"/>
        <v>16.259999999999998</v>
      </c>
      <c r="H30" s="3">
        <v>15.8</v>
      </c>
      <c r="I30" s="3">
        <v>15.8</v>
      </c>
      <c r="J30" s="3">
        <v>16</v>
      </c>
      <c r="K30" s="3">
        <v>16</v>
      </c>
      <c r="L30" s="3">
        <v>16</v>
      </c>
      <c r="M30" s="31">
        <f t="shared" si="1"/>
        <v>15.919999999999998</v>
      </c>
      <c r="N30" s="3">
        <v>16.5</v>
      </c>
      <c r="O30" s="3">
        <v>16.5</v>
      </c>
      <c r="P30" s="3">
        <v>16.8</v>
      </c>
      <c r="Q30" s="3">
        <v>17</v>
      </c>
      <c r="R30" s="3">
        <v>16.5</v>
      </c>
      <c r="S30" s="31">
        <f t="shared" si="2"/>
        <v>16.66</v>
      </c>
      <c r="T30" s="3">
        <v>15</v>
      </c>
      <c r="U30" s="3">
        <v>15</v>
      </c>
      <c r="V30" s="3">
        <v>15.5</v>
      </c>
      <c r="W30" s="3">
        <v>15</v>
      </c>
      <c r="X30" s="3">
        <v>16</v>
      </c>
      <c r="Y30" s="31">
        <f t="shared" si="3"/>
        <v>15.3</v>
      </c>
      <c r="Z30" s="29">
        <f t="shared" si="4"/>
        <v>16.034999999999997</v>
      </c>
      <c r="AA30" s="32">
        <f t="shared" si="5"/>
        <v>17</v>
      </c>
      <c r="AB30" s="28">
        <f t="shared" si="12"/>
        <v>16.8</v>
      </c>
      <c r="AC30" s="34">
        <f t="shared" si="6"/>
        <v>0.19999999999999929</v>
      </c>
      <c r="AD30" s="4">
        <v>63</v>
      </c>
      <c r="AE30" s="4">
        <v>35</v>
      </c>
      <c r="AF30" s="19">
        <v>61.5</v>
      </c>
      <c r="AG30" s="4">
        <v>80</v>
      </c>
      <c r="AH30" s="4">
        <v>95</v>
      </c>
      <c r="AI30" s="21">
        <f t="shared" si="7"/>
        <v>66.900000000000006</v>
      </c>
      <c r="AJ30" s="4">
        <v>74</v>
      </c>
      <c r="AK30" s="4">
        <v>41</v>
      </c>
      <c r="AL30" s="4">
        <v>84</v>
      </c>
      <c r="AM30" s="4">
        <v>51</v>
      </c>
      <c r="AN30" s="4">
        <v>36</v>
      </c>
      <c r="AO30" s="21">
        <f t="shared" si="8"/>
        <v>57.2</v>
      </c>
      <c r="AP30" s="4">
        <v>75</v>
      </c>
      <c r="AQ30" s="4">
        <v>86</v>
      </c>
      <c r="AR30" s="4">
        <v>95</v>
      </c>
      <c r="AS30" s="4">
        <v>45</v>
      </c>
      <c r="AT30" s="4">
        <v>56</v>
      </c>
      <c r="AU30" s="21">
        <f t="shared" si="9"/>
        <v>71.400000000000006</v>
      </c>
      <c r="AV30" s="4">
        <v>69</v>
      </c>
      <c r="AW30" s="5">
        <v>85</v>
      </c>
      <c r="AX30" s="5">
        <v>74</v>
      </c>
      <c r="AY30" s="4">
        <v>41</v>
      </c>
      <c r="AZ30" s="4">
        <v>52</v>
      </c>
      <c r="BA30" s="21">
        <f t="shared" si="10"/>
        <v>64.2</v>
      </c>
      <c r="BB30" s="30">
        <f t="shared" si="11"/>
        <v>64.924999999999997</v>
      </c>
    </row>
  </sheetData>
  <mergeCells count="8">
    <mergeCell ref="AP1:AT1"/>
    <mergeCell ref="AV1:AZ1"/>
    <mergeCell ref="B1:F1"/>
    <mergeCell ref="H1:L1"/>
    <mergeCell ref="N1:R1"/>
    <mergeCell ref="T1:X1"/>
    <mergeCell ref="AD1:AH1"/>
    <mergeCell ref="AJ1:AN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K29"/>
  <sheetViews>
    <sheetView workbookViewId="0">
      <selection activeCell="G24" sqref="G24"/>
    </sheetView>
  </sheetViews>
  <sheetFormatPr defaultRowHeight="15" x14ac:dyDescent="0.25"/>
  <cols>
    <col min="1" max="1" width="6.85546875" style="37" customWidth="1"/>
    <col min="2" max="2" width="13.7109375" style="37" customWidth="1"/>
    <col min="3" max="3" width="13.85546875" style="37" customWidth="1"/>
    <col min="4" max="5" width="12.85546875" style="39" customWidth="1"/>
    <col min="6" max="6" width="17.42578125" style="37" customWidth="1"/>
    <col min="7" max="7" width="14" style="37" customWidth="1"/>
    <col min="8" max="8" width="12.42578125" style="37" customWidth="1"/>
    <col min="9" max="9" width="13" style="37" customWidth="1"/>
    <col min="10" max="10" width="12.85546875" style="37" customWidth="1"/>
    <col min="11" max="16384" width="9.140625" style="37"/>
  </cols>
  <sheetData>
    <row r="1" spans="1:63" x14ac:dyDescent="0.25">
      <c r="A1" s="37" t="s">
        <v>165</v>
      </c>
      <c r="B1" s="37" t="s">
        <v>1</v>
      </c>
      <c r="C1" s="37" t="s">
        <v>2</v>
      </c>
      <c r="D1" s="37" t="s">
        <v>241</v>
      </c>
      <c r="E1" s="37" t="s">
        <v>245</v>
      </c>
      <c r="F1" s="37" t="s">
        <v>164</v>
      </c>
      <c r="G1" s="37" t="s">
        <v>242</v>
      </c>
      <c r="H1" s="37" t="s">
        <v>243</v>
      </c>
      <c r="I1" s="37" t="s">
        <v>166</v>
      </c>
      <c r="J1" s="37" t="s">
        <v>23</v>
      </c>
      <c r="K1" s="37" t="s">
        <v>246</v>
      </c>
      <c r="L1" s="37" t="s">
        <v>247</v>
      </c>
      <c r="M1" s="37" t="s">
        <v>159</v>
      </c>
      <c r="N1" s="37" t="s">
        <v>119</v>
      </c>
      <c r="O1" s="37" t="s">
        <v>121</v>
      </c>
      <c r="P1" s="37" t="s">
        <v>122</v>
      </c>
      <c r="Q1" s="37" t="s">
        <v>128</v>
      </c>
      <c r="R1" s="37" t="s">
        <v>129</v>
      </c>
      <c r="S1" s="37" t="s">
        <v>131</v>
      </c>
      <c r="T1" s="37" t="s">
        <v>133</v>
      </c>
      <c r="U1" s="37" t="s">
        <v>134</v>
      </c>
      <c r="V1" s="37" t="s">
        <v>138</v>
      </c>
      <c r="W1" s="37" t="s">
        <v>140</v>
      </c>
      <c r="X1" s="37" t="s">
        <v>141</v>
      </c>
      <c r="Y1" s="37" t="s">
        <v>146</v>
      </c>
      <c r="Z1" s="37" t="s">
        <v>150</v>
      </c>
      <c r="AA1" s="37" t="s">
        <v>155</v>
      </c>
      <c r="AB1" s="37" t="s">
        <v>118</v>
      </c>
      <c r="AC1" s="37" t="s">
        <v>160</v>
      </c>
      <c r="AD1" s="37" t="s">
        <v>161</v>
      </c>
      <c r="AE1" s="37" t="s">
        <v>120</v>
      </c>
      <c r="AF1" s="37" t="s">
        <v>20</v>
      </c>
      <c r="AG1" s="37" t="s">
        <v>123</v>
      </c>
      <c r="AH1" s="37" t="s">
        <v>124</v>
      </c>
      <c r="AI1" s="37" t="s">
        <v>125</v>
      </c>
      <c r="AJ1" s="37" t="s">
        <v>126</v>
      </c>
      <c r="AK1" s="37" t="s">
        <v>127</v>
      </c>
      <c r="AL1" s="37" t="s">
        <v>21</v>
      </c>
      <c r="AM1" s="37" t="s">
        <v>130</v>
      </c>
      <c r="AN1" s="37" t="s">
        <v>132</v>
      </c>
      <c r="AO1" s="37" t="s">
        <v>135</v>
      </c>
      <c r="AP1" s="37" t="s">
        <v>136</v>
      </c>
      <c r="AQ1" s="37" t="s">
        <v>137</v>
      </c>
      <c r="AR1" s="37" t="s">
        <v>139</v>
      </c>
      <c r="AS1" s="37" t="s">
        <v>60</v>
      </c>
      <c r="AT1" s="37" t="s">
        <v>142</v>
      </c>
      <c r="AU1" s="37" t="s">
        <v>143</v>
      </c>
      <c r="AV1" s="37" t="s">
        <v>61</v>
      </c>
      <c r="AW1" s="37" t="s">
        <v>144</v>
      </c>
      <c r="AX1" s="37" t="s">
        <v>63</v>
      </c>
      <c r="AY1" s="37" t="s">
        <v>145</v>
      </c>
      <c r="AZ1" s="37" t="s">
        <v>147</v>
      </c>
      <c r="BA1" s="37" t="s">
        <v>148</v>
      </c>
      <c r="BB1" s="37" t="s">
        <v>149</v>
      </c>
      <c r="BC1" s="37" t="s">
        <v>151</v>
      </c>
      <c r="BD1" s="37" t="s">
        <v>136</v>
      </c>
      <c r="BE1" s="37" t="s">
        <v>152</v>
      </c>
      <c r="BF1" s="37" t="s">
        <v>153</v>
      </c>
      <c r="BG1" s="37" t="s">
        <v>154</v>
      </c>
      <c r="BH1" s="37" t="s">
        <v>156</v>
      </c>
      <c r="BI1" s="37" t="s">
        <v>157</v>
      </c>
      <c r="BJ1" s="37" t="s">
        <v>158</v>
      </c>
      <c r="BK1" s="37" t="s">
        <v>76</v>
      </c>
    </row>
    <row r="2" spans="1:63" x14ac:dyDescent="0.25">
      <c r="A2" s="37">
        <v>1</v>
      </c>
      <c r="B2" s="38">
        <v>24.125574650200001</v>
      </c>
      <c r="C2" s="38">
        <v>91.444047186500001</v>
      </c>
      <c r="D2" s="39">
        <v>12</v>
      </c>
      <c r="E2" s="39">
        <v>6</v>
      </c>
      <c r="F2" s="37">
        <v>70</v>
      </c>
      <c r="G2" s="37">
        <v>7</v>
      </c>
      <c r="H2" s="37">
        <v>80</v>
      </c>
      <c r="I2" s="37">
        <v>20.824999999999999</v>
      </c>
      <c r="J2" s="37">
        <v>47.65</v>
      </c>
      <c r="K2" s="37">
        <v>134</v>
      </c>
      <c r="L2" s="37">
        <v>166</v>
      </c>
      <c r="M2" s="37">
        <v>0</v>
      </c>
      <c r="N2" s="37">
        <v>0</v>
      </c>
      <c r="O2" s="37">
        <v>0</v>
      </c>
      <c r="P2" s="37">
        <v>12</v>
      </c>
      <c r="Q2" s="37">
        <v>0</v>
      </c>
      <c r="R2" s="37">
        <v>0</v>
      </c>
      <c r="S2" s="37">
        <v>39</v>
      </c>
      <c r="T2" s="37">
        <v>0</v>
      </c>
      <c r="U2" s="37">
        <v>13</v>
      </c>
      <c r="V2" s="37">
        <v>0</v>
      </c>
      <c r="W2" s="37">
        <v>0</v>
      </c>
      <c r="X2" s="37">
        <v>0</v>
      </c>
      <c r="Y2" s="37">
        <v>0</v>
      </c>
      <c r="Z2" s="37">
        <v>0</v>
      </c>
      <c r="AA2" s="37">
        <v>3</v>
      </c>
      <c r="AB2" s="37">
        <v>0</v>
      </c>
      <c r="AC2" s="37">
        <v>0</v>
      </c>
      <c r="AD2" s="37">
        <v>0</v>
      </c>
      <c r="AE2" s="37">
        <v>9</v>
      </c>
      <c r="AF2" s="37">
        <v>0</v>
      </c>
      <c r="AG2" s="37">
        <v>0</v>
      </c>
      <c r="AH2" s="37">
        <v>0</v>
      </c>
      <c r="AI2" s="37">
        <v>0</v>
      </c>
      <c r="AJ2" s="37">
        <v>0</v>
      </c>
      <c r="AK2" s="37">
        <v>0</v>
      </c>
      <c r="AL2" s="37">
        <v>0</v>
      </c>
      <c r="AM2" s="37">
        <v>0</v>
      </c>
      <c r="AN2" s="37">
        <v>0</v>
      </c>
      <c r="AO2" s="37">
        <v>0</v>
      </c>
      <c r="AP2" s="37">
        <v>0</v>
      </c>
      <c r="AQ2" s="37">
        <v>3</v>
      </c>
      <c r="AR2" s="37">
        <v>0</v>
      </c>
      <c r="AS2" s="37">
        <v>0</v>
      </c>
      <c r="AT2" s="37">
        <v>0</v>
      </c>
      <c r="AU2" s="37">
        <v>0</v>
      </c>
      <c r="AV2" s="37">
        <v>0</v>
      </c>
      <c r="AW2" s="37">
        <v>0</v>
      </c>
      <c r="AX2" s="37">
        <v>0</v>
      </c>
      <c r="AY2" s="37">
        <v>0</v>
      </c>
      <c r="AZ2" s="37">
        <v>0</v>
      </c>
      <c r="BA2" s="37">
        <v>0</v>
      </c>
      <c r="BB2" s="37">
        <v>0</v>
      </c>
      <c r="BC2" s="37">
        <v>1</v>
      </c>
      <c r="BD2" s="37">
        <v>0</v>
      </c>
      <c r="BE2" s="37">
        <v>0</v>
      </c>
      <c r="BF2" s="37">
        <v>0</v>
      </c>
      <c r="BG2" s="37">
        <v>0</v>
      </c>
      <c r="BH2" s="37">
        <v>0</v>
      </c>
      <c r="BI2" s="37">
        <v>0</v>
      </c>
      <c r="BJ2" s="37">
        <v>0</v>
      </c>
      <c r="BK2" s="37">
        <v>0</v>
      </c>
    </row>
    <row r="3" spans="1:63" x14ac:dyDescent="0.25">
      <c r="A3" s="37">
        <v>2</v>
      </c>
      <c r="B3" s="38">
        <v>24.124837966064</v>
      </c>
      <c r="C3" s="38">
        <v>91.448429440033294</v>
      </c>
      <c r="D3" s="39">
        <v>12</v>
      </c>
      <c r="E3" s="39">
        <v>7</v>
      </c>
      <c r="F3" s="37">
        <v>75</v>
      </c>
      <c r="G3" s="37">
        <v>10</v>
      </c>
      <c r="H3" s="37">
        <v>99</v>
      </c>
      <c r="I3" s="37">
        <v>20.864999999999998</v>
      </c>
      <c r="J3" s="37">
        <v>57.05</v>
      </c>
      <c r="K3" s="37">
        <v>145</v>
      </c>
      <c r="L3" s="37">
        <v>625</v>
      </c>
      <c r="M3" s="37">
        <v>0</v>
      </c>
      <c r="N3" s="37">
        <v>6</v>
      </c>
      <c r="O3" s="37">
        <v>0</v>
      </c>
      <c r="P3" s="37">
        <v>0</v>
      </c>
      <c r="Q3" s="37">
        <v>0</v>
      </c>
      <c r="R3" s="37">
        <v>3</v>
      </c>
      <c r="S3" s="37">
        <v>41</v>
      </c>
      <c r="T3" s="37">
        <v>0</v>
      </c>
      <c r="U3" s="37">
        <v>11</v>
      </c>
      <c r="V3" s="37">
        <v>13</v>
      </c>
      <c r="W3" s="37">
        <v>0</v>
      </c>
      <c r="X3" s="37">
        <v>3</v>
      </c>
      <c r="Y3" s="37">
        <v>0</v>
      </c>
      <c r="Z3" s="37">
        <v>0</v>
      </c>
      <c r="AA3" s="37">
        <v>0</v>
      </c>
      <c r="AB3" s="37">
        <v>0</v>
      </c>
      <c r="AC3" s="37">
        <v>0</v>
      </c>
      <c r="AD3" s="37">
        <v>0</v>
      </c>
      <c r="AE3" s="37">
        <v>0</v>
      </c>
      <c r="AF3" s="37">
        <v>5</v>
      </c>
      <c r="AG3" s="37">
        <v>0</v>
      </c>
      <c r="AH3" s="37">
        <v>0</v>
      </c>
      <c r="AI3" s="37">
        <v>0</v>
      </c>
      <c r="AJ3" s="37">
        <v>0</v>
      </c>
      <c r="AK3" s="37">
        <v>0</v>
      </c>
      <c r="AL3" s="37">
        <v>9</v>
      </c>
      <c r="AM3" s="37">
        <v>0</v>
      </c>
      <c r="AN3" s="37">
        <v>0</v>
      </c>
      <c r="AO3" s="37">
        <v>0</v>
      </c>
      <c r="AP3" s="37">
        <v>0</v>
      </c>
      <c r="AQ3" s="37">
        <v>6</v>
      </c>
      <c r="AR3" s="37">
        <v>0</v>
      </c>
      <c r="AS3" s="37">
        <v>0</v>
      </c>
      <c r="AT3" s="37">
        <v>0</v>
      </c>
      <c r="AU3" s="37">
        <v>2</v>
      </c>
      <c r="AV3" s="37">
        <v>0</v>
      </c>
      <c r="AW3" s="37">
        <v>0</v>
      </c>
      <c r="AX3" s="37">
        <v>0</v>
      </c>
      <c r="AY3" s="37">
        <v>0</v>
      </c>
      <c r="AZ3" s="37">
        <v>0</v>
      </c>
      <c r="BA3" s="37">
        <v>0</v>
      </c>
      <c r="BB3" s="37">
        <v>0</v>
      </c>
      <c r="BC3" s="37">
        <v>0</v>
      </c>
      <c r="BD3" s="37">
        <v>0</v>
      </c>
      <c r="BE3" s="37">
        <v>0</v>
      </c>
      <c r="BF3" s="37">
        <v>0</v>
      </c>
      <c r="BG3" s="37">
        <v>0</v>
      </c>
      <c r="BH3" s="37">
        <v>0</v>
      </c>
      <c r="BI3" s="37">
        <v>0</v>
      </c>
      <c r="BJ3" s="37">
        <v>0</v>
      </c>
      <c r="BK3" s="37">
        <v>0</v>
      </c>
    </row>
    <row r="4" spans="1:63" x14ac:dyDescent="0.25">
      <c r="A4" s="37">
        <v>3</v>
      </c>
      <c r="B4" s="38">
        <v>24.1258716211</v>
      </c>
      <c r="C4" s="38">
        <v>91.451816624000003</v>
      </c>
      <c r="D4" s="39">
        <v>7</v>
      </c>
      <c r="E4" s="39">
        <v>4</v>
      </c>
      <c r="F4" s="37">
        <v>65</v>
      </c>
      <c r="G4" s="37">
        <v>8</v>
      </c>
      <c r="H4" s="37">
        <v>52</v>
      </c>
      <c r="I4" s="37">
        <v>18.664999999999999</v>
      </c>
      <c r="J4" s="37">
        <v>58.695000000000007</v>
      </c>
      <c r="K4" s="37">
        <v>138</v>
      </c>
      <c r="L4" s="37">
        <v>960</v>
      </c>
      <c r="M4" s="37">
        <v>0</v>
      </c>
      <c r="N4" s="37">
        <v>0</v>
      </c>
      <c r="O4" s="37">
        <v>0</v>
      </c>
      <c r="P4" s="37">
        <v>0</v>
      </c>
      <c r="Q4" s="37">
        <v>0</v>
      </c>
      <c r="R4" s="37">
        <v>0</v>
      </c>
      <c r="S4" s="37">
        <v>2</v>
      </c>
      <c r="T4" s="37">
        <v>0</v>
      </c>
      <c r="U4" s="37">
        <v>17</v>
      </c>
      <c r="V4" s="37">
        <v>0</v>
      </c>
      <c r="W4" s="37">
        <v>0</v>
      </c>
      <c r="X4" s="37">
        <v>0</v>
      </c>
      <c r="Y4" s="37">
        <v>0</v>
      </c>
      <c r="Z4" s="37">
        <v>0</v>
      </c>
      <c r="AA4" s="37">
        <v>0</v>
      </c>
      <c r="AB4" s="37">
        <v>11</v>
      </c>
      <c r="AC4" s="37">
        <v>0</v>
      </c>
      <c r="AD4" s="37">
        <v>0</v>
      </c>
      <c r="AE4" s="37">
        <v>0</v>
      </c>
      <c r="AF4" s="37">
        <v>5</v>
      </c>
      <c r="AG4" s="37">
        <v>0</v>
      </c>
      <c r="AH4" s="37">
        <v>0</v>
      </c>
      <c r="AI4" s="37">
        <v>0</v>
      </c>
      <c r="AJ4" s="37">
        <v>0</v>
      </c>
      <c r="AK4" s="37">
        <v>0</v>
      </c>
      <c r="AL4" s="37">
        <v>0</v>
      </c>
      <c r="AM4" s="37">
        <v>0</v>
      </c>
      <c r="AN4" s="37">
        <v>0</v>
      </c>
      <c r="AO4" s="37">
        <v>0</v>
      </c>
      <c r="AP4" s="37">
        <v>0</v>
      </c>
      <c r="AQ4" s="37">
        <v>6</v>
      </c>
      <c r="AR4" s="37">
        <v>4</v>
      </c>
      <c r="AS4" s="37">
        <v>0</v>
      </c>
      <c r="AT4" s="37">
        <v>0</v>
      </c>
      <c r="AU4" s="37">
        <v>0</v>
      </c>
      <c r="AV4" s="37">
        <v>0</v>
      </c>
      <c r="AW4" s="37">
        <v>0</v>
      </c>
      <c r="AX4" s="37">
        <v>0</v>
      </c>
      <c r="AY4" s="37">
        <v>0</v>
      </c>
      <c r="AZ4" s="37">
        <v>0</v>
      </c>
      <c r="BA4" s="37">
        <v>0</v>
      </c>
      <c r="BB4" s="37">
        <v>0</v>
      </c>
      <c r="BC4" s="37">
        <v>0</v>
      </c>
      <c r="BD4" s="37">
        <v>0</v>
      </c>
      <c r="BE4" s="37">
        <v>0</v>
      </c>
      <c r="BF4" s="37">
        <v>0</v>
      </c>
      <c r="BG4" s="37">
        <v>2</v>
      </c>
      <c r="BH4" s="37">
        <v>0</v>
      </c>
      <c r="BI4" s="37">
        <v>0</v>
      </c>
      <c r="BJ4" s="37">
        <v>0</v>
      </c>
      <c r="BK4" s="37">
        <v>0</v>
      </c>
    </row>
    <row r="5" spans="1:63" x14ac:dyDescent="0.25">
      <c r="A5" s="37">
        <v>4</v>
      </c>
      <c r="B5" s="38">
        <v>24.126017179788299</v>
      </c>
      <c r="C5" s="38">
        <v>91.456071741177297</v>
      </c>
      <c r="D5" s="39">
        <v>10</v>
      </c>
      <c r="E5" s="39">
        <v>7</v>
      </c>
      <c r="F5" s="37">
        <v>70</v>
      </c>
      <c r="G5" s="37">
        <v>6</v>
      </c>
      <c r="H5" s="37">
        <v>58</v>
      </c>
      <c r="I5" s="37">
        <v>19.104999999999997</v>
      </c>
      <c r="J5" s="37">
        <v>37.450000000000003</v>
      </c>
      <c r="K5" s="37">
        <v>113</v>
      </c>
      <c r="L5" s="37">
        <v>1050</v>
      </c>
      <c r="M5" s="37">
        <v>0</v>
      </c>
      <c r="N5" s="37">
        <v>0</v>
      </c>
      <c r="O5" s="37">
        <v>0</v>
      </c>
      <c r="P5" s="37">
        <v>0</v>
      </c>
      <c r="Q5" s="37">
        <v>0</v>
      </c>
      <c r="R5" s="37">
        <v>1</v>
      </c>
      <c r="S5" s="37">
        <v>0</v>
      </c>
      <c r="T5" s="37">
        <v>0</v>
      </c>
      <c r="U5" s="37">
        <v>4</v>
      </c>
      <c r="V5" s="37">
        <v>0</v>
      </c>
      <c r="W5" s="37">
        <v>0</v>
      </c>
      <c r="X5" s="37">
        <v>1</v>
      </c>
      <c r="Y5" s="37">
        <v>0</v>
      </c>
      <c r="Z5" s="37">
        <v>0</v>
      </c>
      <c r="AA5" s="37">
        <v>0</v>
      </c>
      <c r="AB5" s="37">
        <v>0</v>
      </c>
      <c r="AC5" s="37">
        <v>47</v>
      </c>
      <c r="AD5" s="37">
        <v>0</v>
      </c>
      <c r="AE5" s="37">
        <v>0</v>
      </c>
      <c r="AF5" s="37">
        <v>0</v>
      </c>
      <c r="AG5" s="37">
        <v>3</v>
      </c>
      <c r="AH5" s="37">
        <v>0</v>
      </c>
      <c r="AI5" s="37">
        <v>0</v>
      </c>
      <c r="AJ5" s="37">
        <v>0</v>
      </c>
      <c r="AK5" s="37">
        <v>0</v>
      </c>
      <c r="AL5" s="37">
        <v>0</v>
      </c>
      <c r="AM5" s="37">
        <v>0</v>
      </c>
      <c r="AN5" s="37">
        <v>0</v>
      </c>
      <c r="AO5" s="37">
        <v>0</v>
      </c>
      <c r="AP5" s="37">
        <v>0</v>
      </c>
      <c r="AQ5" s="37">
        <v>0</v>
      </c>
      <c r="AR5" s="37">
        <v>2</v>
      </c>
      <c r="AS5" s="37">
        <v>0</v>
      </c>
      <c r="AT5" s="37">
        <v>0</v>
      </c>
      <c r="AU5" s="37">
        <v>0</v>
      </c>
      <c r="AV5" s="37">
        <v>0</v>
      </c>
      <c r="AW5" s="37">
        <v>0</v>
      </c>
      <c r="AX5" s="37">
        <v>0</v>
      </c>
      <c r="AY5" s="37">
        <v>0</v>
      </c>
      <c r="AZ5" s="37">
        <v>0</v>
      </c>
      <c r="BA5" s="37">
        <v>0</v>
      </c>
      <c r="BB5" s="37">
        <v>0</v>
      </c>
      <c r="BC5" s="37">
        <v>0</v>
      </c>
      <c r="BD5" s="37">
        <v>0</v>
      </c>
      <c r="BE5" s="37">
        <v>0</v>
      </c>
      <c r="BF5" s="37">
        <v>0</v>
      </c>
      <c r="BG5" s="37">
        <v>0</v>
      </c>
      <c r="BH5" s="37">
        <v>0</v>
      </c>
      <c r="BI5" s="37">
        <v>0</v>
      </c>
      <c r="BJ5" s="37">
        <v>0</v>
      </c>
      <c r="BK5" s="37">
        <v>0</v>
      </c>
    </row>
    <row r="6" spans="1:63" x14ac:dyDescent="0.25">
      <c r="A6" s="37">
        <v>5</v>
      </c>
      <c r="B6" s="38">
        <v>24.123321071293599</v>
      </c>
      <c r="C6" s="38">
        <v>91.456958810455902</v>
      </c>
      <c r="D6" s="39">
        <v>10</v>
      </c>
      <c r="E6" s="39">
        <v>6</v>
      </c>
      <c r="F6" s="37">
        <v>70</v>
      </c>
      <c r="G6" s="37">
        <v>5</v>
      </c>
      <c r="H6" s="37">
        <v>50</v>
      </c>
      <c r="I6" s="37">
        <v>20.844999999999999</v>
      </c>
      <c r="J6" s="37">
        <v>37</v>
      </c>
      <c r="K6" s="37">
        <v>375</v>
      </c>
      <c r="L6" s="37">
        <v>820</v>
      </c>
      <c r="M6" s="37">
        <v>0</v>
      </c>
      <c r="N6" s="37">
        <v>0</v>
      </c>
      <c r="O6" s="37">
        <v>0</v>
      </c>
      <c r="P6" s="37">
        <v>0</v>
      </c>
      <c r="Q6" s="37">
        <v>0</v>
      </c>
      <c r="R6" s="37">
        <v>0</v>
      </c>
      <c r="S6" s="37">
        <v>4</v>
      </c>
      <c r="T6" s="37">
        <v>0</v>
      </c>
      <c r="U6" s="37">
        <v>2</v>
      </c>
      <c r="V6" s="37">
        <v>0</v>
      </c>
      <c r="W6" s="37">
        <v>0</v>
      </c>
      <c r="X6" s="37">
        <v>0</v>
      </c>
      <c r="Y6" s="37">
        <v>0</v>
      </c>
      <c r="Z6" s="37">
        <v>0</v>
      </c>
      <c r="AA6" s="37">
        <v>0</v>
      </c>
      <c r="AB6" s="37">
        <v>0</v>
      </c>
      <c r="AC6" s="37">
        <v>39</v>
      </c>
      <c r="AD6" s="37">
        <v>0</v>
      </c>
      <c r="AE6" s="37">
        <v>0</v>
      </c>
      <c r="AF6" s="37">
        <v>0</v>
      </c>
      <c r="AG6" s="37">
        <v>4</v>
      </c>
      <c r="AH6" s="37">
        <v>0</v>
      </c>
      <c r="AI6" s="37">
        <v>0</v>
      </c>
      <c r="AJ6" s="37">
        <v>0</v>
      </c>
      <c r="AK6" s="37">
        <v>0</v>
      </c>
      <c r="AL6" s="37">
        <v>0</v>
      </c>
      <c r="AM6" s="37">
        <v>0</v>
      </c>
      <c r="AN6" s="37">
        <v>0</v>
      </c>
      <c r="AO6" s="37">
        <v>0</v>
      </c>
      <c r="AP6" s="37">
        <v>0</v>
      </c>
      <c r="AQ6" s="37">
        <v>0</v>
      </c>
      <c r="AR6" s="37">
        <v>1</v>
      </c>
      <c r="AS6" s="37">
        <v>0</v>
      </c>
      <c r="AT6" s="37">
        <v>0</v>
      </c>
      <c r="AU6" s="37">
        <v>0</v>
      </c>
      <c r="AV6" s="37">
        <v>0</v>
      </c>
      <c r="AW6" s="37">
        <v>0</v>
      </c>
      <c r="AX6" s="37">
        <v>0</v>
      </c>
      <c r="AY6" s="37">
        <v>0</v>
      </c>
      <c r="AZ6" s="37">
        <v>0</v>
      </c>
      <c r="BA6" s="37">
        <v>0</v>
      </c>
      <c r="BB6" s="37">
        <v>0</v>
      </c>
      <c r="BC6" s="37">
        <v>0</v>
      </c>
      <c r="BD6" s="37">
        <v>0</v>
      </c>
      <c r="BE6" s="37">
        <v>0</v>
      </c>
      <c r="BF6" s="37">
        <v>0</v>
      </c>
      <c r="BG6" s="37">
        <v>0</v>
      </c>
      <c r="BH6" s="37">
        <v>0</v>
      </c>
      <c r="BI6" s="37">
        <v>0</v>
      </c>
      <c r="BJ6" s="37">
        <v>0</v>
      </c>
      <c r="BK6" s="37">
        <v>0</v>
      </c>
    </row>
    <row r="7" spans="1:63" x14ac:dyDescent="0.25">
      <c r="A7" s="37">
        <v>6</v>
      </c>
      <c r="B7" s="38">
        <v>24.1228103935129</v>
      </c>
      <c r="C7" s="38">
        <v>91.454132702426193</v>
      </c>
      <c r="D7" s="39">
        <v>9</v>
      </c>
      <c r="E7" s="39">
        <v>6</v>
      </c>
      <c r="F7" s="37">
        <v>75</v>
      </c>
      <c r="G7" s="37">
        <v>5</v>
      </c>
      <c r="H7" s="37">
        <v>45</v>
      </c>
      <c r="I7" s="37">
        <v>21.425000000000001</v>
      </c>
      <c r="J7" s="37">
        <v>60.85</v>
      </c>
      <c r="K7" s="37">
        <v>522</v>
      </c>
      <c r="L7" s="37">
        <v>1085</v>
      </c>
      <c r="M7" s="37">
        <v>0</v>
      </c>
      <c r="N7" s="37">
        <v>0</v>
      </c>
      <c r="O7" s="37">
        <v>0</v>
      </c>
      <c r="P7" s="37">
        <v>0</v>
      </c>
      <c r="Q7" s="37">
        <v>0</v>
      </c>
      <c r="R7" s="37">
        <v>0</v>
      </c>
      <c r="S7" s="37">
        <v>21</v>
      </c>
      <c r="T7" s="37">
        <v>0</v>
      </c>
      <c r="U7" s="37">
        <v>0</v>
      </c>
      <c r="V7" s="37">
        <v>0</v>
      </c>
      <c r="W7" s="37">
        <v>0</v>
      </c>
      <c r="X7" s="37">
        <v>0</v>
      </c>
      <c r="Y7" s="37">
        <v>0</v>
      </c>
      <c r="Z7" s="37">
        <v>0</v>
      </c>
      <c r="AA7" s="37">
        <v>0</v>
      </c>
      <c r="AB7" s="37">
        <v>0</v>
      </c>
      <c r="AC7" s="37">
        <v>0</v>
      </c>
      <c r="AD7" s="37">
        <v>0</v>
      </c>
      <c r="AE7" s="37">
        <v>0</v>
      </c>
      <c r="AF7" s="37">
        <v>0</v>
      </c>
      <c r="AG7" s="37">
        <v>0</v>
      </c>
      <c r="AH7" s="37">
        <v>0</v>
      </c>
      <c r="AI7" s="37">
        <v>0</v>
      </c>
      <c r="AJ7" s="37">
        <v>0</v>
      </c>
      <c r="AK7" s="37">
        <v>0</v>
      </c>
      <c r="AL7" s="37">
        <v>0</v>
      </c>
      <c r="AM7" s="37">
        <v>0</v>
      </c>
      <c r="AN7" s="37">
        <v>0</v>
      </c>
      <c r="AO7" s="37">
        <v>0</v>
      </c>
      <c r="AP7" s="37">
        <v>0</v>
      </c>
      <c r="AQ7" s="37">
        <v>0</v>
      </c>
      <c r="AR7" s="37">
        <v>0</v>
      </c>
      <c r="AS7" s="37">
        <v>0</v>
      </c>
      <c r="AT7" s="37">
        <v>6</v>
      </c>
      <c r="AU7" s="37">
        <v>0</v>
      </c>
      <c r="AV7" s="37">
        <v>0</v>
      </c>
      <c r="AW7" s="37">
        <v>0</v>
      </c>
      <c r="AX7" s="37">
        <v>0</v>
      </c>
      <c r="AY7" s="37">
        <v>12</v>
      </c>
      <c r="AZ7" s="37">
        <v>0</v>
      </c>
      <c r="BA7" s="37">
        <v>0</v>
      </c>
      <c r="BB7" s="37">
        <v>0</v>
      </c>
      <c r="BC7" s="37">
        <v>0</v>
      </c>
      <c r="BD7" s="37">
        <v>0</v>
      </c>
      <c r="BE7" s="37">
        <v>4</v>
      </c>
      <c r="BF7" s="37">
        <v>0</v>
      </c>
      <c r="BG7" s="37">
        <v>0</v>
      </c>
      <c r="BH7" s="37">
        <v>0</v>
      </c>
      <c r="BI7" s="37">
        <v>0</v>
      </c>
      <c r="BJ7" s="37">
        <v>0</v>
      </c>
      <c r="BK7" s="37">
        <v>2</v>
      </c>
    </row>
    <row r="8" spans="1:63" x14ac:dyDescent="0.25">
      <c r="A8" s="37">
        <v>7</v>
      </c>
      <c r="B8" s="38">
        <v>24.1231648848477</v>
      </c>
      <c r="C8" s="38">
        <v>91.4506518807042</v>
      </c>
      <c r="D8" s="39">
        <v>11</v>
      </c>
      <c r="E8" s="39">
        <v>7</v>
      </c>
      <c r="F8" s="37">
        <v>75</v>
      </c>
      <c r="G8" s="37">
        <v>8</v>
      </c>
      <c r="H8" s="37">
        <v>61</v>
      </c>
      <c r="I8" s="37">
        <v>15.75</v>
      </c>
      <c r="J8" s="37">
        <v>72.95</v>
      </c>
      <c r="K8" s="37">
        <v>318</v>
      </c>
      <c r="L8" s="37">
        <v>890</v>
      </c>
      <c r="M8" s="37">
        <v>0</v>
      </c>
      <c r="N8" s="37">
        <v>9</v>
      </c>
      <c r="O8" s="37">
        <v>0</v>
      </c>
      <c r="P8" s="37">
        <v>0</v>
      </c>
      <c r="Q8" s="37">
        <v>0</v>
      </c>
      <c r="R8" s="37">
        <v>0</v>
      </c>
      <c r="S8" s="37">
        <v>13</v>
      </c>
      <c r="T8" s="37">
        <v>0</v>
      </c>
      <c r="U8" s="37">
        <v>0</v>
      </c>
      <c r="V8" s="37">
        <v>0</v>
      </c>
      <c r="W8" s="37">
        <v>0</v>
      </c>
      <c r="X8" s="37">
        <v>0</v>
      </c>
      <c r="Y8" s="37">
        <v>7</v>
      </c>
      <c r="Z8" s="37">
        <v>1</v>
      </c>
      <c r="AA8" s="37">
        <v>0</v>
      </c>
      <c r="AB8" s="37">
        <v>12</v>
      </c>
      <c r="AC8" s="37">
        <v>0</v>
      </c>
      <c r="AD8" s="37">
        <v>12</v>
      </c>
      <c r="AE8" s="37">
        <v>0</v>
      </c>
      <c r="AF8" s="37">
        <v>0</v>
      </c>
      <c r="AG8" s="37">
        <v>0</v>
      </c>
      <c r="AH8" s="37">
        <v>0</v>
      </c>
      <c r="AI8" s="37">
        <v>0</v>
      </c>
      <c r="AJ8" s="37">
        <v>0</v>
      </c>
      <c r="AK8" s="37">
        <v>0</v>
      </c>
      <c r="AL8" s="37">
        <v>0</v>
      </c>
      <c r="AM8" s="37">
        <v>0</v>
      </c>
      <c r="AN8" s="37">
        <v>0</v>
      </c>
      <c r="AO8" s="37">
        <v>0</v>
      </c>
      <c r="AP8" s="37">
        <v>0</v>
      </c>
      <c r="AQ8" s="37">
        <v>0</v>
      </c>
      <c r="AR8" s="37">
        <v>0</v>
      </c>
      <c r="AS8" s="37">
        <v>0</v>
      </c>
      <c r="AT8" s="37">
        <v>0</v>
      </c>
      <c r="AU8" s="37">
        <v>0</v>
      </c>
      <c r="AV8" s="37">
        <v>0</v>
      </c>
      <c r="AW8" s="37">
        <v>0</v>
      </c>
      <c r="AX8" s="37">
        <v>0</v>
      </c>
      <c r="AY8" s="37">
        <v>0</v>
      </c>
      <c r="AZ8" s="37">
        <v>0</v>
      </c>
      <c r="BA8" s="37">
        <v>0</v>
      </c>
      <c r="BB8" s="37">
        <v>0</v>
      </c>
      <c r="BC8" s="37">
        <v>0</v>
      </c>
      <c r="BD8" s="37">
        <v>0</v>
      </c>
      <c r="BE8" s="37">
        <v>0</v>
      </c>
      <c r="BF8" s="37">
        <v>0</v>
      </c>
      <c r="BG8" s="37">
        <v>4</v>
      </c>
      <c r="BH8" s="37">
        <v>0</v>
      </c>
      <c r="BI8" s="37">
        <v>0</v>
      </c>
      <c r="BJ8" s="37">
        <v>3</v>
      </c>
      <c r="BK8" s="37">
        <v>0</v>
      </c>
    </row>
    <row r="9" spans="1:63" x14ac:dyDescent="0.25">
      <c r="A9" s="37">
        <v>8</v>
      </c>
      <c r="B9" s="38">
        <v>24.1229368010261</v>
      </c>
      <c r="C9" s="38">
        <v>91.445839567452197</v>
      </c>
      <c r="D9" s="39">
        <v>7</v>
      </c>
      <c r="E9" s="39">
        <v>6</v>
      </c>
      <c r="F9" s="37">
        <v>65</v>
      </c>
      <c r="G9" s="37">
        <v>5</v>
      </c>
      <c r="H9" s="37">
        <v>77</v>
      </c>
      <c r="I9" s="37">
        <v>20.615000000000002</v>
      </c>
      <c r="J9" s="37">
        <v>73.5</v>
      </c>
      <c r="K9" s="37">
        <v>453</v>
      </c>
      <c r="L9" s="37">
        <v>440</v>
      </c>
      <c r="M9" s="37">
        <v>0</v>
      </c>
      <c r="N9" s="37">
        <v>0</v>
      </c>
      <c r="O9" s="37">
        <v>0</v>
      </c>
      <c r="P9" s="37">
        <v>0</v>
      </c>
      <c r="Q9" s="37">
        <v>0</v>
      </c>
      <c r="R9" s="37">
        <v>0</v>
      </c>
      <c r="S9" s="37">
        <v>23</v>
      </c>
      <c r="T9" s="37">
        <v>0</v>
      </c>
      <c r="U9" s="37">
        <v>18</v>
      </c>
      <c r="V9" s="37">
        <v>0</v>
      </c>
      <c r="W9" s="37">
        <v>0</v>
      </c>
      <c r="X9" s="37">
        <v>0</v>
      </c>
      <c r="Y9" s="37">
        <v>0</v>
      </c>
      <c r="Z9" s="37">
        <v>0</v>
      </c>
      <c r="AA9" s="37">
        <v>0</v>
      </c>
      <c r="AB9" s="37">
        <v>0</v>
      </c>
      <c r="AC9" s="37">
        <v>0</v>
      </c>
      <c r="AD9" s="37">
        <v>0</v>
      </c>
      <c r="AE9" s="37">
        <v>0</v>
      </c>
      <c r="AF9" s="37">
        <v>0</v>
      </c>
      <c r="AG9" s="37">
        <v>0</v>
      </c>
      <c r="AH9" s="37">
        <v>0</v>
      </c>
      <c r="AI9" s="37">
        <v>0</v>
      </c>
      <c r="AJ9" s="37">
        <v>0</v>
      </c>
      <c r="AK9" s="37">
        <v>0</v>
      </c>
      <c r="AL9" s="37">
        <v>0</v>
      </c>
      <c r="AM9" s="37">
        <v>0</v>
      </c>
      <c r="AN9" s="37">
        <v>0</v>
      </c>
      <c r="AO9" s="37">
        <v>27</v>
      </c>
      <c r="AP9" s="37">
        <v>0</v>
      </c>
      <c r="AQ9" s="37">
        <v>0</v>
      </c>
      <c r="AR9" s="37">
        <v>0</v>
      </c>
      <c r="AS9" s="37">
        <v>0</v>
      </c>
      <c r="AT9" s="37">
        <v>0</v>
      </c>
      <c r="AU9" s="37">
        <v>0</v>
      </c>
      <c r="AV9" s="37">
        <v>0</v>
      </c>
      <c r="AW9" s="37">
        <v>0</v>
      </c>
      <c r="AX9" s="37">
        <v>0</v>
      </c>
      <c r="AY9" s="37">
        <v>0</v>
      </c>
      <c r="AZ9" s="37">
        <v>0</v>
      </c>
      <c r="BA9" s="37">
        <v>0</v>
      </c>
      <c r="BB9" s="37">
        <v>0</v>
      </c>
      <c r="BC9" s="37">
        <v>0</v>
      </c>
      <c r="BD9" s="37">
        <v>0</v>
      </c>
      <c r="BE9" s="37">
        <v>0</v>
      </c>
      <c r="BF9" s="37">
        <v>0</v>
      </c>
      <c r="BG9" s="37">
        <v>0</v>
      </c>
      <c r="BH9" s="37">
        <v>0</v>
      </c>
      <c r="BI9" s="37">
        <v>0</v>
      </c>
      <c r="BJ9" s="37">
        <v>0</v>
      </c>
      <c r="BK9" s="37">
        <v>2</v>
      </c>
    </row>
    <row r="10" spans="1:63" x14ac:dyDescent="0.25">
      <c r="A10" s="37">
        <v>9</v>
      </c>
      <c r="B10" s="38">
        <v>24.123176122929902</v>
      </c>
      <c r="C10" s="38">
        <v>91.442801882000495</v>
      </c>
      <c r="D10" s="39">
        <v>16</v>
      </c>
      <c r="E10" s="39">
        <v>9</v>
      </c>
      <c r="F10" s="37">
        <v>70</v>
      </c>
      <c r="G10" s="37">
        <v>6</v>
      </c>
      <c r="H10" s="37">
        <v>41</v>
      </c>
      <c r="I10" s="37">
        <v>20.100000000000001</v>
      </c>
      <c r="J10" s="37">
        <v>63.1</v>
      </c>
      <c r="K10" s="37">
        <v>395</v>
      </c>
      <c r="L10" s="37">
        <v>205</v>
      </c>
      <c r="M10" s="37">
        <v>0</v>
      </c>
      <c r="N10" s="37">
        <v>0</v>
      </c>
      <c r="O10" s="37">
        <v>0</v>
      </c>
      <c r="P10" s="37">
        <v>0</v>
      </c>
      <c r="Q10" s="37">
        <v>0</v>
      </c>
      <c r="R10" s="37">
        <v>0</v>
      </c>
      <c r="S10" s="37">
        <v>4</v>
      </c>
      <c r="T10" s="37">
        <v>0</v>
      </c>
      <c r="U10" s="37">
        <v>3</v>
      </c>
      <c r="V10" s="37">
        <v>16</v>
      </c>
      <c r="W10" s="37">
        <v>0</v>
      </c>
      <c r="X10" s="37">
        <v>0</v>
      </c>
      <c r="Y10" s="37">
        <v>0</v>
      </c>
      <c r="Z10" s="37">
        <v>0</v>
      </c>
      <c r="AA10" s="37">
        <v>0</v>
      </c>
      <c r="AB10" s="37">
        <v>0</v>
      </c>
      <c r="AC10" s="37">
        <v>0</v>
      </c>
      <c r="AD10" s="37">
        <v>6</v>
      </c>
      <c r="AE10" s="37">
        <v>0</v>
      </c>
      <c r="AF10" s="37">
        <v>6</v>
      </c>
      <c r="AG10" s="37">
        <v>0</v>
      </c>
      <c r="AH10" s="37">
        <v>0</v>
      </c>
      <c r="AI10" s="37">
        <v>0</v>
      </c>
      <c r="AJ10" s="37">
        <v>0</v>
      </c>
      <c r="AK10" s="37">
        <v>0</v>
      </c>
      <c r="AL10" s="37">
        <v>0</v>
      </c>
      <c r="AM10" s="37">
        <v>0</v>
      </c>
      <c r="AN10" s="37">
        <v>0</v>
      </c>
      <c r="AO10" s="37">
        <v>0</v>
      </c>
      <c r="AP10" s="37">
        <v>0</v>
      </c>
      <c r="AQ10" s="37">
        <v>0</v>
      </c>
      <c r="AR10" s="37">
        <v>0</v>
      </c>
      <c r="AS10" s="37">
        <v>0</v>
      </c>
      <c r="AT10" s="37">
        <v>0</v>
      </c>
      <c r="AU10" s="37">
        <v>0</v>
      </c>
      <c r="AV10" s="37">
        <v>0</v>
      </c>
      <c r="AW10" s="37">
        <v>0</v>
      </c>
      <c r="AX10" s="37">
        <v>0</v>
      </c>
      <c r="AY10" s="37">
        <v>0</v>
      </c>
      <c r="AZ10" s="37">
        <v>0</v>
      </c>
      <c r="BA10" s="37">
        <v>0</v>
      </c>
      <c r="BB10" s="37">
        <v>0</v>
      </c>
      <c r="BC10" s="37">
        <v>0</v>
      </c>
      <c r="BD10" s="37">
        <v>6</v>
      </c>
      <c r="BE10" s="37">
        <v>0</v>
      </c>
      <c r="BF10" s="37">
        <v>0</v>
      </c>
      <c r="BG10" s="37">
        <v>0</v>
      </c>
      <c r="BH10" s="37">
        <v>0</v>
      </c>
      <c r="BI10" s="37">
        <v>0</v>
      </c>
      <c r="BJ10" s="37">
        <v>0</v>
      </c>
      <c r="BK10" s="37">
        <v>0</v>
      </c>
    </row>
    <row r="11" spans="1:63" x14ac:dyDescent="0.25">
      <c r="A11" s="37">
        <v>10</v>
      </c>
      <c r="B11" s="38">
        <v>24.121051020900001</v>
      </c>
      <c r="C11" s="38">
        <v>91.443821964799994</v>
      </c>
      <c r="D11" s="39">
        <v>15</v>
      </c>
      <c r="E11" s="39">
        <v>9</v>
      </c>
      <c r="F11" s="37">
        <v>65</v>
      </c>
      <c r="G11" s="37">
        <v>7</v>
      </c>
      <c r="H11" s="37">
        <v>70</v>
      </c>
      <c r="I11" s="37">
        <v>15.65</v>
      </c>
      <c r="J11" s="37">
        <v>53.1</v>
      </c>
      <c r="K11" s="37">
        <v>630</v>
      </c>
      <c r="L11" s="37">
        <v>460</v>
      </c>
      <c r="M11" s="37">
        <v>0</v>
      </c>
      <c r="N11" s="37">
        <v>4</v>
      </c>
      <c r="O11" s="37">
        <v>0</v>
      </c>
      <c r="P11" s="37">
        <v>0</v>
      </c>
      <c r="Q11" s="37">
        <v>0</v>
      </c>
      <c r="R11" s="37">
        <v>0</v>
      </c>
      <c r="S11" s="37">
        <v>32</v>
      </c>
      <c r="T11" s="37">
        <v>0</v>
      </c>
      <c r="U11" s="37">
        <v>15</v>
      </c>
      <c r="V11" s="37">
        <v>0</v>
      </c>
      <c r="W11" s="37">
        <v>0</v>
      </c>
      <c r="X11" s="37">
        <v>0</v>
      </c>
      <c r="Y11" s="37">
        <v>7</v>
      </c>
      <c r="Z11" s="37">
        <v>0</v>
      </c>
      <c r="AA11" s="37">
        <v>0</v>
      </c>
      <c r="AB11" s="37">
        <v>0</v>
      </c>
      <c r="AC11" s="37">
        <v>0</v>
      </c>
      <c r="AD11" s="37">
        <v>0</v>
      </c>
      <c r="AE11" s="37">
        <v>8</v>
      </c>
      <c r="AF11" s="37">
        <v>0</v>
      </c>
      <c r="AG11" s="37">
        <v>0</v>
      </c>
      <c r="AH11" s="37">
        <v>0</v>
      </c>
      <c r="AI11" s="37">
        <v>0</v>
      </c>
      <c r="AJ11" s="37">
        <v>0</v>
      </c>
      <c r="AK11" s="37">
        <v>0</v>
      </c>
      <c r="AL11" s="37">
        <v>0</v>
      </c>
      <c r="AM11" s="37">
        <v>0</v>
      </c>
      <c r="AN11" s="37">
        <v>0</v>
      </c>
      <c r="AO11" s="37">
        <v>0</v>
      </c>
      <c r="AP11" s="37">
        <v>0</v>
      </c>
      <c r="AQ11" s="37">
        <v>0</v>
      </c>
      <c r="AR11" s="37">
        <v>0</v>
      </c>
      <c r="AS11" s="37">
        <v>0</v>
      </c>
      <c r="AT11" s="37">
        <v>0</v>
      </c>
      <c r="AU11" s="37">
        <v>0</v>
      </c>
      <c r="AV11" s="37">
        <v>0</v>
      </c>
      <c r="AW11" s="37">
        <v>0</v>
      </c>
      <c r="AX11" s="37">
        <v>0</v>
      </c>
      <c r="AY11" s="37">
        <v>0</v>
      </c>
      <c r="AZ11" s="37">
        <v>0</v>
      </c>
      <c r="BA11" s="37">
        <v>0</v>
      </c>
      <c r="BB11" s="37">
        <v>0</v>
      </c>
      <c r="BC11" s="37">
        <v>0</v>
      </c>
      <c r="BD11" s="37">
        <v>0</v>
      </c>
      <c r="BE11" s="37">
        <v>0</v>
      </c>
      <c r="BF11" s="37">
        <v>2</v>
      </c>
      <c r="BG11" s="37">
        <v>0</v>
      </c>
      <c r="BH11" s="37">
        <v>0</v>
      </c>
      <c r="BI11" s="37">
        <v>2</v>
      </c>
      <c r="BJ11" s="37">
        <v>0</v>
      </c>
      <c r="BK11" s="37">
        <v>0</v>
      </c>
    </row>
    <row r="12" spans="1:63" x14ac:dyDescent="0.25">
      <c r="A12" s="37">
        <v>11</v>
      </c>
      <c r="B12" s="38">
        <v>24.120773510751299</v>
      </c>
      <c r="C12" s="38">
        <v>91.446927721530599</v>
      </c>
      <c r="D12" s="39">
        <v>21</v>
      </c>
      <c r="E12" s="39">
        <v>13</v>
      </c>
      <c r="F12" s="37">
        <v>60</v>
      </c>
      <c r="G12" s="37">
        <v>8</v>
      </c>
      <c r="H12" s="37">
        <v>53</v>
      </c>
      <c r="I12" s="37">
        <v>20.66</v>
      </c>
      <c r="J12" s="37">
        <v>60.745000000000005</v>
      </c>
      <c r="K12" s="37">
        <v>601</v>
      </c>
      <c r="L12" s="37">
        <v>625</v>
      </c>
      <c r="M12" s="37">
        <v>1</v>
      </c>
      <c r="N12" s="37">
        <v>0</v>
      </c>
      <c r="O12" s="37">
        <v>0</v>
      </c>
      <c r="P12" s="37">
        <v>11</v>
      </c>
      <c r="Q12" s="37">
        <v>0</v>
      </c>
      <c r="R12" s="37">
        <v>0</v>
      </c>
      <c r="S12" s="37">
        <v>16</v>
      </c>
      <c r="T12" s="37">
        <v>0</v>
      </c>
      <c r="U12" s="37">
        <v>9</v>
      </c>
      <c r="V12" s="37">
        <v>0</v>
      </c>
      <c r="W12" s="37">
        <v>0</v>
      </c>
      <c r="X12" s="37">
        <v>0</v>
      </c>
      <c r="Y12" s="37">
        <v>0</v>
      </c>
      <c r="Z12" s="37">
        <v>0</v>
      </c>
      <c r="AA12" s="37">
        <v>0</v>
      </c>
      <c r="AB12" s="37">
        <v>0</v>
      </c>
      <c r="AC12" s="37">
        <v>0</v>
      </c>
      <c r="AD12" s="37">
        <v>6</v>
      </c>
      <c r="AE12" s="37">
        <v>0</v>
      </c>
      <c r="AF12" s="37">
        <v>0</v>
      </c>
      <c r="AG12" s="37">
        <v>0</v>
      </c>
      <c r="AH12" s="37">
        <v>0</v>
      </c>
      <c r="AI12" s="37">
        <v>0</v>
      </c>
      <c r="AJ12" s="37">
        <v>0</v>
      </c>
      <c r="AK12" s="37">
        <v>0</v>
      </c>
      <c r="AL12" s="37">
        <v>0</v>
      </c>
      <c r="AM12" s="37">
        <v>0</v>
      </c>
      <c r="AN12" s="37">
        <v>0</v>
      </c>
      <c r="AO12" s="37">
        <v>0</v>
      </c>
      <c r="AP12" s="37">
        <v>0</v>
      </c>
      <c r="AQ12" s="37">
        <v>5</v>
      </c>
      <c r="AR12" s="37">
        <v>0</v>
      </c>
      <c r="AS12" s="37">
        <v>0</v>
      </c>
      <c r="AT12" s="37">
        <v>0</v>
      </c>
      <c r="AU12" s="37">
        <v>0</v>
      </c>
      <c r="AV12" s="37">
        <v>0</v>
      </c>
      <c r="AW12" s="37">
        <v>0</v>
      </c>
      <c r="AX12" s="37">
        <v>0</v>
      </c>
      <c r="AY12" s="37">
        <v>0</v>
      </c>
      <c r="AZ12" s="37">
        <v>0</v>
      </c>
      <c r="BA12" s="37">
        <v>0</v>
      </c>
      <c r="BB12" s="37">
        <v>0</v>
      </c>
      <c r="BC12" s="37">
        <v>0</v>
      </c>
      <c r="BD12" s="37">
        <v>0</v>
      </c>
      <c r="BE12" s="37">
        <v>3</v>
      </c>
      <c r="BF12" s="37">
        <v>0</v>
      </c>
      <c r="BG12" s="37">
        <v>0</v>
      </c>
      <c r="BH12" s="37">
        <v>0</v>
      </c>
      <c r="BI12" s="37">
        <v>0</v>
      </c>
      <c r="BJ12" s="37">
        <v>2</v>
      </c>
      <c r="BK12" s="37">
        <v>0</v>
      </c>
    </row>
    <row r="13" spans="1:63" x14ac:dyDescent="0.25">
      <c r="A13" s="37">
        <v>12</v>
      </c>
      <c r="B13" s="38">
        <v>24.121156297599999</v>
      </c>
      <c r="C13" s="38">
        <v>91.449691224800006</v>
      </c>
      <c r="D13" s="39">
        <v>8</v>
      </c>
      <c r="E13" s="39">
        <v>8</v>
      </c>
      <c r="F13" s="37">
        <v>75</v>
      </c>
      <c r="G13" s="37">
        <v>12</v>
      </c>
      <c r="H13" s="37">
        <v>65</v>
      </c>
      <c r="I13" s="37">
        <v>20.744999999999997</v>
      </c>
      <c r="J13" s="37">
        <v>56.845000000000006</v>
      </c>
      <c r="K13" s="37">
        <v>519</v>
      </c>
      <c r="L13" s="37">
        <v>850</v>
      </c>
      <c r="M13" s="37">
        <v>0</v>
      </c>
      <c r="N13" s="37">
        <v>5</v>
      </c>
      <c r="O13" s="37">
        <v>0</v>
      </c>
      <c r="P13" s="37">
        <v>0</v>
      </c>
      <c r="Q13" s="37">
        <v>0</v>
      </c>
      <c r="R13" s="37">
        <v>4</v>
      </c>
      <c r="S13" s="37">
        <v>4</v>
      </c>
      <c r="T13" s="37">
        <v>3</v>
      </c>
      <c r="U13" s="37">
        <v>13</v>
      </c>
      <c r="V13" s="37">
        <v>11</v>
      </c>
      <c r="W13" s="37">
        <v>1</v>
      </c>
      <c r="X13" s="37">
        <v>2</v>
      </c>
      <c r="Y13" s="37">
        <v>0</v>
      </c>
      <c r="Z13" s="37">
        <v>0</v>
      </c>
      <c r="AA13" s="37">
        <v>0</v>
      </c>
      <c r="AB13" s="37">
        <v>0</v>
      </c>
      <c r="AC13" s="37">
        <v>0</v>
      </c>
      <c r="AD13" s="37">
        <v>7</v>
      </c>
      <c r="AE13" s="37">
        <v>5</v>
      </c>
      <c r="AF13" s="37">
        <v>0</v>
      </c>
      <c r="AG13" s="37">
        <v>0</v>
      </c>
      <c r="AH13" s="37">
        <v>0</v>
      </c>
      <c r="AI13" s="37">
        <v>0</v>
      </c>
      <c r="AJ13" s="37">
        <v>0</v>
      </c>
      <c r="AK13" s="37">
        <v>0</v>
      </c>
      <c r="AL13" s="37">
        <v>0</v>
      </c>
      <c r="AM13" s="37">
        <v>0</v>
      </c>
      <c r="AN13" s="37">
        <v>0</v>
      </c>
      <c r="AO13" s="37">
        <v>0</v>
      </c>
      <c r="AP13" s="37">
        <v>0</v>
      </c>
      <c r="AQ13" s="37">
        <v>7</v>
      </c>
      <c r="AR13" s="37">
        <v>0</v>
      </c>
      <c r="AS13" s="37">
        <v>0</v>
      </c>
      <c r="AT13" s="37">
        <v>0</v>
      </c>
      <c r="AU13" s="37">
        <v>0</v>
      </c>
      <c r="AV13" s="37">
        <v>0</v>
      </c>
      <c r="AW13" s="37">
        <v>0</v>
      </c>
      <c r="AX13" s="37">
        <v>0</v>
      </c>
      <c r="AY13" s="37">
        <v>0</v>
      </c>
      <c r="AZ13" s="37">
        <v>0</v>
      </c>
      <c r="BA13" s="37">
        <v>0</v>
      </c>
      <c r="BB13" s="37">
        <v>0</v>
      </c>
      <c r="BC13" s="37">
        <v>0</v>
      </c>
      <c r="BD13" s="37">
        <v>0</v>
      </c>
      <c r="BE13" s="37">
        <v>0</v>
      </c>
      <c r="BF13" s="37">
        <v>0</v>
      </c>
      <c r="BG13" s="37">
        <v>0</v>
      </c>
      <c r="BH13" s="37">
        <v>0</v>
      </c>
      <c r="BI13" s="37">
        <v>3</v>
      </c>
      <c r="BJ13" s="37">
        <v>0</v>
      </c>
      <c r="BK13" s="37">
        <v>0</v>
      </c>
    </row>
    <row r="14" spans="1:63" x14ac:dyDescent="0.25">
      <c r="A14" s="37">
        <v>13</v>
      </c>
      <c r="B14" s="38">
        <v>24.120424709885299</v>
      </c>
      <c r="C14" s="38">
        <v>91.452877778968301</v>
      </c>
      <c r="D14" s="39">
        <v>10</v>
      </c>
      <c r="E14" s="39">
        <v>8</v>
      </c>
      <c r="F14" s="37">
        <v>75</v>
      </c>
      <c r="G14" s="37">
        <v>10</v>
      </c>
      <c r="H14" s="37">
        <v>38</v>
      </c>
      <c r="I14" s="37">
        <v>19.810000000000002</v>
      </c>
      <c r="J14" s="37">
        <v>57.4</v>
      </c>
      <c r="K14" s="37">
        <v>695</v>
      </c>
      <c r="L14" s="37">
        <v>1050</v>
      </c>
      <c r="M14" s="37">
        <v>0</v>
      </c>
      <c r="N14" s="37">
        <v>3</v>
      </c>
      <c r="O14" s="37">
        <v>0</v>
      </c>
      <c r="P14" s="37">
        <v>0</v>
      </c>
      <c r="Q14" s="37">
        <v>3</v>
      </c>
      <c r="R14" s="37">
        <v>3</v>
      </c>
      <c r="S14" s="37">
        <v>3</v>
      </c>
      <c r="T14" s="37">
        <v>0</v>
      </c>
      <c r="U14" s="37">
        <v>0</v>
      </c>
      <c r="V14" s="37">
        <v>0</v>
      </c>
      <c r="W14" s="37">
        <v>0</v>
      </c>
      <c r="X14" s="37">
        <v>2</v>
      </c>
      <c r="Y14" s="37">
        <v>0</v>
      </c>
      <c r="Z14" s="37">
        <v>0</v>
      </c>
      <c r="AA14" s="37">
        <v>0</v>
      </c>
      <c r="AB14" s="37">
        <v>0</v>
      </c>
      <c r="AC14" s="37">
        <v>0</v>
      </c>
      <c r="AD14" s="37">
        <v>0</v>
      </c>
      <c r="AE14" s="37">
        <v>0</v>
      </c>
      <c r="AF14" s="37">
        <v>0</v>
      </c>
      <c r="AG14" s="37">
        <v>0</v>
      </c>
      <c r="AH14" s="37">
        <v>0</v>
      </c>
      <c r="AI14" s="37">
        <v>0</v>
      </c>
      <c r="AJ14" s="37">
        <v>0</v>
      </c>
      <c r="AK14" s="37">
        <v>0</v>
      </c>
      <c r="AL14" s="37">
        <v>0</v>
      </c>
      <c r="AM14" s="37">
        <v>0</v>
      </c>
      <c r="AN14" s="37">
        <v>0</v>
      </c>
      <c r="AO14" s="37">
        <v>0</v>
      </c>
      <c r="AP14" s="37">
        <v>0</v>
      </c>
      <c r="AQ14" s="37">
        <v>3</v>
      </c>
      <c r="AR14" s="37">
        <v>6</v>
      </c>
      <c r="AS14" s="37">
        <v>0</v>
      </c>
      <c r="AT14" s="37">
        <v>4</v>
      </c>
      <c r="AU14" s="37">
        <v>0</v>
      </c>
      <c r="AV14" s="37">
        <v>0</v>
      </c>
      <c r="AW14" s="37">
        <v>0</v>
      </c>
      <c r="AX14" s="37">
        <v>0</v>
      </c>
      <c r="AY14" s="37">
        <v>0</v>
      </c>
      <c r="AZ14" s="37">
        <v>0</v>
      </c>
      <c r="BA14" s="37">
        <v>0</v>
      </c>
      <c r="BB14" s="37">
        <v>0</v>
      </c>
      <c r="BC14" s="37">
        <v>0</v>
      </c>
      <c r="BD14" s="37">
        <v>7</v>
      </c>
      <c r="BE14" s="37">
        <v>0</v>
      </c>
      <c r="BF14" s="37">
        <v>0</v>
      </c>
      <c r="BG14" s="37">
        <v>4</v>
      </c>
      <c r="BH14" s="37">
        <v>0</v>
      </c>
      <c r="BI14" s="37">
        <v>0</v>
      </c>
      <c r="BJ14" s="37">
        <v>0</v>
      </c>
      <c r="BK14" s="37">
        <v>0</v>
      </c>
    </row>
    <row r="15" spans="1:63" x14ac:dyDescent="0.25">
      <c r="A15" s="37">
        <v>14</v>
      </c>
      <c r="B15" s="38">
        <v>24.1189122380332</v>
      </c>
      <c r="C15" s="38">
        <v>91.455310086824696</v>
      </c>
      <c r="D15" s="39">
        <v>14</v>
      </c>
      <c r="E15" s="39">
        <v>9</v>
      </c>
      <c r="F15" s="37">
        <v>70</v>
      </c>
      <c r="G15" s="37">
        <v>6</v>
      </c>
      <c r="H15" s="37">
        <v>66</v>
      </c>
      <c r="I15" s="37">
        <v>18.575000000000003</v>
      </c>
      <c r="J15" s="37">
        <v>59.375</v>
      </c>
      <c r="K15" s="37">
        <v>965</v>
      </c>
      <c r="L15" s="37">
        <v>830</v>
      </c>
      <c r="M15" s="37">
        <v>0</v>
      </c>
      <c r="N15" s="37">
        <v>4</v>
      </c>
      <c r="O15" s="37">
        <v>0</v>
      </c>
      <c r="P15" s="37">
        <v>0</v>
      </c>
      <c r="Q15" s="37">
        <v>0</v>
      </c>
      <c r="R15" s="37">
        <v>0</v>
      </c>
      <c r="S15" s="37">
        <v>27</v>
      </c>
      <c r="T15" s="37">
        <v>0</v>
      </c>
      <c r="U15" s="37">
        <v>16</v>
      </c>
      <c r="V15" s="37">
        <v>7</v>
      </c>
      <c r="W15" s="37">
        <v>0</v>
      </c>
      <c r="X15" s="37">
        <v>0</v>
      </c>
      <c r="Y15" s="37">
        <v>0</v>
      </c>
      <c r="Z15" s="37">
        <v>0</v>
      </c>
      <c r="AA15" s="37">
        <v>0</v>
      </c>
      <c r="AB15" s="37">
        <v>6</v>
      </c>
      <c r="AC15" s="37">
        <v>0</v>
      </c>
      <c r="AD15" s="37">
        <v>0</v>
      </c>
      <c r="AE15" s="37">
        <v>0</v>
      </c>
      <c r="AF15" s="37">
        <v>0</v>
      </c>
      <c r="AG15" s="37">
        <v>6</v>
      </c>
      <c r="AH15" s="37">
        <v>0</v>
      </c>
      <c r="AI15" s="37">
        <v>0</v>
      </c>
      <c r="AJ15" s="37">
        <v>0</v>
      </c>
      <c r="AK15" s="37">
        <v>0</v>
      </c>
      <c r="AL15" s="37">
        <v>0</v>
      </c>
      <c r="AM15" s="37">
        <v>0</v>
      </c>
      <c r="AN15" s="37">
        <v>0</v>
      </c>
      <c r="AO15" s="37">
        <v>0</v>
      </c>
      <c r="AP15" s="37">
        <v>0</v>
      </c>
      <c r="AQ15" s="37">
        <v>0</v>
      </c>
      <c r="AR15" s="37">
        <v>0</v>
      </c>
      <c r="AS15" s="37">
        <v>0</v>
      </c>
      <c r="AT15" s="37">
        <v>0</v>
      </c>
      <c r="AU15" s="37">
        <v>0</v>
      </c>
      <c r="AV15" s="37">
        <v>0</v>
      </c>
      <c r="AW15" s="37">
        <v>0</v>
      </c>
      <c r="AX15" s="37">
        <v>0</v>
      </c>
      <c r="AY15" s="37">
        <v>0</v>
      </c>
      <c r="AZ15" s="37">
        <v>0</v>
      </c>
      <c r="BA15" s="37">
        <v>0</v>
      </c>
      <c r="BB15" s="37">
        <v>0</v>
      </c>
      <c r="BC15" s="37">
        <v>0</v>
      </c>
      <c r="BD15" s="37">
        <v>0</v>
      </c>
      <c r="BE15" s="37">
        <v>0</v>
      </c>
      <c r="BF15" s="37">
        <v>0</v>
      </c>
      <c r="BG15" s="37">
        <v>0</v>
      </c>
      <c r="BH15" s="37">
        <v>0</v>
      </c>
      <c r="BI15" s="37">
        <v>0</v>
      </c>
      <c r="BJ15" s="37">
        <v>0</v>
      </c>
      <c r="BK15" s="37">
        <v>0</v>
      </c>
    </row>
    <row r="16" spans="1:63" x14ac:dyDescent="0.25">
      <c r="A16" s="37">
        <v>15</v>
      </c>
      <c r="B16" s="38">
        <v>24.118677128209001</v>
      </c>
      <c r="C16" s="38">
        <v>91.448077194481002</v>
      </c>
      <c r="D16" s="39">
        <v>15</v>
      </c>
      <c r="E16" s="39">
        <v>9</v>
      </c>
      <c r="F16" s="37">
        <v>65</v>
      </c>
      <c r="G16" s="37">
        <v>9</v>
      </c>
      <c r="H16" s="37">
        <v>91</v>
      </c>
      <c r="I16" s="37">
        <v>15.744999999999999</v>
      </c>
      <c r="J16" s="37">
        <v>60.629999999999995</v>
      </c>
      <c r="K16" s="37">
        <v>804</v>
      </c>
      <c r="L16" s="37">
        <v>920</v>
      </c>
      <c r="M16" s="37">
        <v>0</v>
      </c>
      <c r="N16" s="37">
        <v>0</v>
      </c>
      <c r="O16" s="37">
        <v>0</v>
      </c>
      <c r="P16" s="37">
        <v>0</v>
      </c>
      <c r="Q16" s="37">
        <v>0</v>
      </c>
      <c r="R16" s="37">
        <v>0</v>
      </c>
      <c r="S16" s="37">
        <v>44</v>
      </c>
      <c r="T16" s="37">
        <v>0</v>
      </c>
      <c r="U16" s="37">
        <v>11</v>
      </c>
      <c r="V16" s="37">
        <v>12</v>
      </c>
      <c r="W16" s="37">
        <v>0</v>
      </c>
      <c r="X16" s="37">
        <v>0</v>
      </c>
      <c r="Y16" s="37">
        <v>0</v>
      </c>
      <c r="Z16" s="37">
        <v>0</v>
      </c>
      <c r="AA16" s="37">
        <v>0</v>
      </c>
      <c r="AB16" s="37">
        <v>0</v>
      </c>
      <c r="AC16" s="37">
        <v>0</v>
      </c>
      <c r="AD16" s="37">
        <v>0</v>
      </c>
      <c r="AE16" s="37">
        <v>3</v>
      </c>
      <c r="AF16" s="37">
        <v>0</v>
      </c>
      <c r="AG16" s="37">
        <v>0</v>
      </c>
      <c r="AH16" s="37">
        <v>3</v>
      </c>
      <c r="AI16" s="37">
        <v>3</v>
      </c>
      <c r="AJ16" s="37">
        <v>0</v>
      </c>
      <c r="AK16" s="37">
        <v>0</v>
      </c>
      <c r="AL16" s="37">
        <v>0</v>
      </c>
      <c r="AM16" s="37">
        <v>0</v>
      </c>
      <c r="AN16" s="37">
        <v>0</v>
      </c>
      <c r="AO16" s="37">
        <v>0</v>
      </c>
      <c r="AP16" s="37">
        <v>0</v>
      </c>
      <c r="AQ16" s="37">
        <v>6</v>
      </c>
      <c r="AR16" s="37">
        <v>5</v>
      </c>
      <c r="AS16" s="37">
        <v>0</v>
      </c>
      <c r="AT16" s="37">
        <v>0</v>
      </c>
      <c r="AU16" s="37">
        <v>0</v>
      </c>
      <c r="AV16" s="37">
        <v>0</v>
      </c>
      <c r="AW16" s="37">
        <v>0</v>
      </c>
      <c r="AX16" s="37">
        <v>0</v>
      </c>
      <c r="AY16" s="37">
        <v>0</v>
      </c>
      <c r="AZ16" s="37">
        <v>0</v>
      </c>
      <c r="BA16" s="37">
        <v>0</v>
      </c>
      <c r="BB16" s="37">
        <v>0</v>
      </c>
      <c r="BC16" s="37">
        <v>0</v>
      </c>
      <c r="BD16" s="37">
        <v>0</v>
      </c>
      <c r="BE16" s="37">
        <v>0</v>
      </c>
      <c r="BF16" s="37">
        <v>0</v>
      </c>
      <c r="BG16" s="37">
        <v>0</v>
      </c>
      <c r="BH16" s="37">
        <v>4</v>
      </c>
      <c r="BI16" s="37">
        <v>0</v>
      </c>
      <c r="BJ16" s="37">
        <v>0</v>
      </c>
      <c r="BK16" s="37">
        <v>0</v>
      </c>
    </row>
    <row r="17" spans="1:63" x14ac:dyDescent="0.25">
      <c r="A17" s="37">
        <v>16</v>
      </c>
      <c r="B17" s="38">
        <v>24.119313200899999</v>
      </c>
      <c r="C17" s="38">
        <v>91.445194166199997</v>
      </c>
      <c r="D17" s="39">
        <v>11</v>
      </c>
      <c r="E17" s="39">
        <v>6</v>
      </c>
      <c r="F17" s="37">
        <v>70</v>
      </c>
      <c r="G17" s="37">
        <v>7</v>
      </c>
      <c r="H17" s="37">
        <v>57</v>
      </c>
      <c r="I17" s="37">
        <v>21.46</v>
      </c>
      <c r="J17" s="37">
        <v>68.55</v>
      </c>
      <c r="K17" s="37">
        <v>828</v>
      </c>
      <c r="L17" s="37">
        <v>700</v>
      </c>
      <c r="M17" s="37">
        <v>0</v>
      </c>
      <c r="N17" s="37">
        <v>0</v>
      </c>
      <c r="O17" s="37">
        <v>0</v>
      </c>
      <c r="P17" s="37">
        <v>0</v>
      </c>
      <c r="Q17" s="37">
        <v>0</v>
      </c>
      <c r="R17" s="37">
        <v>0</v>
      </c>
      <c r="S17" s="37">
        <v>24</v>
      </c>
      <c r="T17" s="37">
        <v>0</v>
      </c>
      <c r="U17" s="37">
        <v>0</v>
      </c>
      <c r="V17" s="37">
        <v>15</v>
      </c>
      <c r="W17" s="37">
        <v>0</v>
      </c>
      <c r="X17" s="37">
        <v>0</v>
      </c>
      <c r="Y17" s="37">
        <v>0</v>
      </c>
      <c r="Z17" s="37">
        <v>0</v>
      </c>
      <c r="AA17" s="37">
        <v>3</v>
      </c>
      <c r="AB17" s="37">
        <v>0</v>
      </c>
      <c r="AC17" s="37">
        <v>0</v>
      </c>
      <c r="AD17" s="37">
        <v>0</v>
      </c>
      <c r="AE17" s="37">
        <v>6</v>
      </c>
      <c r="AF17" s="37">
        <v>0</v>
      </c>
      <c r="AG17" s="37">
        <v>0</v>
      </c>
      <c r="AH17" s="37">
        <v>0</v>
      </c>
      <c r="AI17" s="37">
        <v>0</v>
      </c>
      <c r="AJ17" s="37">
        <v>0</v>
      </c>
      <c r="AK17" s="37">
        <v>0</v>
      </c>
      <c r="AL17" s="37">
        <v>0</v>
      </c>
      <c r="AM17" s="37">
        <v>4</v>
      </c>
      <c r="AN17" s="37">
        <v>0</v>
      </c>
      <c r="AO17" s="37">
        <v>0</v>
      </c>
      <c r="AP17" s="37">
        <v>0</v>
      </c>
      <c r="AQ17" s="37">
        <v>0</v>
      </c>
      <c r="AR17" s="37">
        <v>0</v>
      </c>
      <c r="AS17" s="37">
        <v>0</v>
      </c>
      <c r="AT17" s="37">
        <v>0</v>
      </c>
      <c r="AU17" s="37">
        <v>0</v>
      </c>
      <c r="AV17" s="37">
        <v>0</v>
      </c>
      <c r="AW17" s="37">
        <v>0</v>
      </c>
      <c r="AX17" s="37">
        <v>0</v>
      </c>
      <c r="AY17" s="37">
        <v>0</v>
      </c>
      <c r="AZ17" s="37">
        <v>0</v>
      </c>
      <c r="BA17" s="37">
        <v>0</v>
      </c>
      <c r="BB17" s="37">
        <v>0</v>
      </c>
      <c r="BC17" s="37">
        <v>1</v>
      </c>
      <c r="BD17" s="37">
        <v>0</v>
      </c>
      <c r="BE17" s="37">
        <v>4</v>
      </c>
      <c r="BF17" s="37">
        <v>0</v>
      </c>
      <c r="BG17" s="37">
        <v>0</v>
      </c>
      <c r="BH17" s="37">
        <v>0</v>
      </c>
      <c r="BI17" s="37">
        <v>0</v>
      </c>
      <c r="BJ17" s="37">
        <v>0</v>
      </c>
      <c r="BK17" s="37">
        <v>0</v>
      </c>
    </row>
    <row r="18" spans="1:63" x14ac:dyDescent="0.25">
      <c r="A18" s="37">
        <v>17</v>
      </c>
      <c r="B18" s="38">
        <v>24.117192998499998</v>
      </c>
      <c r="C18" s="38">
        <v>91.444888981099993</v>
      </c>
      <c r="D18" s="39">
        <v>20</v>
      </c>
      <c r="E18" s="39">
        <v>11</v>
      </c>
      <c r="F18" s="37">
        <v>70</v>
      </c>
      <c r="G18" s="37">
        <v>6</v>
      </c>
      <c r="H18" s="37">
        <v>51</v>
      </c>
      <c r="I18" s="37">
        <v>20.32</v>
      </c>
      <c r="J18" s="37">
        <v>59.6</v>
      </c>
      <c r="K18" s="37">
        <v>1055</v>
      </c>
      <c r="L18" s="37">
        <v>915</v>
      </c>
      <c r="M18" s="37">
        <v>0</v>
      </c>
      <c r="N18" s="37">
        <v>0</v>
      </c>
      <c r="O18" s="37">
        <v>0</v>
      </c>
      <c r="P18" s="37">
        <v>0</v>
      </c>
      <c r="Q18" s="37">
        <v>0</v>
      </c>
      <c r="R18" s="37">
        <v>0</v>
      </c>
      <c r="S18" s="37">
        <v>6</v>
      </c>
      <c r="T18" s="37">
        <v>0</v>
      </c>
      <c r="U18" s="37">
        <v>14</v>
      </c>
      <c r="V18" s="37">
        <v>14</v>
      </c>
      <c r="W18" s="37">
        <v>0</v>
      </c>
      <c r="X18" s="37">
        <v>0</v>
      </c>
      <c r="Y18" s="37">
        <v>0</v>
      </c>
      <c r="Z18" s="37">
        <v>0</v>
      </c>
      <c r="AA18" s="37">
        <v>0</v>
      </c>
      <c r="AB18" s="37">
        <v>0</v>
      </c>
      <c r="AC18" s="37">
        <v>0</v>
      </c>
      <c r="AD18" s="37">
        <v>0</v>
      </c>
      <c r="AE18" s="37">
        <v>0</v>
      </c>
      <c r="AF18" s="37">
        <v>0</v>
      </c>
      <c r="AG18" s="37">
        <v>0</v>
      </c>
      <c r="AH18" s="37">
        <v>0</v>
      </c>
      <c r="AI18" s="37">
        <v>0</v>
      </c>
      <c r="AJ18" s="37">
        <v>0</v>
      </c>
      <c r="AK18" s="37">
        <v>0</v>
      </c>
      <c r="AL18" s="37">
        <v>0</v>
      </c>
      <c r="AM18" s="37">
        <v>0</v>
      </c>
      <c r="AN18" s="37">
        <v>0</v>
      </c>
      <c r="AO18" s="37">
        <v>0</v>
      </c>
      <c r="AP18" s="37">
        <v>10</v>
      </c>
      <c r="AQ18" s="37">
        <v>0</v>
      </c>
      <c r="AR18" s="37">
        <v>0</v>
      </c>
      <c r="AS18" s="37">
        <v>0</v>
      </c>
      <c r="AT18" s="37">
        <v>0</v>
      </c>
      <c r="AU18" s="37">
        <v>3</v>
      </c>
      <c r="AV18" s="37">
        <v>0</v>
      </c>
      <c r="AW18" s="37">
        <v>0</v>
      </c>
      <c r="AX18" s="37">
        <v>0</v>
      </c>
      <c r="AY18" s="37">
        <v>0</v>
      </c>
      <c r="AZ18" s="37">
        <v>0</v>
      </c>
      <c r="BA18" s="37">
        <v>0</v>
      </c>
      <c r="BB18" s="37">
        <v>0</v>
      </c>
      <c r="BC18" s="37">
        <v>0</v>
      </c>
      <c r="BD18" s="37">
        <v>0</v>
      </c>
      <c r="BE18" s="37">
        <v>0</v>
      </c>
      <c r="BF18" s="37">
        <v>0</v>
      </c>
      <c r="BG18" s="37">
        <v>4</v>
      </c>
      <c r="BH18" s="37">
        <v>0</v>
      </c>
      <c r="BI18" s="37">
        <v>0</v>
      </c>
      <c r="BJ18" s="37">
        <v>0</v>
      </c>
      <c r="BK18" s="37">
        <v>0</v>
      </c>
    </row>
    <row r="19" spans="1:63" x14ac:dyDescent="0.25">
      <c r="A19" s="37">
        <v>18</v>
      </c>
      <c r="B19" s="38">
        <v>24.116326980299998</v>
      </c>
      <c r="C19" s="38">
        <v>91.446811035300001</v>
      </c>
      <c r="D19" s="39">
        <v>14</v>
      </c>
      <c r="E19" s="39">
        <v>9</v>
      </c>
      <c r="F19" s="37">
        <v>65</v>
      </c>
      <c r="G19" s="37">
        <v>9</v>
      </c>
      <c r="H19" s="37">
        <v>57</v>
      </c>
      <c r="I19" s="37">
        <v>20.125</v>
      </c>
      <c r="J19" s="37">
        <v>70.3</v>
      </c>
      <c r="K19" s="37">
        <v>1080</v>
      </c>
      <c r="L19" s="37">
        <v>1080</v>
      </c>
      <c r="M19" s="37">
        <v>0</v>
      </c>
      <c r="N19" s="37">
        <v>0</v>
      </c>
      <c r="O19" s="37">
        <v>0</v>
      </c>
      <c r="P19" s="37">
        <v>0</v>
      </c>
      <c r="Q19" s="37">
        <v>0</v>
      </c>
      <c r="R19" s="37">
        <v>0</v>
      </c>
      <c r="S19" s="37">
        <v>11</v>
      </c>
      <c r="T19" s="37">
        <v>0</v>
      </c>
      <c r="U19" s="37">
        <v>9</v>
      </c>
      <c r="V19" s="37">
        <v>12</v>
      </c>
      <c r="W19" s="37">
        <v>0</v>
      </c>
      <c r="X19" s="37">
        <v>0</v>
      </c>
      <c r="Y19" s="37">
        <v>0</v>
      </c>
      <c r="Z19" s="37">
        <v>0</v>
      </c>
      <c r="AA19" s="37">
        <v>0</v>
      </c>
      <c r="AB19" s="37">
        <v>0</v>
      </c>
      <c r="AC19" s="37">
        <v>0</v>
      </c>
      <c r="AD19" s="37">
        <v>4</v>
      </c>
      <c r="AE19" s="37">
        <v>0</v>
      </c>
      <c r="AF19" s="37">
        <v>0</v>
      </c>
      <c r="AG19" s="37">
        <v>0</v>
      </c>
      <c r="AH19" s="37">
        <v>0</v>
      </c>
      <c r="AI19" s="37">
        <v>0</v>
      </c>
      <c r="AJ19" s="37">
        <v>5</v>
      </c>
      <c r="AK19" s="37">
        <v>0</v>
      </c>
      <c r="AL19" s="37">
        <v>0</v>
      </c>
      <c r="AM19" s="37">
        <v>0</v>
      </c>
      <c r="AN19" s="37">
        <v>0</v>
      </c>
      <c r="AO19" s="37">
        <v>0</v>
      </c>
      <c r="AP19" s="37">
        <v>0</v>
      </c>
      <c r="AQ19" s="37">
        <v>4</v>
      </c>
      <c r="AR19" s="37">
        <v>7</v>
      </c>
      <c r="AS19" s="37">
        <v>0</v>
      </c>
      <c r="AT19" s="37">
        <v>0</v>
      </c>
      <c r="AU19" s="37">
        <v>0</v>
      </c>
      <c r="AV19" s="37">
        <v>0</v>
      </c>
      <c r="AW19" s="37">
        <v>0</v>
      </c>
      <c r="AX19" s="37">
        <v>0</v>
      </c>
      <c r="AY19" s="37">
        <v>0</v>
      </c>
      <c r="AZ19" s="37">
        <v>0</v>
      </c>
      <c r="BA19" s="37">
        <v>0</v>
      </c>
      <c r="BB19" s="37">
        <v>0</v>
      </c>
      <c r="BC19" s="37">
        <v>0</v>
      </c>
      <c r="BD19" s="37">
        <v>0</v>
      </c>
      <c r="BE19" s="37">
        <v>0</v>
      </c>
      <c r="BF19" s="37">
        <v>0</v>
      </c>
      <c r="BG19" s="37">
        <v>0</v>
      </c>
      <c r="BH19" s="37">
        <v>0</v>
      </c>
      <c r="BI19" s="37">
        <v>0</v>
      </c>
      <c r="BJ19" s="37">
        <v>3</v>
      </c>
      <c r="BK19" s="37">
        <v>2</v>
      </c>
    </row>
    <row r="20" spans="1:63" x14ac:dyDescent="0.25">
      <c r="A20" s="37">
        <v>19</v>
      </c>
      <c r="B20" s="38">
        <v>24.1171253169727</v>
      </c>
      <c r="C20" s="38">
        <v>91.450063882933094</v>
      </c>
      <c r="D20" s="39">
        <v>16</v>
      </c>
      <c r="E20" s="39">
        <v>10</v>
      </c>
      <c r="F20" s="37">
        <v>65</v>
      </c>
      <c r="G20" s="37">
        <v>14</v>
      </c>
      <c r="H20" s="37">
        <v>83</v>
      </c>
      <c r="I20" s="37">
        <v>19.82</v>
      </c>
      <c r="J20" s="37">
        <v>65.099999999999994</v>
      </c>
      <c r="K20" s="37">
        <v>967</v>
      </c>
      <c r="L20" s="37">
        <v>1200</v>
      </c>
      <c r="M20" s="37">
        <v>0</v>
      </c>
      <c r="N20" s="37">
        <v>0</v>
      </c>
      <c r="O20" s="37">
        <v>0</v>
      </c>
      <c r="P20" s="37">
        <v>17</v>
      </c>
      <c r="Q20" s="37">
        <v>0</v>
      </c>
      <c r="R20" s="37">
        <v>0</v>
      </c>
      <c r="S20" s="37">
        <v>10</v>
      </c>
      <c r="T20" s="37">
        <v>0</v>
      </c>
      <c r="U20" s="37">
        <v>0</v>
      </c>
      <c r="V20" s="37">
        <v>0</v>
      </c>
      <c r="W20" s="37">
        <v>0</v>
      </c>
      <c r="X20" s="37">
        <v>0</v>
      </c>
      <c r="Y20" s="37">
        <v>3</v>
      </c>
      <c r="Z20" s="37">
        <v>0</v>
      </c>
      <c r="AA20" s="37">
        <v>0</v>
      </c>
      <c r="AB20" s="37">
        <v>8</v>
      </c>
      <c r="AC20" s="37">
        <v>0</v>
      </c>
      <c r="AD20" s="37">
        <v>0</v>
      </c>
      <c r="AE20" s="37">
        <v>7</v>
      </c>
      <c r="AF20" s="37">
        <v>0</v>
      </c>
      <c r="AG20" s="37">
        <v>0</v>
      </c>
      <c r="AH20" s="37">
        <v>0</v>
      </c>
      <c r="AI20" s="37">
        <v>0</v>
      </c>
      <c r="AJ20" s="37">
        <v>0</v>
      </c>
      <c r="AK20" s="37">
        <v>0</v>
      </c>
      <c r="AL20" s="37">
        <v>0</v>
      </c>
      <c r="AM20" s="37">
        <v>7</v>
      </c>
      <c r="AN20" s="37">
        <v>4</v>
      </c>
      <c r="AO20" s="37">
        <v>0</v>
      </c>
      <c r="AP20" s="37">
        <v>0</v>
      </c>
      <c r="AQ20" s="37">
        <v>0</v>
      </c>
      <c r="AR20" s="37">
        <v>10</v>
      </c>
      <c r="AS20" s="37">
        <v>3</v>
      </c>
      <c r="AT20" s="37">
        <v>3</v>
      </c>
      <c r="AU20" s="37">
        <v>0</v>
      </c>
      <c r="AV20" s="37">
        <v>3</v>
      </c>
      <c r="AW20" s="37">
        <v>3</v>
      </c>
      <c r="AX20" s="37">
        <v>0</v>
      </c>
      <c r="AY20" s="37">
        <v>0</v>
      </c>
      <c r="AZ20" s="37">
        <v>0</v>
      </c>
      <c r="BA20" s="37">
        <v>0</v>
      </c>
      <c r="BB20" s="37">
        <v>3</v>
      </c>
      <c r="BC20" s="37">
        <v>0</v>
      </c>
      <c r="BD20" s="37">
        <v>2</v>
      </c>
      <c r="BE20" s="37">
        <v>0</v>
      </c>
      <c r="BF20" s="37">
        <v>0</v>
      </c>
      <c r="BG20" s="37">
        <v>0</v>
      </c>
      <c r="BH20" s="37">
        <v>0</v>
      </c>
      <c r="BI20" s="37">
        <v>0</v>
      </c>
      <c r="BJ20" s="37">
        <v>0</v>
      </c>
      <c r="BK20" s="37">
        <v>0</v>
      </c>
    </row>
    <row r="21" spans="1:63" x14ac:dyDescent="0.25">
      <c r="A21" s="37">
        <v>20</v>
      </c>
      <c r="B21" s="38">
        <v>24.117495920500001</v>
      </c>
      <c r="C21" s="38">
        <v>91.453330144299997</v>
      </c>
      <c r="D21" s="39">
        <v>9</v>
      </c>
      <c r="E21" s="39">
        <v>6</v>
      </c>
      <c r="F21" s="37">
        <v>70</v>
      </c>
      <c r="G21" s="37">
        <v>7</v>
      </c>
      <c r="H21" s="37">
        <v>63</v>
      </c>
      <c r="I21" s="37">
        <v>20.234999999999999</v>
      </c>
      <c r="J21" s="37">
        <v>59.95</v>
      </c>
      <c r="K21" s="37">
        <v>1005</v>
      </c>
      <c r="L21" s="37">
        <v>1140</v>
      </c>
      <c r="M21" s="37">
        <v>0</v>
      </c>
      <c r="N21" s="37">
        <v>0</v>
      </c>
      <c r="O21" s="37">
        <v>0</v>
      </c>
      <c r="P21" s="37">
        <v>15</v>
      </c>
      <c r="Q21" s="37">
        <v>0</v>
      </c>
      <c r="R21" s="37">
        <v>0</v>
      </c>
      <c r="S21" s="37">
        <v>19</v>
      </c>
      <c r="T21" s="37">
        <v>0</v>
      </c>
      <c r="U21" s="37">
        <v>6</v>
      </c>
      <c r="V21" s="37">
        <v>8</v>
      </c>
      <c r="W21" s="37">
        <v>0</v>
      </c>
      <c r="X21" s="37">
        <v>0</v>
      </c>
      <c r="Y21" s="37">
        <v>5</v>
      </c>
      <c r="Z21" s="37">
        <v>0</v>
      </c>
      <c r="AA21" s="37">
        <v>4</v>
      </c>
      <c r="AB21" s="37">
        <v>0</v>
      </c>
      <c r="AC21" s="37">
        <v>0</v>
      </c>
      <c r="AD21" s="37">
        <v>0</v>
      </c>
      <c r="AE21" s="37">
        <v>0</v>
      </c>
      <c r="AF21" s="37">
        <v>6</v>
      </c>
      <c r="AG21" s="37">
        <v>0</v>
      </c>
      <c r="AH21" s="37">
        <v>0</v>
      </c>
      <c r="AI21" s="37">
        <v>0</v>
      </c>
      <c r="AJ21" s="37">
        <v>0</v>
      </c>
      <c r="AK21" s="37">
        <v>0</v>
      </c>
      <c r="AL21" s="37">
        <v>0</v>
      </c>
      <c r="AM21" s="37">
        <v>0</v>
      </c>
      <c r="AN21" s="37">
        <v>0</v>
      </c>
      <c r="AO21" s="37">
        <v>0</v>
      </c>
      <c r="AP21" s="37">
        <v>0</v>
      </c>
      <c r="AQ21" s="37">
        <v>0</v>
      </c>
      <c r="AR21" s="37">
        <v>0</v>
      </c>
      <c r="AS21" s="37">
        <v>0</v>
      </c>
      <c r="AT21" s="37">
        <v>0</v>
      </c>
      <c r="AU21" s="37">
        <v>0</v>
      </c>
      <c r="AV21" s="37">
        <v>0</v>
      </c>
      <c r="AW21" s="37">
        <v>0</v>
      </c>
      <c r="AX21" s="37">
        <v>0</v>
      </c>
      <c r="AY21" s="37">
        <v>0</v>
      </c>
      <c r="AZ21" s="37">
        <v>0</v>
      </c>
      <c r="BA21" s="37">
        <v>0</v>
      </c>
      <c r="BB21" s="37">
        <v>0</v>
      </c>
      <c r="BC21" s="37">
        <v>0</v>
      </c>
      <c r="BD21" s="37">
        <v>0</v>
      </c>
      <c r="BE21" s="37">
        <v>0</v>
      </c>
      <c r="BF21" s="37">
        <v>0</v>
      </c>
      <c r="BG21" s="37">
        <v>0</v>
      </c>
      <c r="BH21" s="37">
        <v>0</v>
      </c>
      <c r="BI21" s="37">
        <v>0</v>
      </c>
      <c r="BJ21" s="37">
        <v>0</v>
      </c>
      <c r="BK21" s="37">
        <v>0</v>
      </c>
    </row>
    <row r="22" spans="1:63" x14ac:dyDescent="0.25">
      <c r="A22" s="37">
        <v>21</v>
      </c>
      <c r="B22" s="38">
        <v>24.115321195321702</v>
      </c>
      <c r="C22" s="38">
        <v>91.454061680040198</v>
      </c>
      <c r="D22" s="39">
        <v>3</v>
      </c>
      <c r="E22" s="39">
        <v>3</v>
      </c>
      <c r="F22" s="37">
        <v>75</v>
      </c>
      <c r="G22" s="37">
        <v>11</v>
      </c>
      <c r="H22" s="37">
        <v>81</v>
      </c>
      <c r="I22" s="37">
        <v>20.2</v>
      </c>
      <c r="J22" s="37">
        <v>61.7</v>
      </c>
      <c r="K22" s="37">
        <v>1267</v>
      </c>
      <c r="L22" s="37">
        <v>1080</v>
      </c>
      <c r="M22" s="37">
        <v>0</v>
      </c>
      <c r="N22" s="37">
        <v>0</v>
      </c>
      <c r="O22" s="37">
        <v>0</v>
      </c>
      <c r="P22" s="37">
        <v>18</v>
      </c>
      <c r="Q22" s="37">
        <v>4</v>
      </c>
      <c r="R22" s="37">
        <v>0</v>
      </c>
      <c r="S22" s="37">
        <v>21</v>
      </c>
      <c r="T22" s="37">
        <v>0</v>
      </c>
      <c r="U22" s="37">
        <v>0</v>
      </c>
      <c r="V22" s="37">
        <v>8</v>
      </c>
      <c r="W22" s="37">
        <v>0</v>
      </c>
      <c r="X22" s="37">
        <v>0</v>
      </c>
      <c r="Y22" s="37">
        <v>0</v>
      </c>
      <c r="Z22" s="37">
        <v>2</v>
      </c>
      <c r="AA22" s="37">
        <v>0</v>
      </c>
      <c r="AB22" s="37">
        <v>0</v>
      </c>
      <c r="AC22" s="37">
        <v>0</v>
      </c>
      <c r="AD22" s="37">
        <v>0</v>
      </c>
      <c r="AE22" s="37">
        <v>0</v>
      </c>
      <c r="AF22" s="37">
        <v>7</v>
      </c>
      <c r="AG22" s="37">
        <v>0</v>
      </c>
      <c r="AH22" s="37">
        <v>0</v>
      </c>
      <c r="AI22" s="37">
        <v>0</v>
      </c>
      <c r="AJ22" s="37">
        <v>0</v>
      </c>
      <c r="AK22" s="37">
        <v>0</v>
      </c>
      <c r="AL22" s="37">
        <v>0</v>
      </c>
      <c r="AM22" s="37">
        <v>4</v>
      </c>
      <c r="AN22" s="37">
        <v>0</v>
      </c>
      <c r="AO22" s="37">
        <v>0</v>
      </c>
      <c r="AP22" s="37">
        <v>0</v>
      </c>
      <c r="AQ22" s="37">
        <v>0</v>
      </c>
      <c r="AR22" s="37">
        <v>6</v>
      </c>
      <c r="AS22" s="37">
        <v>0</v>
      </c>
      <c r="AT22" s="37">
        <v>0</v>
      </c>
      <c r="AU22" s="37">
        <v>0</v>
      </c>
      <c r="AV22" s="37">
        <v>0</v>
      </c>
      <c r="AW22" s="37">
        <v>0</v>
      </c>
      <c r="AX22" s="37">
        <v>0</v>
      </c>
      <c r="AY22" s="37">
        <v>0</v>
      </c>
      <c r="AZ22" s="37">
        <v>0</v>
      </c>
      <c r="BA22" s="37">
        <v>2</v>
      </c>
      <c r="BB22" s="37">
        <v>0</v>
      </c>
      <c r="BC22" s="37">
        <v>0</v>
      </c>
      <c r="BD22" s="37">
        <v>0</v>
      </c>
      <c r="BE22" s="37">
        <v>0</v>
      </c>
      <c r="BF22" s="37">
        <v>0</v>
      </c>
      <c r="BG22" s="37">
        <v>0</v>
      </c>
      <c r="BH22" s="37">
        <v>0</v>
      </c>
      <c r="BI22" s="37">
        <v>6</v>
      </c>
      <c r="BJ22" s="37">
        <v>0</v>
      </c>
      <c r="BK22" s="37">
        <v>3</v>
      </c>
    </row>
    <row r="23" spans="1:63" x14ac:dyDescent="0.25">
      <c r="A23" s="37">
        <v>22</v>
      </c>
      <c r="B23" s="38">
        <v>24.115225897105098</v>
      </c>
      <c r="C23" s="38">
        <v>91.451095234549101</v>
      </c>
      <c r="D23" s="39">
        <v>13</v>
      </c>
      <c r="E23" s="39">
        <v>9</v>
      </c>
      <c r="F23" s="37">
        <v>65</v>
      </c>
      <c r="G23" s="37">
        <v>9</v>
      </c>
      <c r="H23" s="37">
        <v>78</v>
      </c>
      <c r="I23" s="37">
        <v>20.615000000000002</v>
      </c>
      <c r="J23" s="37">
        <v>56.2</v>
      </c>
      <c r="K23" s="37">
        <v>1190</v>
      </c>
      <c r="L23" s="37">
        <v>1380</v>
      </c>
      <c r="M23" s="37">
        <v>0</v>
      </c>
      <c r="N23" s="37">
        <v>0</v>
      </c>
      <c r="O23" s="37">
        <v>0</v>
      </c>
      <c r="P23" s="37">
        <v>9</v>
      </c>
      <c r="Q23" s="37">
        <v>0</v>
      </c>
      <c r="R23" s="37">
        <v>0</v>
      </c>
      <c r="S23" s="37">
        <v>27</v>
      </c>
      <c r="T23" s="37">
        <v>0</v>
      </c>
      <c r="U23" s="37">
        <v>8</v>
      </c>
      <c r="V23" s="37">
        <v>0</v>
      </c>
      <c r="W23" s="37">
        <v>0</v>
      </c>
      <c r="X23" s="37">
        <v>0</v>
      </c>
      <c r="Y23" s="37">
        <v>0</v>
      </c>
      <c r="Z23" s="37">
        <v>0</v>
      </c>
      <c r="AA23" s="37">
        <v>0</v>
      </c>
      <c r="AB23" s="37">
        <v>0</v>
      </c>
      <c r="AC23" s="37">
        <v>0</v>
      </c>
      <c r="AD23" s="37">
        <v>3</v>
      </c>
      <c r="AE23" s="37">
        <v>0</v>
      </c>
      <c r="AF23" s="37">
        <v>6</v>
      </c>
      <c r="AG23" s="37">
        <v>0</v>
      </c>
      <c r="AH23" s="37">
        <v>5</v>
      </c>
      <c r="AI23" s="37">
        <v>0</v>
      </c>
      <c r="AJ23" s="37">
        <v>0</v>
      </c>
      <c r="AK23" s="37">
        <v>0</v>
      </c>
      <c r="AL23" s="37">
        <v>0</v>
      </c>
      <c r="AM23" s="37">
        <v>0</v>
      </c>
      <c r="AN23" s="37">
        <v>0</v>
      </c>
      <c r="AO23" s="37">
        <v>0</v>
      </c>
      <c r="AP23" s="37">
        <v>0</v>
      </c>
      <c r="AQ23" s="37">
        <v>0</v>
      </c>
      <c r="AR23" s="37">
        <v>11</v>
      </c>
      <c r="AS23" s="37">
        <v>0</v>
      </c>
      <c r="AT23" s="37">
        <v>0</v>
      </c>
      <c r="AU23" s="37">
        <v>3</v>
      </c>
      <c r="AV23" s="37">
        <v>0</v>
      </c>
      <c r="AW23" s="37">
        <v>0</v>
      </c>
      <c r="AX23" s="37">
        <v>6</v>
      </c>
      <c r="AY23" s="37">
        <v>0</v>
      </c>
      <c r="AZ23" s="37">
        <v>0</v>
      </c>
      <c r="BA23" s="37">
        <v>0</v>
      </c>
      <c r="BB23" s="37">
        <v>0</v>
      </c>
      <c r="BC23" s="37">
        <v>0</v>
      </c>
      <c r="BD23" s="37">
        <v>0</v>
      </c>
      <c r="BE23" s="37">
        <v>0</v>
      </c>
      <c r="BF23" s="37">
        <v>0</v>
      </c>
      <c r="BG23" s="37">
        <v>0</v>
      </c>
      <c r="BH23" s="37">
        <v>0</v>
      </c>
      <c r="BI23" s="37">
        <v>0</v>
      </c>
      <c r="BJ23" s="37">
        <v>0</v>
      </c>
      <c r="BK23" s="37">
        <v>0</v>
      </c>
    </row>
    <row r="24" spans="1:63" x14ac:dyDescent="0.25">
      <c r="A24" s="37">
        <v>23</v>
      </c>
      <c r="B24" s="38">
        <v>24.1138819791</v>
      </c>
      <c r="C24" s="38">
        <v>91.449124021499998</v>
      </c>
      <c r="D24" s="39">
        <v>7</v>
      </c>
      <c r="E24" s="39">
        <v>6</v>
      </c>
      <c r="F24" s="37">
        <v>70</v>
      </c>
      <c r="G24" s="37">
        <v>9</v>
      </c>
      <c r="H24" s="37">
        <v>64</v>
      </c>
      <c r="I24" s="37">
        <v>15.65</v>
      </c>
      <c r="J24" s="37">
        <v>66.115000000000009</v>
      </c>
      <c r="K24" s="37">
        <v>1330</v>
      </c>
      <c r="L24" s="37">
        <v>1270</v>
      </c>
      <c r="M24" s="37">
        <v>0</v>
      </c>
      <c r="N24" s="37">
        <v>0</v>
      </c>
      <c r="O24" s="37">
        <v>0</v>
      </c>
      <c r="P24" s="37">
        <v>0</v>
      </c>
      <c r="Q24" s="37">
        <v>0</v>
      </c>
      <c r="R24" s="37">
        <v>0</v>
      </c>
      <c r="S24" s="37">
        <v>23</v>
      </c>
      <c r="T24" s="37">
        <v>3</v>
      </c>
      <c r="U24" s="37">
        <v>6</v>
      </c>
      <c r="V24" s="37">
        <v>8</v>
      </c>
      <c r="W24" s="37">
        <v>0</v>
      </c>
      <c r="X24" s="37">
        <v>0</v>
      </c>
      <c r="Y24" s="37">
        <v>0</v>
      </c>
      <c r="Z24" s="37">
        <v>0</v>
      </c>
      <c r="AA24" s="37">
        <v>0</v>
      </c>
      <c r="AB24" s="37">
        <v>4</v>
      </c>
      <c r="AC24" s="37">
        <v>0</v>
      </c>
      <c r="AD24" s="37">
        <v>0</v>
      </c>
      <c r="AE24" s="37">
        <v>0</v>
      </c>
      <c r="AF24" s="37">
        <v>0</v>
      </c>
      <c r="AG24" s="37">
        <v>0</v>
      </c>
      <c r="AH24" s="37">
        <v>10</v>
      </c>
      <c r="AI24" s="37">
        <v>0</v>
      </c>
      <c r="AJ24" s="37">
        <v>0</v>
      </c>
      <c r="AK24" s="37">
        <v>0</v>
      </c>
      <c r="AL24" s="37">
        <v>0</v>
      </c>
      <c r="AM24" s="37">
        <v>0</v>
      </c>
      <c r="AN24" s="37">
        <v>0</v>
      </c>
      <c r="AO24" s="37">
        <v>0</v>
      </c>
      <c r="AP24" s="37">
        <v>0</v>
      </c>
      <c r="AQ24" s="37">
        <v>0</v>
      </c>
      <c r="AR24" s="37">
        <v>0</v>
      </c>
      <c r="AS24" s="37">
        <v>0</v>
      </c>
      <c r="AT24" s="37">
        <v>0</v>
      </c>
      <c r="AU24" s="37">
        <v>0</v>
      </c>
      <c r="AV24" s="37">
        <v>0</v>
      </c>
      <c r="AW24" s="37">
        <v>0</v>
      </c>
      <c r="AX24" s="37">
        <v>0</v>
      </c>
      <c r="AY24" s="37">
        <v>3</v>
      </c>
      <c r="AZ24" s="37">
        <v>0</v>
      </c>
      <c r="BA24" s="37">
        <v>0</v>
      </c>
      <c r="BB24" s="37">
        <v>0</v>
      </c>
      <c r="BC24" s="37">
        <v>0</v>
      </c>
      <c r="BD24" s="37">
        <v>0</v>
      </c>
      <c r="BE24" s="37">
        <v>0</v>
      </c>
      <c r="BF24" s="37">
        <v>2</v>
      </c>
      <c r="BG24" s="37">
        <v>0</v>
      </c>
      <c r="BH24" s="37">
        <v>5</v>
      </c>
      <c r="BI24" s="37">
        <v>0</v>
      </c>
      <c r="BJ24" s="37">
        <v>0</v>
      </c>
      <c r="BK24" s="37">
        <v>0</v>
      </c>
    </row>
    <row r="25" spans="1:63" x14ac:dyDescent="0.25">
      <c r="A25" s="37">
        <v>24</v>
      </c>
      <c r="B25" s="38">
        <v>24.113215024283601</v>
      </c>
      <c r="C25" s="38">
        <v>91.452583065463003</v>
      </c>
      <c r="D25" s="39">
        <v>10</v>
      </c>
      <c r="E25" s="39">
        <v>7</v>
      </c>
      <c r="F25" s="37">
        <v>60</v>
      </c>
      <c r="G25" s="37">
        <v>4</v>
      </c>
      <c r="H25" s="37">
        <v>110</v>
      </c>
      <c r="I25" s="37">
        <v>20.66</v>
      </c>
      <c r="J25" s="37">
        <v>60.475000000000001</v>
      </c>
      <c r="K25" s="37">
        <v>1436</v>
      </c>
      <c r="L25" s="37">
        <v>1340</v>
      </c>
      <c r="M25" s="37">
        <v>3</v>
      </c>
      <c r="N25" s="37">
        <v>0</v>
      </c>
      <c r="O25" s="37">
        <v>0</v>
      </c>
      <c r="P25" s="37">
        <v>0</v>
      </c>
      <c r="Q25" s="37">
        <v>0</v>
      </c>
      <c r="R25" s="37">
        <v>0</v>
      </c>
      <c r="S25" s="37">
        <v>17</v>
      </c>
      <c r="T25" s="37">
        <v>0</v>
      </c>
      <c r="U25" s="37">
        <v>0</v>
      </c>
      <c r="V25" s="37">
        <v>4</v>
      </c>
      <c r="W25" s="37">
        <v>0</v>
      </c>
      <c r="X25" s="37">
        <v>0</v>
      </c>
      <c r="Y25" s="37">
        <v>0</v>
      </c>
      <c r="Z25" s="37">
        <v>0</v>
      </c>
      <c r="AA25" s="37">
        <v>0</v>
      </c>
      <c r="AB25" s="37">
        <v>0</v>
      </c>
      <c r="AC25" s="37">
        <v>0</v>
      </c>
      <c r="AD25" s="37">
        <v>0</v>
      </c>
      <c r="AE25" s="37">
        <v>0</v>
      </c>
      <c r="AF25" s="37">
        <v>0</v>
      </c>
      <c r="AG25" s="37">
        <v>0</v>
      </c>
      <c r="AH25" s="37">
        <v>0</v>
      </c>
      <c r="AI25" s="37">
        <v>0</v>
      </c>
      <c r="AJ25" s="37">
        <v>0</v>
      </c>
      <c r="AK25" s="37">
        <v>0</v>
      </c>
      <c r="AL25" s="37">
        <v>0</v>
      </c>
      <c r="AM25" s="37">
        <v>0</v>
      </c>
      <c r="AN25" s="37">
        <v>0</v>
      </c>
      <c r="AO25" s="37">
        <v>0</v>
      </c>
      <c r="AP25" s="37">
        <v>0</v>
      </c>
      <c r="AQ25" s="37">
        <v>0</v>
      </c>
      <c r="AR25" s="37">
        <v>0</v>
      </c>
      <c r="AS25" s="37">
        <v>0</v>
      </c>
      <c r="AT25" s="37">
        <v>0</v>
      </c>
      <c r="AU25" s="37">
        <v>0</v>
      </c>
      <c r="AV25" s="37">
        <v>0</v>
      </c>
      <c r="AW25" s="37">
        <v>0</v>
      </c>
      <c r="AX25" s="37">
        <v>0</v>
      </c>
      <c r="AY25" s="37">
        <v>0</v>
      </c>
      <c r="AZ25" s="37">
        <v>86</v>
      </c>
      <c r="BA25" s="37">
        <v>0</v>
      </c>
      <c r="BB25" s="37">
        <v>0</v>
      </c>
      <c r="BC25" s="37">
        <v>0</v>
      </c>
      <c r="BD25" s="37">
        <v>0</v>
      </c>
      <c r="BE25" s="37">
        <v>0</v>
      </c>
      <c r="BF25" s="37">
        <v>0</v>
      </c>
      <c r="BG25" s="37">
        <v>0</v>
      </c>
      <c r="BH25" s="37">
        <v>0</v>
      </c>
      <c r="BI25" s="37">
        <v>0</v>
      </c>
      <c r="BJ25" s="37">
        <v>0</v>
      </c>
      <c r="BK25" s="37">
        <v>0</v>
      </c>
    </row>
    <row r="26" spans="1:63" x14ac:dyDescent="0.25">
      <c r="A26" s="37">
        <v>25</v>
      </c>
      <c r="B26" s="38">
        <v>24.1110511759072</v>
      </c>
      <c r="C26" s="38">
        <v>91.452540238479301</v>
      </c>
      <c r="D26" s="39">
        <v>21</v>
      </c>
      <c r="E26" s="39">
        <v>10</v>
      </c>
      <c r="F26" s="37">
        <v>75</v>
      </c>
      <c r="G26" s="37">
        <v>8</v>
      </c>
      <c r="H26" s="37">
        <v>71</v>
      </c>
      <c r="I26" s="37">
        <v>20.100000000000001</v>
      </c>
      <c r="J26" s="37">
        <v>62.8</v>
      </c>
      <c r="K26" s="37">
        <v>1670</v>
      </c>
      <c r="L26" s="37">
        <v>1250</v>
      </c>
      <c r="M26" s="37">
        <v>0</v>
      </c>
      <c r="N26" s="37">
        <v>0</v>
      </c>
      <c r="O26" s="37">
        <v>0</v>
      </c>
      <c r="P26" s="37">
        <v>0</v>
      </c>
      <c r="Q26" s="37">
        <v>0</v>
      </c>
      <c r="R26" s="37">
        <v>0</v>
      </c>
      <c r="S26" s="37">
        <v>51</v>
      </c>
      <c r="T26" s="37">
        <v>0</v>
      </c>
      <c r="U26" s="37">
        <v>3</v>
      </c>
      <c r="V26" s="37">
        <v>3</v>
      </c>
      <c r="W26" s="37">
        <v>0</v>
      </c>
      <c r="X26" s="37">
        <v>0</v>
      </c>
      <c r="Y26" s="37">
        <v>0</v>
      </c>
      <c r="Z26" s="37">
        <v>0</v>
      </c>
      <c r="AA26" s="37">
        <v>0</v>
      </c>
      <c r="AB26" s="37">
        <v>0</v>
      </c>
      <c r="AC26" s="37">
        <v>0</v>
      </c>
      <c r="AD26" s="37">
        <v>3</v>
      </c>
      <c r="AE26" s="37">
        <v>4</v>
      </c>
      <c r="AF26" s="37">
        <v>0</v>
      </c>
      <c r="AG26" s="37">
        <v>0</v>
      </c>
      <c r="AH26" s="37">
        <v>0</v>
      </c>
      <c r="AI26" s="37">
        <v>0</v>
      </c>
      <c r="AJ26" s="37">
        <v>0</v>
      </c>
      <c r="AK26" s="37">
        <v>0</v>
      </c>
      <c r="AL26" s="37">
        <v>0</v>
      </c>
      <c r="AM26" s="37">
        <v>0</v>
      </c>
      <c r="AN26" s="37">
        <v>0</v>
      </c>
      <c r="AO26" s="37">
        <v>0</v>
      </c>
      <c r="AP26" s="37">
        <v>0</v>
      </c>
      <c r="AQ26" s="37">
        <v>0</v>
      </c>
      <c r="AR26" s="37">
        <v>0</v>
      </c>
      <c r="AS26" s="37">
        <v>0</v>
      </c>
      <c r="AT26" s="37">
        <v>0</v>
      </c>
      <c r="AU26" s="37">
        <v>0</v>
      </c>
      <c r="AV26" s="37">
        <v>0</v>
      </c>
      <c r="AW26" s="37">
        <v>0</v>
      </c>
      <c r="AX26" s="37">
        <v>0</v>
      </c>
      <c r="AY26" s="37">
        <v>0</v>
      </c>
      <c r="AZ26" s="37">
        <v>0</v>
      </c>
      <c r="BA26" s="37">
        <v>3</v>
      </c>
      <c r="BB26" s="37">
        <v>0</v>
      </c>
      <c r="BC26" s="37">
        <v>0</v>
      </c>
      <c r="BD26" s="37">
        <v>2</v>
      </c>
      <c r="BE26" s="37">
        <v>0</v>
      </c>
      <c r="BF26" s="37">
        <v>0</v>
      </c>
      <c r="BG26" s="37">
        <v>0</v>
      </c>
      <c r="BH26" s="37">
        <v>2</v>
      </c>
      <c r="BI26" s="37">
        <v>0</v>
      </c>
      <c r="BJ26" s="37">
        <v>0</v>
      </c>
      <c r="BK26" s="37">
        <v>0</v>
      </c>
    </row>
    <row r="27" spans="1:63" x14ac:dyDescent="0.25">
      <c r="A27" s="37">
        <v>26</v>
      </c>
      <c r="B27" s="38">
        <v>24.111350365094001</v>
      </c>
      <c r="C27" s="38">
        <v>91.449680226325995</v>
      </c>
      <c r="D27" s="39">
        <v>21</v>
      </c>
      <c r="E27" s="39">
        <v>9</v>
      </c>
      <c r="F27" s="37">
        <v>70</v>
      </c>
      <c r="G27" s="37">
        <v>11</v>
      </c>
      <c r="H27" s="37">
        <v>64</v>
      </c>
      <c r="I27" s="37">
        <v>15.744999999999999</v>
      </c>
      <c r="J27" s="37">
        <v>63.05</v>
      </c>
      <c r="K27" s="37">
        <v>1610</v>
      </c>
      <c r="L27" s="37">
        <v>1140</v>
      </c>
      <c r="M27" s="37">
        <v>0</v>
      </c>
      <c r="N27" s="37">
        <v>0</v>
      </c>
      <c r="O27" s="37">
        <v>3</v>
      </c>
      <c r="P27" s="37">
        <v>9</v>
      </c>
      <c r="Q27" s="37">
        <v>0</v>
      </c>
      <c r="R27" s="37">
        <v>0</v>
      </c>
      <c r="S27" s="37">
        <v>13</v>
      </c>
      <c r="T27" s="37">
        <v>0</v>
      </c>
      <c r="U27" s="37">
        <v>0</v>
      </c>
      <c r="V27" s="37">
        <v>0</v>
      </c>
      <c r="W27" s="37">
        <v>0</v>
      </c>
      <c r="X27" s="37">
        <v>1</v>
      </c>
      <c r="Y27" s="37">
        <v>0</v>
      </c>
      <c r="Z27" s="37">
        <v>0</v>
      </c>
      <c r="AA27" s="37">
        <v>0</v>
      </c>
      <c r="AB27" s="37">
        <v>0</v>
      </c>
      <c r="AC27" s="37">
        <v>0</v>
      </c>
      <c r="AD27" s="37">
        <v>6</v>
      </c>
      <c r="AE27" s="37">
        <v>3</v>
      </c>
      <c r="AF27" s="37">
        <v>0</v>
      </c>
      <c r="AG27" s="37">
        <v>0</v>
      </c>
      <c r="AH27" s="37">
        <v>5</v>
      </c>
      <c r="AI27" s="37">
        <v>0</v>
      </c>
      <c r="AJ27" s="37">
        <v>0</v>
      </c>
      <c r="AK27" s="37">
        <v>9</v>
      </c>
      <c r="AL27" s="37">
        <v>0</v>
      </c>
      <c r="AM27" s="37">
        <v>0</v>
      </c>
      <c r="AN27" s="37">
        <v>0</v>
      </c>
      <c r="AO27" s="37">
        <v>0</v>
      </c>
      <c r="AP27" s="37">
        <v>0</v>
      </c>
      <c r="AQ27" s="37">
        <v>0</v>
      </c>
      <c r="AR27" s="37">
        <v>0</v>
      </c>
      <c r="AS27" s="37">
        <v>3</v>
      </c>
      <c r="AT27" s="37">
        <v>0</v>
      </c>
      <c r="AU27" s="37">
        <v>0</v>
      </c>
      <c r="AV27" s="37">
        <v>0</v>
      </c>
      <c r="AW27" s="37">
        <v>0</v>
      </c>
      <c r="AX27" s="37">
        <v>0</v>
      </c>
      <c r="AY27" s="37">
        <v>0</v>
      </c>
      <c r="AZ27" s="37">
        <v>0</v>
      </c>
      <c r="BA27" s="37">
        <v>0</v>
      </c>
      <c r="BB27" s="37">
        <v>0</v>
      </c>
      <c r="BC27" s="37">
        <v>0</v>
      </c>
      <c r="BD27" s="37">
        <v>8</v>
      </c>
      <c r="BE27" s="37">
        <v>0</v>
      </c>
      <c r="BF27" s="37">
        <v>0</v>
      </c>
      <c r="BG27" s="37">
        <v>4</v>
      </c>
      <c r="BH27" s="37">
        <v>0</v>
      </c>
      <c r="BI27" s="37">
        <v>0</v>
      </c>
      <c r="BJ27" s="37">
        <v>0</v>
      </c>
      <c r="BK27" s="37">
        <v>0</v>
      </c>
    </row>
    <row r="28" spans="1:63" x14ac:dyDescent="0.25">
      <c r="A28" s="37">
        <v>27</v>
      </c>
      <c r="B28" s="38">
        <v>24.108916958799998</v>
      </c>
      <c r="C28" s="38">
        <v>91.451255036500001</v>
      </c>
      <c r="D28" s="39">
        <v>20</v>
      </c>
      <c r="E28" s="39">
        <v>12</v>
      </c>
      <c r="F28" s="37">
        <v>70</v>
      </c>
      <c r="G28" s="37">
        <v>12</v>
      </c>
      <c r="H28" s="37">
        <v>65</v>
      </c>
      <c r="I28" s="37">
        <v>15.65</v>
      </c>
      <c r="J28" s="37">
        <v>68.55</v>
      </c>
      <c r="K28" s="37">
        <v>1890</v>
      </c>
      <c r="L28" s="37">
        <v>1180</v>
      </c>
      <c r="M28" s="37">
        <v>0</v>
      </c>
      <c r="N28" s="37">
        <v>0</v>
      </c>
      <c r="O28" s="37">
        <v>0</v>
      </c>
      <c r="P28" s="37">
        <v>8</v>
      </c>
      <c r="Q28" s="37">
        <v>0</v>
      </c>
      <c r="R28" s="37">
        <v>0</v>
      </c>
      <c r="S28" s="37">
        <v>5</v>
      </c>
      <c r="T28" s="37">
        <v>0</v>
      </c>
      <c r="U28" s="37">
        <v>5</v>
      </c>
      <c r="V28" s="37">
        <v>15</v>
      </c>
      <c r="W28" s="37">
        <v>0</v>
      </c>
      <c r="X28" s="37">
        <v>0</v>
      </c>
      <c r="Y28" s="37">
        <v>0</v>
      </c>
      <c r="Z28" s="37">
        <v>0</v>
      </c>
      <c r="AA28" s="37">
        <v>0</v>
      </c>
      <c r="AB28" s="37">
        <v>0</v>
      </c>
      <c r="AC28" s="37">
        <v>0</v>
      </c>
      <c r="AD28" s="37">
        <v>0</v>
      </c>
      <c r="AE28" s="37">
        <v>3</v>
      </c>
      <c r="AF28" s="37">
        <v>0</v>
      </c>
      <c r="AG28" s="37">
        <v>0</v>
      </c>
      <c r="AH28" s="37">
        <v>0</v>
      </c>
      <c r="AI28" s="37">
        <v>0</v>
      </c>
      <c r="AJ28" s="37">
        <v>0</v>
      </c>
      <c r="AK28" s="37">
        <v>0</v>
      </c>
      <c r="AL28" s="37">
        <v>0</v>
      </c>
      <c r="AM28" s="37">
        <v>0</v>
      </c>
      <c r="AN28" s="37">
        <v>0</v>
      </c>
      <c r="AO28" s="37">
        <v>0</v>
      </c>
      <c r="AP28" s="37">
        <v>0</v>
      </c>
      <c r="AQ28" s="37">
        <v>0</v>
      </c>
      <c r="AR28" s="37">
        <v>0</v>
      </c>
      <c r="AS28" s="37">
        <v>1</v>
      </c>
      <c r="AT28" s="37">
        <v>1</v>
      </c>
      <c r="AU28" s="37">
        <v>0</v>
      </c>
      <c r="AV28" s="37">
        <v>0</v>
      </c>
      <c r="AW28" s="37">
        <v>0</v>
      </c>
      <c r="AX28" s="37">
        <v>0</v>
      </c>
      <c r="AY28" s="37">
        <v>5</v>
      </c>
      <c r="AZ28" s="37">
        <v>16</v>
      </c>
      <c r="BA28" s="37">
        <v>0</v>
      </c>
      <c r="BB28" s="37">
        <v>0</v>
      </c>
      <c r="BC28" s="37">
        <v>0</v>
      </c>
      <c r="BD28" s="37">
        <v>0</v>
      </c>
      <c r="BE28" s="37">
        <v>0</v>
      </c>
      <c r="BF28" s="37">
        <v>0</v>
      </c>
      <c r="BG28" s="37">
        <v>0</v>
      </c>
      <c r="BH28" s="37">
        <v>4</v>
      </c>
      <c r="BI28" s="37">
        <v>1</v>
      </c>
      <c r="BJ28" s="37">
        <v>1</v>
      </c>
      <c r="BK28" s="37">
        <v>0</v>
      </c>
    </row>
    <row r="29" spans="1:63" x14ac:dyDescent="0.25">
      <c r="A29" s="37">
        <v>28</v>
      </c>
      <c r="B29" s="38">
        <v>24.109450969800001</v>
      </c>
      <c r="C29" s="38">
        <v>91.454265983799999</v>
      </c>
      <c r="D29" s="39">
        <v>25</v>
      </c>
      <c r="E29" s="39">
        <v>8</v>
      </c>
      <c r="F29" s="37">
        <v>75</v>
      </c>
      <c r="G29" s="37">
        <v>7</v>
      </c>
      <c r="H29" s="37">
        <v>84</v>
      </c>
      <c r="I29" s="37">
        <v>16.034999999999997</v>
      </c>
      <c r="J29" s="37">
        <v>64.924999999999997</v>
      </c>
      <c r="K29" s="37">
        <v>1885</v>
      </c>
      <c r="L29" s="37">
        <v>1420</v>
      </c>
      <c r="M29" s="37">
        <v>0</v>
      </c>
      <c r="N29" s="37">
        <v>0</v>
      </c>
      <c r="O29" s="37">
        <v>0</v>
      </c>
      <c r="P29" s="37">
        <v>0</v>
      </c>
      <c r="Q29" s="37">
        <v>0</v>
      </c>
      <c r="R29" s="37">
        <v>1</v>
      </c>
      <c r="S29" s="37">
        <v>11</v>
      </c>
      <c r="T29" s="37">
        <v>0</v>
      </c>
      <c r="U29" s="37">
        <v>0</v>
      </c>
      <c r="V29" s="37">
        <v>8</v>
      </c>
      <c r="W29" s="37">
        <v>0</v>
      </c>
      <c r="X29" s="37">
        <v>0</v>
      </c>
      <c r="Y29" s="37">
        <v>0</v>
      </c>
      <c r="Z29" s="37">
        <v>0</v>
      </c>
      <c r="AA29" s="37">
        <v>0</v>
      </c>
      <c r="AB29" s="37">
        <v>0</v>
      </c>
      <c r="AC29" s="37">
        <v>0</v>
      </c>
      <c r="AD29" s="37">
        <v>2</v>
      </c>
      <c r="AE29" s="37">
        <v>0</v>
      </c>
      <c r="AF29" s="37">
        <v>0</v>
      </c>
      <c r="AG29" s="37">
        <v>0</v>
      </c>
      <c r="AH29" s="37">
        <v>0</v>
      </c>
      <c r="AI29" s="37">
        <v>0</v>
      </c>
      <c r="AJ29" s="37">
        <v>0</v>
      </c>
      <c r="AK29" s="37">
        <v>3</v>
      </c>
      <c r="AL29" s="37">
        <v>0</v>
      </c>
      <c r="AM29" s="37">
        <v>0</v>
      </c>
      <c r="AN29" s="37">
        <v>0</v>
      </c>
      <c r="AO29" s="37">
        <v>0</v>
      </c>
      <c r="AP29" s="37">
        <v>0</v>
      </c>
      <c r="AQ29" s="37">
        <v>0</v>
      </c>
      <c r="AR29" s="37">
        <v>0</v>
      </c>
      <c r="AS29" s="37">
        <v>0</v>
      </c>
      <c r="AT29" s="37">
        <v>0</v>
      </c>
      <c r="AU29" s="37">
        <v>0</v>
      </c>
      <c r="AV29" s="37">
        <v>0</v>
      </c>
      <c r="AW29" s="37">
        <v>0</v>
      </c>
      <c r="AX29" s="37">
        <v>0</v>
      </c>
      <c r="AY29" s="37">
        <v>0</v>
      </c>
      <c r="AZ29" s="37">
        <v>57</v>
      </c>
      <c r="BA29" s="37">
        <v>0</v>
      </c>
      <c r="BB29" s="37">
        <v>0</v>
      </c>
      <c r="BC29" s="37">
        <v>0</v>
      </c>
      <c r="BD29" s="37">
        <v>0</v>
      </c>
      <c r="BE29" s="37">
        <v>0</v>
      </c>
      <c r="BF29" s="37">
        <v>2</v>
      </c>
      <c r="BG29" s="37">
        <v>0</v>
      </c>
      <c r="BH29" s="37">
        <v>0</v>
      </c>
      <c r="BI29" s="37">
        <v>0</v>
      </c>
      <c r="BJ29" s="37">
        <v>0</v>
      </c>
      <c r="BK29" s="37">
        <v>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T29"/>
  <sheetViews>
    <sheetView workbookViewId="0">
      <selection activeCell="K32" sqref="K32"/>
    </sheetView>
  </sheetViews>
  <sheetFormatPr defaultRowHeight="15" x14ac:dyDescent="0.25"/>
  <sheetData>
    <row r="1" spans="1:46" x14ac:dyDescent="0.25">
      <c r="B1" s="1" t="s">
        <v>168</v>
      </c>
      <c r="C1" s="1" t="s">
        <v>169</v>
      </c>
      <c r="D1" s="1" t="s">
        <v>170</v>
      </c>
      <c r="E1" s="1" t="s">
        <v>171</v>
      </c>
      <c r="F1" s="1" t="s">
        <v>172</v>
      </c>
      <c r="G1" s="1" t="s">
        <v>173</v>
      </c>
      <c r="H1" s="1" t="s">
        <v>174</v>
      </c>
      <c r="I1" s="1" t="s">
        <v>175</v>
      </c>
      <c r="J1" s="1" t="s">
        <v>176</v>
      </c>
      <c r="K1" s="1" t="s">
        <v>177</v>
      </c>
      <c r="L1" s="1" t="s">
        <v>178</v>
      </c>
      <c r="M1" s="1" t="s">
        <v>179</v>
      </c>
      <c r="N1" s="1" t="s">
        <v>180</v>
      </c>
      <c r="O1" s="1" t="s">
        <v>181</v>
      </c>
      <c r="P1" s="1" t="s">
        <v>182</v>
      </c>
      <c r="Q1" s="1" t="s">
        <v>183</v>
      </c>
      <c r="R1" s="1" t="s">
        <v>184</v>
      </c>
      <c r="S1" s="1" t="s">
        <v>185</v>
      </c>
      <c r="T1" s="1" t="s">
        <v>186</v>
      </c>
      <c r="U1" s="1" t="s">
        <v>187</v>
      </c>
      <c r="V1" s="1" t="s">
        <v>188</v>
      </c>
      <c r="W1" s="1" t="s">
        <v>189</v>
      </c>
      <c r="X1" s="1" t="s">
        <v>190</v>
      </c>
      <c r="Y1" s="1" t="s">
        <v>191</v>
      </c>
      <c r="Z1" s="1" t="s">
        <v>192</v>
      </c>
      <c r="AA1" s="1" t="s">
        <v>193</v>
      </c>
      <c r="AB1" s="1" t="s">
        <v>194</v>
      </c>
      <c r="AC1" s="1" t="s">
        <v>195</v>
      </c>
      <c r="AD1" s="1" t="s">
        <v>196</v>
      </c>
      <c r="AE1" s="1" t="s">
        <v>197</v>
      </c>
      <c r="AF1" s="1" t="s">
        <v>198</v>
      </c>
      <c r="AG1" s="1" t="s">
        <v>199</v>
      </c>
      <c r="AH1" s="1" t="s">
        <v>200</v>
      </c>
      <c r="AI1" s="1" t="s">
        <v>201</v>
      </c>
      <c r="AJ1" s="1" t="s">
        <v>202</v>
      </c>
      <c r="AK1" s="1" t="s">
        <v>203</v>
      </c>
      <c r="AL1" s="1" t="s">
        <v>204</v>
      </c>
      <c r="AM1" s="1" t="s">
        <v>205</v>
      </c>
      <c r="AN1" s="1" t="s">
        <v>206</v>
      </c>
      <c r="AO1" s="1" t="s">
        <v>207</v>
      </c>
      <c r="AP1" s="1" t="s">
        <v>208</v>
      </c>
      <c r="AQ1" s="1" t="s">
        <v>209</v>
      </c>
      <c r="AR1" s="1" t="s">
        <v>210</v>
      </c>
      <c r="AS1" s="1" t="s">
        <v>211</v>
      </c>
      <c r="AT1" s="1" t="s">
        <v>212</v>
      </c>
    </row>
    <row r="2" spans="1:46" x14ac:dyDescent="0.25">
      <c r="A2" t="s">
        <v>213</v>
      </c>
      <c r="B2">
        <v>0</v>
      </c>
      <c r="C2">
        <v>0</v>
      </c>
      <c r="D2">
        <v>0</v>
      </c>
      <c r="E2">
        <v>3</v>
      </c>
      <c r="F2">
        <v>2</v>
      </c>
      <c r="G2">
        <v>3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2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1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1</v>
      </c>
      <c r="AP2">
        <v>0</v>
      </c>
      <c r="AQ2">
        <v>0</v>
      </c>
      <c r="AR2">
        <v>0</v>
      </c>
      <c r="AS2">
        <v>0</v>
      </c>
      <c r="AT2">
        <v>0</v>
      </c>
    </row>
    <row r="3" spans="1:46" x14ac:dyDescent="0.25">
      <c r="A3" t="s">
        <v>214</v>
      </c>
      <c r="B3">
        <v>0</v>
      </c>
      <c r="C3">
        <v>1</v>
      </c>
      <c r="D3">
        <v>0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1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2</v>
      </c>
      <c r="AE3">
        <v>0</v>
      </c>
      <c r="AF3">
        <v>0</v>
      </c>
      <c r="AG3">
        <v>0</v>
      </c>
      <c r="AH3">
        <v>1</v>
      </c>
      <c r="AI3">
        <v>0</v>
      </c>
      <c r="AJ3">
        <v>2</v>
      </c>
      <c r="AK3">
        <v>0</v>
      </c>
      <c r="AL3">
        <v>0</v>
      </c>
      <c r="AM3">
        <v>4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</row>
    <row r="4" spans="1:46" x14ac:dyDescent="0.25">
      <c r="A4" t="s">
        <v>215</v>
      </c>
      <c r="B4">
        <v>0</v>
      </c>
      <c r="C4">
        <v>0</v>
      </c>
      <c r="D4">
        <v>0</v>
      </c>
      <c r="E4">
        <v>0</v>
      </c>
      <c r="F4">
        <v>2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2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1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2</v>
      </c>
    </row>
    <row r="5" spans="1:46" x14ac:dyDescent="0.25">
      <c r="A5" t="s">
        <v>216</v>
      </c>
      <c r="B5">
        <v>0</v>
      </c>
      <c r="C5">
        <v>0</v>
      </c>
      <c r="D5">
        <v>0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1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2</v>
      </c>
      <c r="AN5">
        <v>0</v>
      </c>
      <c r="AO5">
        <v>3</v>
      </c>
      <c r="AP5">
        <v>0</v>
      </c>
      <c r="AQ5">
        <v>0</v>
      </c>
      <c r="AR5">
        <v>1</v>
      </c>
      <c r="AS5">
        <v>1</v>
      </c>
      <c r="AT5">
        <v>0</v>
      </c>
    </row>
    <row r="6" spans="1:46" x14ac:dyDescent="0.25">
      <c r="A6" t="s">
        <v>217</v>
      </c>
      <c r="B6">
        <v>0</v>
      </c>
      <c r="C6">
        <v>0</v>
      </c>
      <c r="D6">
        <v>0</v>
      </c>
      <c r="E6">
        <v>1</v>
      </c>
      <c r="F6">
        <v>0</v>
      </c>
      <c r="G6">
        <v>0</v>
      </c>
      <c r="H6">
        <v>0</v>
      </c>
      <c r="I6">
        <v>1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1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1</v>
      </c>
      <c r="AJ6">
        <v>0</v>
      </c>
      <c r="AK6">
        <v>0</v>
      </c>
      <c r="AL6">
        <v>0</v>
      </c>
      <c r="AM6">
        <v>0</v>
      </c>
      <c r="AN6">
        <v>0</v>
      </c>
      <c r="AO6">
        <v>4</v>
      </c>
      <c r="AP6">
        <v>0</v>
      </c>
      <c r="AQ6">
        <v>2</v>
      </c>
      <c r="AR6">
        <v>0</v>
      </c>
      <c r="AS6">
        <v>0</v>
      </c>
      <c r="AT6">
        <v>0</v>
      </c>
    </row>
    <row r="7" spans="1:46" x14ac:dyDescent="0.25">
      <c r="A7" t="s">
        <v>218</v>
      </c>
      <c r="B7">
        <v>0</v>
      </c>
      <c r="C7">
        <v>0</v>
      </c>
      <c r="D7">
        <v>0</v>
      </c>
      <c r="E7">
        <v>0</v>
      </c>
      <c r="F7">
        <v>1</v>
      </c>
      <c r="G7">
        <v>2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1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2</v>
      </c>
      <c r="AA7">
        <v>0</v>
      </c>
      <c r="AB7">
        <v>0</v>
      </c>
      <c r="AC7">
        <v>0</v>
      </c>
      <c r="AD7">
        <v>2</v>
      </c>
      <c r="AE7">
        <v>0</v>
      </c>
      <c r="AF7">
        <v>0</v>
      </c>
      <c r="AG7">
        <v>0</v>
      </c>
      <c r="AH7">
        <v>0</v>
      </c>
      <c r="AI7">
        <v>0</v>
      </c>
      <c r="AJ7">
        <v>1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</row>
    <row r="8" spans="1:46" x14ac:dyDescent="0.25">
      <c r="A8" t="s">
        <v>219</v>
      </c>
      <c r="B8">
        <v>0</v>
      </c>
      <c r="C8">
        <v>1</v>
      </c>
      <c r="D8">
        <v>0</v>
      </c>
      <c r="E8">
        <v>0</v>
      </c>
      <c r="F8">
        <v>1</v>
      </c>
      <c r="G8">
        <v>0</v>
      </c>
      <c r="H8">
        <v>0</v>
      </c>
      <c r="I8">
        <v>0</v>
      </c>
      <c r="J8">
        <v>0</v>
      </c>
      <c r="K8">
        <v>2</v>
      </c>
      <c r="L8">
        <v>0</v>
      </c>
      <c r="M8">
        <v>3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1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2</v>
      </c>
      <c r="AP8">
        <v>0</v>
      </c>
      <c r="AQ8">
        <v>0</v>
      </c>
      <c r="AR8">
        <v>0</v>
      </c>
      <c r="AS8">
        <v>0</v>
      </c>
      <c r="AT8">
        <v>1</v>
      </c>
    </row>
    <row r="9" spans="1:46" x14ac:dyDescent="0.25">
      <c r="A9" t="s">
        <v>220</v>
      </c>
      <c r="B9">
        <v>0</v>
      </c>
      <c r="C9">
        <v>0</v>
      </c>
      <c r="D9">
        <v>0</v>
      </c>
      <c r="E9">
        <v>0</v>
      </c>
      <c r="F9">
        <v>1</v>
      </c>
      <c r="G9">
        <v>0</v>
      </c>
      <c r="H9">
        <v>0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2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1</v>
      </c>
      <c r="AG9">
        <v>0</v>
      </c>
      <c r="AH9">
        <v>1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1</v>
      </c>
      <c r="AT9">
        <v>0</v>
      </c>
    </row>
    <row r="10" spans="1:46" x14ac:dyDescent="0.25">
      <c r="A10" t="s">
        <v>221</v>
      </c>
      <c r="B10">
        <v>1</v>
      </c>
      <c r="C10">
        <v>0</v>
      </c>
      <c r="D10">
        <v>0</v>
      </c>
      <c r="E10">
        <v>0</v>
      </c>
      <c r="F10">
        <v>2</v>
      </c>
      <c r="G10">
        <v>0</v>
      </c>
      <c r="H10">
        <v>0</v>
      </c>
      <c r="I10">
        <v>0</v>
      </c>
      <c r="J10">
        <v>0</v>
      </c>
      <c r="K10">
        <v>1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2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1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2</v>
      </c>
      <c r="AK10">
        <v>0</v>
      </c>
      <c r="AL10">
        <v>0</v>
      </c>
      <c r="AM10">
        <v>1</v>
      </c>
      <c r="AN10">
        <v>0</v>
      </c>
      <c r="AO10">
        <v>4</v>
      </c>
      <c r="AP10">
        <v>0</v>
      </c>
      <c r="AQ10">
        <v>0</v>
      </c>
      <c r="AR10">
        <v>0</v>
      </c>
      <c r="AS10">
        <v>0</v>
      </c>
      <c r="AT10">
        <v>2</v>
      </c>
    </row>
    <row r="11" spans="1:46" x14ac:dyDescent="0.25">
      <c r="A11" t="s">
        <v>222</v>
      </c>
      <c r="B11">
        <v>0</v>
      </c>
      <c r="C11">
        <v>0</v>
      </c>
      <c r="D11">
        <v>0</v>
      </c>
      <c r="E11">
        <v>0</v>
      </c>
      <c r="F11">
        <v>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2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3</v>
      </c>
      <c r="U11">
        <v>0</v>
      </c>
      <c r="V11">
        <v>0</v>
      </c>
      <c r="W11">
        <v>0</v>
      </c>
      <c r="X11">
        <v>1</v>
      </c>
      <c r="Y11">
        <v>0</v>
      </c>
      <c r="Z11">
        <v>0</v>
      </c>
      <c r="AA11">
        <v>0</v>
      </c>
      <c r="AB11">
        <v>0</v>
      </c>
      <c r="AC11">
        <v>0</v>
      </c>
      <c r="AD11">
        <v>3</v>
      </c>
      <c r="AE11">
        <v>0</v>
      </c>
      <c r="AF11">
        <v>0</v>
      </c>
      <c r="AG11">
        <v>1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1</v>
      </c>
      <c r="AO11">
        <v>0</v>
      </c>
      <c r="AP11">
        <v>0</v>
      </c>
      <c r="AQ11">
        <v>0</v>
      </c>
      <c r="AR11">
        <v>2</v>
      </c>
      <c r="AS11">
        <v>0</v>
      </c>
      <c r="AT11">
        <v>1</v>
      </c>
    </row>
    <row r="12" spans="1:46" x14ac:dyDescent="0.25">
      <c r="A12" t="s">
        <v>223</v>
      </c>
      <c r="B12">
        <v>0</v>
      </c>
      <c r="C12">
        <v>0</v>
      </c>
      <c r="D12">
        <v>3</v>
      </c>
      <c r="E12">
        <v>0</v>
      </c>
      <c r="F12">
        <v>2</v>
      </c>
      <c r="G12">
        <v>0</v>
      </c>
      <c r="H12">
        <v>2</v>
      </c>
      <c r="I12">
        <v>0</v>
      </c>
      <c r="J12">
        <v>0</v>
      </c>
      <c r="K12">
        <v>0</v>
      </c>
      <c r="L12">
        <v>2</v>
      </c>
      <c r="M12">
        <v>6</v>
      </c>
      <c r="N12">
        <v>0</v>
      </c>
      <c r="O12">
        <v>0</v>
      </c>
      <c r="P12">
        <v>0</v>
      </c>
      <c r="Q12">
        <v>3</v>
      </c>
      <c r="R12">
        <v>1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2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</row>
    <row r="13" spans="1:46" x14ac:dyDescent="0.25">
      <c r="A13" t="s">
        <v>224</v>
      </c>
      <c r="B13">
        <v>0</v>
      </c>
      <c r="C13">
        <v>0</v>
      </c>
      <c r="D13">
        <v>0</v>
      </c>
      <c r="E13">
        <v>0</v>
      </c>
      <c r="F13">
        <v>1</v>
      </c>
      <c r="G13">
        <v>0</v>
      </c>
      <c r="H13">
        <v>0</v>
      </c>
      <c r="I13">
        <v>0</v>
      </c>
      <c r="J13">
        <v>0</v>
      </c>
      <c r="K13">
        <v>1</v>
      </c>
      <c r="L13">
        <v>0</v>
      </c>
      <c r="M13">
        <v>0</v>
      </c>
      <c r="N13">
        <v>1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1</v>
      </c>
      <c r="Z13">
        <v>0</v>
      </c>
      <c r="AA13">
        <v>0</v>
      </c>
      <c r="AB13">
        <v>0</v>
      </c>
      <c r="AC13">
        <v>0</v>
      </c>
      <c r="AD13">
        <v>1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1</v>
      </c>
      <c r="AK13">
        <v>0</v>
      </c>
      <c r="AL13">
        <v>0</v>
      </c>
      <c r="AM13">
        <v>1</v>
      </c>
      <c r="AN13">
        <v>0</v>
      </c>
      <c r="AO13">
        <v>1</v>
      </c>
      <c r="AP13">
        <v>0</v>
      </c>
      <c r="AQ13">
        <v>0</v>
      </c>
      <c r="AR13">
        <v>0</v>
      </c>
      <c r="AS13">
        <v>0</v>
      </c>
      <c r="AT13">
        <v>0</v>
      </c>
    </row>
    <row r="14" spans="1:46" x14ac:dyDescent="0.25">
      <c r="A14" t="s">
        <v>225</v>
      </c>
      <c r="B14">
        <v>0</v>
      </c>
      <c r="C14">
        <v>0</v>
      </c>
      <c r="D14">
        <v>2</v>
      </c>
      <c r="E14">
        <v>2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1</v>
      </c>
      <c r="N14">
        <v>0</v>
      </c>
      <c r="O14">
        <v>0</v>
      </c>
      <c r="P14">
        <v>0</v>
      </c>
      <c r="Q14">
        <v>0</v>
      </c>
      <c r="R14">
        <v>1</v>
      </c>
      <c r="S14">
        <v>0</v>
      </c>
      <c r="T14">
        <v>0</v>
      </c>
      <c r="U14">
        <v>0</v>
      </c>
      <c r="V14">
        <v>0</v>
      </c>
      <c r="W14">
        <v>0</v>
      </c>
      <c r="X14">
        <v>1</v>
      </c>
      <c r="Y14">
        <v>0</v>
      </c>
      <c r="Z14">
        <v>1</v>
      </c>
      <c r="AA14">
        <v>1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1</v>
      </c>
    </row>
    <row r="15" spans="1:46" x14ac:dyDescent="0.25">
      <c r="A15" t="s">
        <v>226</v>
      </c>
      <c r="B15">
        <v>0</v>
      </c>
      <c r="C15">
        <v>1</v>
      </c>
      <c r="D15">
        <v>0</v>
      </c>
      <c r="E15">
        <v>0</v>
      </c>
      <c r="F15">
        <v>2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4</v>
      </c>
      <c r="U15">
        <v>1</v>
      </c>
      <c r="V15">
        <v>0</v>
      </c>
      <c r="W15">
        <v>0</v>
      </c>
      <c r="X15">
        <v>0</v>
      </c>
      <c r="Y15">
        <v>0</v>
      </c>
      <c r="Z15">
        <v>1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1</v>
      </c>
      <c r="AG15">
        <v>0</v>
      </c>
      <c r="AH15">
        <v>0</v>
      </c>
      <c r="AI15">
        <v>0</v>
      </c>
      <c r="AJ15">
        <v>1</v>
      </c>
      <c r="AK15">
        <v>0</v>
      </c>
      <c r="AL15">
        <v>0</v>
      </c>
      <c r="AM15">
        <v>1</v>
      </c>
      <c r="AN15">
        <v>0</v>
      </c>
      <c r="AO15">
        <v>0</v>
      </c>
      <c r="AP15">
        <v>2</v>
      </c>
      <c r="AQ15">
        <v>0</v>
      </c>
      <c r="AR15">
        <v>0</v>
      </c>
      <c r="AS15">
        <v>0</v>
      </c>
      <c r="AT15">
        <v>0</v>
      </c>
    </row>
    <row r="16" spans="1:46" x14ac:dyDescent="0.25">
      <c r="A16" t="s">
        <v>227</v>
      </c>
      <c r="B16">
        <v>0</v>
      </c>
      <c r="C16">
        <v>0</v>
      </c>
      <c r="D16">
        <v>0</v>
      </c>
      <c r="E16">
        <v>0</v>
      </c>
      <c r="F16">
        <v>2</v>
      </c>
      <c r="G16">
        <v>2</v>
      </c>
      <c r="H16">
        <v>2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2</v>
      </c>
      <c r="Q16">
        <v>0</v>
      </c>
      <c r="R16">
        <v>0</v>
      </c>
      <c r="S16">
        <v>0</v>
      </c>
      <c r="T16">
        <v>0</v>
      </c>
      <c r="U16">
        <v>1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1</v>
      </c>
      <c r="AM16">
        <v>0</v>
      </c>
      <c r="AN16">
        <v>0</v>
      </c>
      <c r="AO16">
        <v>0</v>
      </c>
      <c r="AP16">
        <v>0</v>
      </c>
      <c r="AQ16">
        <v>1</v>
      </c>
      <c r="AR16">
        <v>3</v>
      </c>
      <c r="AS16">
        <v>1</v>
      </c>
      <c r="AT16">
        <v>0</v>
      </c>
    </row>
    <row r="17" spans="1:46" x14ac:dyDescent="0.25">
      <c r="A17" t="s">
        <v>228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2</v>
      </c>
      <c r="L17">
        <v>0</v>
      </c>
      <c r="M17">
        <v>0</v>
      </c>
      <c r="N17">
        <v>0</v>
      </c>
      <c r="O17">
        <v>0</v>
      </c>
      <c r="P17">
        <v>0</v>
      </c>
      <c r="Q17">
        <v>1</v>
      </c>
      <c r="R17">
        <v>0</v>
      </c>
      <c r="S17">
        <v>0</v>
      </c>
      <c r="T17">
        <v>2</v>
      </c>
      <c r="U17">
        <v>0</v>
      </c>
      <c r="V17">
        <v>0</v>
      </c>
      <c r="W17">
        <v>0</v>
      </c>
      <c r="X17">
        <v>0</v>
      </c>
      <c r="Y17">
        <v>2</v>
      </c>
      <c r="Z17">
        <v>0</v>
      </c>
      <c r="AA17">
        <v>0</v>
      </c>
      <c r="AB17">
        <v>0</v>
      </c>
      <c r="AC17">
        <v>1</v>
      </c>
      <c r="AD17">
        <v>3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</row>
    <row r="18" spans="1:46" x14ac:dyDescent="0.25">
      <c r="A18" t="s">
        <v>229</v>
      </c>
      <c r="B18">
        <v>2</v>
      </c>
      <c r="C18">
        <v>0</v>
      </c>
      <c r="D18">
        <v>2</v>
      </c>
      <c r="E18">
        <v>5</v>
      </c>
      <c r="F18">
        <v>1</v>
      </c>
      <c r="G18">
        <v>0</v>
      </c>
      <c r="H18">
        <v>0</v>
      </c>
      <c r="I18">
        <v>1</v>
      </c>
      <c r="J18">
        <v>0</v>
      </c>
      <c r="K18">
        <v>0</v>
      </c>
      <c r="L18">
        <v>1</v>
      </c>
      <c r="M18">
        <v>2</v>
      </c>
      <c r="N18">
        <v>0</v>
      </c>
      <c r="O18">
        <v>0</v>
      </c>
      <c r="P18">
        <v>1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2</v>
      </c>
      <c r="X18">
        <v>0</v>
      </c>
      <c r="Y18">
        <v>0</v>
      </c>
      <c r="Z18">
        <v>1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2</v>
      </c>
      <c r="AQ18">
        <v>0</v>
      </c>
      <c r="AR18">
        <v>0</v>
      </c>
      <c r="AS18">
        <v>0</v>
      </c>
      <c r="AT18">
        <v>0</v>
      </c>
    </row>
    <row r="19" spans="1:46" x14ac:dyDescent="0.25">
      <c r="A19" t="s">
        <v>230</v>
      </c>
      <c r="B19">
        <v>0</v>
      </c>
      <c r="C19">
        <v>2</v>
      </c>
      <c r="D19">
        <v>0</v>
      </c>
      <c r="E19">
        <v>0</v>
      </c>
      <c r="F19">
        <v>2</v>
      </c>
      <c r="G19">
        <v>2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2</v>
      </c>
      <c r="X19">
        <v>1</v>
      </c>
      <c r="Y19">
        <v>1</v>
      </c>
      <c r="Z19">
        <v>0</v>
      </c>
      <c r="AA19">
        <v>0</v>
      </c>
      <c r="AB19">
        <v>0</v>
      </c>
      <c r="AC19">
        <v>0</v>
      </c>
      <c r="AD19">
        <v>2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1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1</v>
      </c>
    </row>
    <row r="20" spans="1:46" x14ac:dyDescent="0.25">
      <c r="A20" t="s">
        <v>231</v>
      </c>
      <c r="B20">
        <v>0</v>
      </c>
      <c r="C20">
        <v>0</v>
      </c>
      <c r="D20">
        <v>4</v>
      </c>
      <c r="E20">
        <v>0</v>
      </c>
      <c r="F20">
        <v>0</v>
      </c>
      <c r="G20">
        <v>0</v>
      </c>
      <c r="H20">
        <v>2</v>
      </c>
      <c r="I20">
        <v>1</v>
      </c>
      <c r="J20">
        <v>0</v>
      </c>
      <c r="K20">
        <v>1</v>
      </c>
      <c r="L20">
        <v>0</v>
      </c>
      <c r="M20">
        <v>0</v>
      </c>
      <c r="N20">
        <v>1</v>
      </c>
      <c r="O20">
        <v>0</v>
      </c>
      <c r="P20">
        <v>0</v>
      </c>
      <c r="Q20">
        <v>0</v>
      </c>
      <c r="R20">
        <v>0</v>
      </c>
      <c r="S20">
        <v>0</v>
      </c>
      <c r="T20">
        <v>3</v>
      </c>
      <c r="U20">
        <v>1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1</v>
      </c>
      <c r="AF20">
        <v>0</v>
      </c>
      <c r="AG20">
        <v>0</v>
      </c>
      <c r="AH20">
        <v>0</v>
      </c>
      <c r="AI20">
        <v>0</v>
      </c>
      <c r="AJ20">
        <v>1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1</v>
      </c>
      <c r="AS20">
        <v>0</v>
      </c>
      <c r="AT20">
        <v>0</v>
      </c>
    </row>
    <row r="21" spans="1:46" x14ac:dyDescent="0.25">
      <c r="A21" t="s">
        <v>232</v>
      </c>
      <c r="B21">
        <v>0</v>
      </c>
      <c r="C21">
        <v>0</v>
      </c>
      <c r="D21">
        <v>0</v>
      </c>
      <c r="E21">
        <v>0</v>
      </c>
      <c r="F21">
        <v>2</v>
      </c>
      <c r="G21">
        <v>0</v>
      </c>
      <c r="H21">
        <v>1</v>
      </c>
      <c r="I21">
        <v>0</v>
      </c>
      <c r="J21">
        <v>0</v>
      </c>
      <c r="K21">
        <v>0</v>
      </c>
      <c r="L21">
        <v>0</v>
      </c>
      <c r="M21">
        <v>1</v>
      </c>
      <c r="N21">
        <v>0</v>
      </c>
      <c r="O21">
        <v>0</v>
      </c>
      <c r="P21">
        <v>2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2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1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</row>
    <row r="22" spans="1:46" x14ac:dyDescent="0.25">
      <c r="A22" t="s">
        <v>233</v>
      </c>
      <c r="B22">
        <v>0</v>
      </c>
      <c r="C22">
        <v>1</v>
      </c>
      <c r="D22">
        <v>0</v>
      </c>
      <c r="E22">
        <v>0</v>
      </c>
      <c r="F22">
        <v>1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1</v>
      </c>
      <c r="AQ22">
        <v>0</v>
      </c>
      <c r="AR22">
        <v>0</v>
      </c>
      <c r="AS22">
        <v>0</v>
      </c>
      <c r="AT22">
        <v>0</v>
      </c>
    </row>
    <row r="23" spans="1:46" x14ac:dyDescent="0.25">
      <c r="A23" t="s">
        <v>234</v>
      </c>
      <c r="B23">
        <v>1</v>
      </c>
      <c r="C23">
        <v>0</v>
      </c>
      <c r="D23">
        <v>0</v>
      </c>
      <c r="E23">
        <v>0</v>
      </c>
      <c r="F23">
        <v>2</v>
      </c>
      <c r="G23">
        <v>0</v>
      </c>
      <c r="H23">
        <v>3</v>
      </c>
      <c r="I23">
        <v>1</v>
      </c>
      <c r="J23">
        <v>0</v>
      </c>
      <c r="K23">
        <v>0</v>
      </c>
      <c r="L23">
        <v>0</v>
      </c>
      <c r="M23">
        <v>1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1</v>
      </c>
      <c r="U23">
        <v>0</v>
      </c>
      <c r="V23">
        <v>0</v>
      </c>
      <c r="W23">
        <v>0</v>
      </c>
      <c r="X23">
        <v>0</v>
      </c>
      <c r="Y23">
        <v>1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1</v>
      </c>
      <c r="AK23">
        <v>0</v>
      </c>
      <c r="AL23">
        <v>0</v>
      </c>
      <c r="AM23">
        <v>2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</row>
    <row r="24" spans="1:46" x14ac:dyDescent="0.25">
      <c r="A24" t="s">
        <v>235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1</v>
      </c>
      <c r="L24">
        <v>0</v>
      </c>
      <c r="M24">
        <v>0</v>
      </c>
      <c r="N24">
        <v>0</v>
      </c>
      <c r="O24">
        <v>0</v>
      </c>
      <c r="P24">
        <v>1</v>
      </c>
      <c r="Q24">
        <v>1</v>
      </c>
      <c r="R24">
        <v>0</v>
      </c>
      <c r="S24">
        <v>0</v>
      </c>
      <c r="T24">
        <v>0</v>
      </c>
      <c r="U24">
        <v>1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1</v>
      </c>
      <c r="AL24">
        <v>0</v>
      </c>
      <c r="AM24">
        <v>0</v>
      </c>
      <c r="AN24">
        <v>0</v>
      </c>
      <c r="AO24">
        <v>0</v>
      </c>
      <c r="AP24">
        <v>2</v>
      </c>
      <c r="AQ24">
        <v>0</v>
      </c>
      <c r="AR24">
        <v>0</v>
      </c>
      <c r="AS24">
        <v>0</v>
      </c>
      <c r="AT24">
        <v>0</v>
      </c>
    </row>
    <row r="25" spans="1:46" x14ac:dyDescent="0.25">
      <c r="A25" t="s">
        <v>236</v>
      </c>
      <c r="B25">
        <v>0</v>
      </c>
      <c r="C25">
        <v>0</v>
      </c>
      <c r="D25">
        <v>0</v>
      </c>
      <c r="E25">
        <v>0</v>
      </c>
      <c r="F25">
        <v>1</v>
      </c>
      <c r="G25">
        <v>2</v>
      </c>
      <c r="H25">
        <v>2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1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1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2</v>
      </c>
      <c r="AR25">
        <v>1</v>
      </c>
      <c r="AS25">
        <v>0</v>
      </c>
      <c r="AT25">
        <v>0</v>
      </c>
    </row>
    <row r="26" spans="1:46" x14ac:dyDescent="0.25">
      <c r="A26" t="s">
        <v>237</v>
      </c>
      <c r="B26">
        <v>1</v>
      </c>
      <c r="C26">
        <v>0</v>
      </c>
      <c r="D26">
        <v>0</v>
      </c>
      <c r="E26">
        <v>0</v>
      </c>
      <c r="F26">
        <v>2</v>
      </c>
      <c r="G26">
        <v>0</v>
      </c>
      <c r="H26">
        <v>0</v>
      </c>
      <c r="I26">
        <v>0</v>
      </c>
      <c r="J26">
        <v>0</v>
      </c>
      <c r="K26">
        <v>1</v>
      </c>
      <c r="L26">
        <v>1</v>
      </c>
      <c r="M26">
        <v>0</v>
      </c>
      <c r="N26">
        <v>0</v>
      </c>
      <c r="O26">
        <v>0</v>
      </c>
      <c r="P26">
        <v>1</v>
      </c>
      <c r="Q26">
        <v>0</v>
      </c>
      <c r="R26">
        <v>1</v>
      </c>
      <c r="S26">
        <v>0</v>
      </c>
      <c r="T26">
        <v>0</v>
      </c>
      <c r="U26">
        <v>0</v>
      </c>
      <c r="V26">
        <v>0</v>
      </c>
      <c r="W26">
        <v>1</v>
      </c>
      <c r="X26">
        <v>0</v>
      </c>
      <c r="Y26">
        <v>1</v>
      </c>
      <c r="Z26">
        <v>0</v>
      </c>
      <c r="AA26">
        <v>0</v>
      </c>
      <c r="AB26">
        <v>11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1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</row>
    <row r="27" spans="1:46" x14ac:dyDescent="0.25">
      <c r="A27" t="s">
        <v>238</v>
      </c>
      <c r="B27">
        <v>0</v>
      </c>
      <c r="C27">
        <v>0</v>
      </c>
      <c r="D27">
        <v>0</v>
      </c>
      <c r="E27">
        <v>0</v>
      </c>
      <c r="F27">
        <v>2</v>
      </c>
      <c r="G27">
        <v>0</v>
      </c>
      <c r="H27">
        <v>1</v>
      </c>
      <c r="I27">
        <v>0</v>
      </c>
      <c r="J27">
        <v>1</v>
      </c>
      <c r="K27">
        <v>6</v>
      </c>
      <c r="L27">
        <v>0</v>
      </c>
      <c r="M27">
        <v>2</v>
      </c>
      <c r="N27">
        <v>0</v>
      </c>
      <c r="O27">
        <v>0</v>
      </c>
      <c r="P27">
        <v>3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3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2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1</v>
      </c>
      <c r="AQ27">
        <v>0</v>
      </c>
      <c r="AR27">
        <v>0</v>
      </c>
      <c r="AS27">
        <v>0</v>
      </c>
      <c r="AT27">
        <v>0</v>
      </c>
    </row>
    <row r="28" spans="1:46" x14ac:dyDescent="0.25">
      <c r="A28" t="s">
        <v>239</v>
      </c>
      <c r="B28">
        <v>2</v>
      </c>
      <c r="C28">
        <v>0</v>
      </c>
      <c r="D28">
        <v>0</v>
      </c>
      <c r="E28">
        <v>0</v>
      </c>
      <c r="F28">
        <v>2</v>
      </c>
      <c r="G28">
        <v>0</v>
      </c>
      <c r="H28">
        <v>0</v>
      </c>
      <c r="I28">
        <v>0</v>
      </c>
      <c r="J28">
        <v>0</v>
      </c>
      <c r="K28">
        <v>3</v>
      </c>
      <c r="L28">
        <v>0</v>
      </c>
      <c r="M28">
        <v>0</v>
      </c>
      <c r="N28">
        <v>0</v>
      </c>
      <c r="O28">
        <v>1</v>
      </c>
      <c r="P28">
        <v>1</v>
      </c>
      <c r="Q28">
        <v>0</v>
      </c>
      <c r="R28">
        <v>0</v>
      </c>
      <c r="S28">
        <v>0</v>
      </c>
      <c r="T28">
        <v>0</v>
      </c>
      <c r="U28">
        <v>1</v>
      </c>
      <c r="V28">
        <v>0</v>
      </c>
      <c r="W28">
        <v>3</v>
      </c>
      <c r="X28">
        <v>0</v>
      </c>
      <c r="Y28">
        <v>1</v>
      </c>
      <c r="Z28">
        <v>0</v>
      </c>
      <c r="AA28">
        <v>0</v>
      </c>
      <c r="AB28">
        <v>2</v>
      </c>
      <c r="AC28">
        <v>0</v>
      </c>
      <c r="AD28">
        <v>1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2</v>
      </c>
      <c r="AN28">
        <v>0</v>
      </c>
      <c r="AO28">
        <v>0</v>
      </c>
      <c r="AP28">
        <v>0</v>
      </c>
      <c r="AQ28">
        <v>0</v>
      </c>
      <c r="AR28">
        <v>1</v>
      </c>
      <c r="AS28">
        <v>0</v>
      </c>
      <c r="AT28">
        <v>0</v>
      </c>
    </row>
    <row r="29" spans="1:46" x14ac:dyDescent="0.25">
      <c r="A29" t="s">
        <v>240</v>
      </c>
      <c r="B29">
        <v>0</v>
      </c>
      <c r="C29">
        <v>0</v>
      </c>
      <c r="D29">
        <v>0</v>
      </c>
      <c r="E29">
        <v>0</v>
      </c>
      <c r="F29">
        <v>1</v>
      </c>
      <c r="G29">
        <v>1</v>
      </c>
      <c r="H29">
        <v>0</v>
      </c>
      <c r="I29">
        <v>0</v>
      </c>
      <c r="J29">
        <v>0</v>
      </c>
      <c r="K29">
        <v>8</v>
      </c>
      <c r="L29">
        <v>0</v>
      </c>
      <c r="M29">
        <v>0</v>
      </c>
      <c r="N29">
        <v>0</v>
      </c>
      <c r="O29">
        <v>0</v>
      </c>
      <c r="P29">
        <v>2</v>
      </c>
      <c r="Q29">
        <v>0</v>
      </c>
      <c r="R29">
        <v>1</v>
      </c>
      <c r="S29">
        <v>0</v>
      </c>
      <c r="T29">
        <v>0</v>
      </c>
      <c r="U29">
        <v>1</v>
      </c>
      <c r="V29">
        <v>0</v>
      </c>
      <c r="W29">
        <v>0</v>
      </c>
      <c r="X29">
        <v>0</v>
      </c>
      <c r="Y29">
        <v>2</v>
      </c>
      <c r="Z29">
        <v>0</v>
      </c>
      <c r="AA29">
        <v>0</v>
      </c>
      <c r="AB29">
        <v>9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46"/>
  <sheetViews>
    <sheetView topLeftCell="A28" zoomScale="118" zoomScaleNormal="118" workbookViewId="0">
      <selection activeCell="D46" sqref="D46"/>
    </sheetView>
  </sheetViews>
  <sheetFormatPr defaultRowHeight="15" x14ac:dyDescent="0.25"/>
  <cols>
    <col min="1" max="1" width="9.140625" style="51"/>
    <col min="2" max="2" width="33.140625" style="52" bestFit="1" customWidth="1"/>
    <col min="3" max="3" width="25.5703125" style="52" bestFit="1" customWidth="1"/>
    <col min="4" max="4" width="15.42578125" style="56" bestFit="1" customWidth="1"/>
    <col min="5" max="5" width="22.7109375" style="52" bestFit="1" customWidth="1"/>
    <col min="6" max="6" width="21.7109375" style="52" bestFit="1" customWidth="1"/>
    <col min="7" max="7" width="46.7109375" style="52" bestFit="1" customWidth="1"/>
    <col min="8" max="16384" width="9.140625" style="52"/>
  </cols>
  <sheetData>
    <row r="1" spans="1:7" s="51" customFormat="1" x14ac:dyDescent="0.25">
      <c r="A1" s="51" t="s">
        <v>373</v>
      </c>
      <c r="B1" s="51" t="s">
        <v>281</v>
      </c>
      <c r="C1" s="51" t="s">
        <v>282</v>
      </c>
      <c r="D1" s="3" t="s">
        <v>283</v>
      </c>
      <c r="E1" s="57" t="s">
        <v>415</v>
      </c>
      <c r="F1" s="57" t="s">
        <v>416</v>
      </c>
      <c r="G1" s="57" t="s">
        <v>388</v>
      </c>
    </row>
    <row r="2" spans="1:7" x14ac:dyDescent="0.25">
      <c r="A2" s="51">
        <v>41</v>
      </c>
      <c r="B2" s="52" t="s">
        <v>363</v>
      </c>
      <c r="C2" s="52" t="s">
        <v>364</v>
      </c>
      <c r="D2" s="56" t="s">
        <v>379</v>
      </c>
    </row>
    <row r="3" spans="1:7" x14ac:dyDescent="0.25">
      <c r="A3" s="51">
        <v>40</v>
      </c>
      <c r="B3" s="52" t="s">
        <v>361</v>
      </c>
      <c r="C3" s="52" t="s">
        <v>362</v>
      </c>
      <c r="D3" s="56" t="s">
        <v>409</v>
      </c>
    </row>
    <row r="4" spans="1:7" x14ac:dyDescent="0.25">
      <c r="A4" s="51">
        <v>33</v>
      </c>
      <c r="B4" s="52" t="s">
        <v>347</v>
      </c>
      <c r="C4" s="52" t="s">
        <v>348</v>
      </c>
      <c r="D4" s="56" t="s">
        <v>382</v>
      </c>
    </row>
    <row r="5" spans="1:7" x14ac:dyDescent="0.25">
      <c r="A5" s="51">
        <v>21</v>
      </c>
      <c r="B5" s="52" t="s">
        <v>323</v>
      </c>
      <c r="C5" s="52" t="s">
        <v>324</v>
      </c>
      <c r="D5" s="56" t="s">
        <v>397</v>
      </c>
    </row>
    <row r="6" spans="1:7" x14ac:dyDescent="0.25">
      <c r="A6" s="51">
        <v>19</v>
      </c>
      <c r="B6" s="52" t="s">
        <v>319</v>
      </c>
      <c r="C6" s="52" t="s">
        <v>320</v>
      </c>
      <c r="D6" s="56" t="s">
        <v>395</v>
      </c>
    </row>
    <row r="7" spans="1:7" x14ac:dyDescent="0.25">
      <c r="A7" s="51">
        <v>18</v>
      </c>
      <c r="B7" s="52" t="s">
        <v>317</v>
      </c>
      <c r="C7" s="52" t="s">
        <v>318</v>
      </c>
      <c r="D7" s="56" t="s">
        <v>394</v>
      </c>
    </row>
    <row r="8" spans="1:7" x14ac:dyDescent="0.25">
      <c r="A8" s="51">
        <v>38</v>
      </c>
      <c r="B8" s="50" t="s">
        <v>357</v>
      </c>
      <c r="C8" s="52" t="s">
        <v>358</v>
      </c>
      <c r="D8" s="56" t="s">
        <v>406</v>
      </c>
      <c r="F8" s="50" t="s">
        <v>405</v>
      </c>
      <c r="G8" s="52" t="s">
        <v>413</v>
      </c>
    </row>
    <row r="9" spans="1:7" x14ac:dyDescent="0.25">
      <c r="A9" s="51">
        <v>10</v>
      </c>
      <c r="B9" s="52" t="s">
        <v>301</v>
      </c>
      <c r="C9" s="52" t="s">
        <v>302</v>
      </c>
      <c r="D9" s="56" t="s">
        <v>385</v>
      </c>
    </row>
    <row r="10" spans="1:7" x14ac:dyDescent="0.25">
      <c r="A10" s="51">
        <v>34</v>
      </c>
      <c r="B10" s="52" t="s">
        <v>349</v>
      </c>
      <c r="C10" s="52" t="s">
        <v>350</v>
      </c>
      <c r="D10" s="56" t="s">
        <v>402</v>
      </c>
    </row>
    <row r="11" spans="1:7" x14ac:dyDescent="0.25">
      <c r="A11" s="51">
        <v>32</v>
      </c>
      <c r="B11" s="52" t="s">
        <v>345</v>
      </c>
      <c r="C11" s="52" t="s">
        <v>346</v>
      </c>
      <c r="D11" s="56" t="s">
        <v>396</v>
      </c>
    </row>
    <row r="12" spans="1:7" x14ac:dyDescent="0.25">
      <c r="A12" s="51">
        <v>20</v>
      </c>
      <c r="B12" s="52" t="s">
        <v>321</v>
      </c>
      <c r="C12" s="52" t="s">
        <v>322</v>
      </c>
      <c r="D12" s="56" t="s">
        <v>396</v>
      </c>
    </row>
    <row r="13" spans="1:7" x14ac:dyDescent="0.25">
      <c r="A13" s="51">
        <v>22</v>
      </c>
      <c r="B13" s="52" t="s">
        <v>325</v>
      </c>
      <c r="C13" s="52" t="s">
        <v>326</v>
      </c>
      <c r="D13" s="56" t="s">
        <v>390</v>
      </c>
    </row>
    <row r="14" spans="1:7" x14ac:dyDescent="0.25">
      <c r="A14" s="51">
        <v>29</v>
      </c>
      <c r="B14" s="52" t="s">
        <v>339</v>
      </c>
      <c r="C14" s="52" t="s">
        <v>340</v>
      </c>
      <c r="D14" s="56" t="s">
        <v>400</v>
      </c>
    </row>
    <row r="15" spans="1:7" x14ac:dyDescent="0.25">
      <c r="A15" s="51">
        <v>2</v>
      </c>
      <c r="B15" s="52" t="s">
        <v>286</v>
      </c>
      <c r="C15" s="52" t="s">
        <v>287</v>
      </c>
      <c r="D15" s="56" t="s">
        <v>375</v>
      </c>
    </row>
    <row r="16" spans="1:7" x14ac:dyDescent="0.25">
      <c r="A16" s="51">
        <v>11</v>
      </c>
      <c r="B16" s="52" t="s">
        <v>303</v>
      </c>
      <c r="C16" s="52" t="s">
        <v>304</v>
      </c>
      <c r="D16" s="56" t="s">
        <v>375</v>
      </c>
    </row>
    <row r="17" spans="1:7" x14ac:dyDescent="0.25">
      <c r="A17" s="51">
        <v>15</v>
      </c>
      <c r="B17" s="52" t="s">
        <v>311</v>
      </c>
      <c r="C17" s="52" t="s">
        <v>312</v>
      </c>
      <c r="D17" s="56" t="s">
        <v>385</v>
      </c>
    </row>
    <row r="18" spans="1:7" x14ac:dyDescent="0.25">
      <c r="A18" s="51">
        <v>25</v>
      </c>
      <c r="B18" s="52" t="s">
        <v>331</v>
      </c>
      <c r="C18" s="52" t="s">
        <v>332</v>
      </c>
      <c r="D18" s="56" t="s">
        <v>394</v>
      </c>
    </row>
    <row r="19" spans="1:7" x14ac:dyDescent="0.25">
      <c r="A19" s="51">
        <v>12</v>
      </c>
      <c r="B19" s="50" t="s">
        <v>305</v>
      </c>
      <c r="C19" s="52" t="s">
        <v>306</v>
      </c>
      <c r="D19" s="56" t="s">
        <v>386</v>
      </c>
      <c r="G19" s="52" t="s">
        <v>387</v>
      </c>
    </row>
    <row r="20" spans="1:7" x14ac:dyDescent="0.25">
      <c r="A20" s="51">
        <v>37</v>
      </c>
      <c r="B20" s="52" t="s">
        <v>355</v>
      </c>
      <c r="C20" s="52" t="s">
        <v>356</v>
      </c>
      <c r="D20" s="56" t="s">
        <v>404</v>
      </c>
    </row>
    <row r="21" spans="1:7" x14ac:dyDescent="0.25">
      <c r="A21" s="51">
        <v>16</v>
      </c>
      <c r="B21" s="50" t="s">
        <v>313</v>
      </c>
      <c r="C21" s="52" t="s">
        <v>314</v>
      </c>
      <c r="D21" s="56" t="s">
        <v>379</v>
      </c>
      <c r="F21" s="50" t="s">
        <v>391</v>
      </c>
      <c r="G21" s="52" t="s">
        <v>392</v>
      </c>
    </row>
    <row r="22" spans="1:7" x14ac:dyDescent="0.25">
      <c r="A22" s="51">
        <v>35</v>
      </c>
      <c r="B22" s="52" t="s">
        <v>351</v>
      </c>
      <c r="C22" s="52" t="s">
        <v>352</v>
      </c>
      <c r="D22" s="56" t="s">
        <v>403</v>
      </c>
    </row>
    <row r="23" spans="1:7" x14ac:dyDescent="0.25">
      <c r="A23" s="51">
        <v>43</v>
      </c>
      <c r="B23" s="52" t="s">
        <v>367</v>
      </c>
      <c r="C23" s="52" t="s">
        <v>368</v>
      </c>
      <c r="D23" s="56" t="s">
        <v>395</v>
      </c>
    </row>
    <row r="24" spans="1:7" x14ac:dyDescent="0.25">
      <c r="A24" s="51">
        <v>45</v>
      </c>
      <c r="B24" s="52" t="s">
        <v>371</v>
      </c>
      <c r="C24" s="52" t="s">
        <v>372</v>
      </c>
      <c r="D24" s="56" t="s">
        <v>399</v>
      </c>
    </row>
    <row r="25" spans="1:7" x14ac:dyDescent="0.25">
      <c r="A25" s="51">
        <v>5</v>
      </c>
      <c r="B25" s="52" t="s">
        <v>292</v>
      </c>
      <c r="C25" s="52" t="s">
        <v>293</v>
      </c>
      <c r="D25" s="56" t="s">
        <v>378</v>
      </c>
    </row>
    <row r="26" spans="1:7" x14ac:dyDescent="0.25">
      <c r="A26" s="51">
        <v>36</v>
      </c>
      <c r="B26" s="52" t="s">
        <v>353</v>
      </c>
      <c r="C26" s="52" t="s">
        <v>354</v>
      </c>
      <c r="D26" s="56" t="s">
        <v>378</v>
      </c>
    </row>
    <row r="27" spans="1:7" x14ac:dyDescent="0.25">
      <c r="A27" s="51">
        <v>9</v>
      </c>
      <c r="B27" s="52" t="s">
        <v>300</v>
      </c>
      <c r="C27" s="52" t="s">
        <v>417</v>
      </c>
      <c r="D27" s="56" t="s">
        <v>378</v>
      </c>
    </row>
    <row r="28" spans="1:7" x14ac:dyDescent="0.25">
      <c r="A28" s="51">
        <v>4</v>
      </c>
      <c r="B28" s="52" t="s">
        <v>290</v>
      </c>
      <c r="C28" s="52" t="s">
        <v>291</v>
      </c>
      <c r="D28" s="56" t="s">
        <v>377</v>
      </c>
    </row>
    <row r="29" spans="1:7" x14ac:dyDescent="0.25">
      <c r="A29" s="51">
        <v>13</v>
      </c>
      <c r="B29" s="52" t="s">
        <v>307</v>
      </c>
      <c r="C29" s="52" t="s">
        <v>308</v>
      </c>
      <c r="D29" s="56" t="s">
        <v>377</v>
      </c>
    </row>
    <row r="30" spans="1:7" x14ac:dyDescent="0.25">
      <c r="A30" s="51">
        <v>3</v>
      </c>
      <c r="B30" s="52" t="s">
        <v>288</v>
      </c>
      <c r="C30" s="52" t="s">
        <v>289</v>
      </c>
      <c r="D30" s="56" t="s">
        <v>376</v>
      </c>
    </row>
    <row r="31" spans="1:7" x14ac:dyDescent="0.25">
      <c r="A31" s="51">
        <v>8</v>
      </c>
      <c r="B31" s="52" t="s">
        <v>298</v>
      </c>
      <c r="C31" s="52" t="s">
        <v>299</v>
      </c>
      <c r="D31" s="56" t="s">
        <v>384</v>
      </c>
    </row>
    <row r="32" spans="1:7" x14ac:dyDescent="0.25">
      <c r="A32" s="51">
        <v>23</v>
      </c>
      <c r="B32" s="52" t="s">
        <v>327</v>
      </c>
      <c r="C32" s="52" t="s">
        <v>328</v>
      </c>
      <c r="D32" s="56" t="s">
        <v>398</v>
      </c>
    </row>
    <row r="33" spans="1:7" x14ac:dyDescent="0.25">
      <c r="A33" s="51">
        <v>30</v>
      </c>
      <c r="B33" s="52" t="s">
        <v>341</v>
      </c>
      <c r="C33" s="52" t="s">
        <v>342</v>
      </c>
      <c r="D33" s="56" t="s">
        <v>401</v>
      </c>
    </row>
    <row r="34" spans="1:7" x14ac:dyDescent="0.25">
      <c r="A34" s="51">
        <v>14</v>
      </c>
      <c r="B34" s="52" t="s">
        <v>309</v>
      </c>
      <c r="C34" s="52" t="s">
        <v>310</v>
      </c>
      <c r="D34" s="56" t="s">
        <v>390</v>
      </c>
    </row>
    <row r="35" spans="1:7" x14ac:dyDescent="0.25">
      <c r="A35" s="51">
        <v>42</v>
      </c>
      <c r="B35" s="52" t="s">
        <v>365</v>
      </c>
      <c r="C35" s="52" t="s">
        <v>366</v>
      </c>
      <c r="D35" s="56" t="s">
        <v>408</v>
      </c>
    </row>
    <row r="36" spans="1:7" x14ac:dyDescent="0.25">
      <c r="A36" s="51">
        <v>17</v>
      </c>
      <c r="B36" s="52" t="s">
        <v>315</v>
      </c>
      <c r="C36" s="52" t="s">
        <v>316</v>
      </c>
      <c r="D36" s="56" t="s">
        <v>393</v>
      </c>
    </row>
    <row r="37" spans="1:7" x14ac:dyDescent="0.25">
      <c r="A37" s="51">
        <v>24</v>
      </c>
      <c r="B37" s="52" t="s">
        <v>329</v>
      </c>
      <c r="C37" s="52" t="s">
        <v>330</v>
      </c>
      <c r="D37" s="56" t="s">
        <v>399</v>
      </c>
    </row>
    <row r="38" spans="1:7" x14ac:dyDescent="0.25">
      <c r="A38" s="51">
        <v>28</v>
      </c>
      <c r="B38" s="52" t="s">
        <v>337</v>
      </c>
      <c r="C38" s="52" t="s">
        <v>338</v>
      </c>
      <c r="D38" s="56" t="s">
        <v>399</v>
      </c>
    </row>
    <row r="39" spans="1:7" x14ac:dyDescent="0.25">
      <c r="A39" s="51">
        <v>27</v>
      </c>
      <c r="B39" s="52" t="s">
        <v>335</v>
      </c>
      <c r="C39" s="52" t="s">
        <v>336</v>
      </c>
      <c r="D39" s="56" t="s">
        <v>382</v>
      </c>
    </row>
    <row r="40" spans="1:7" x14ac:dyDescent="0.25">
      <c r="A40" s="51">
        <v>26</v>
      </c>
      <c r="B40" s="52" t="s">
        <v>333</v>
      </c>
      <c r="C40" s="52" t="s">
        <v>334</v>
      </c>
      <c r="D40" s="56" t="s">
        <v>382</v>
      </c>
    </row>
    <row r="41" spans="1:7" x14ac:dyDescent="0.25">
      <c r="A41" s="51">
        <v>7</v>
      </c>
      <c r="B41" s="50" t="s">
        <v>296</v>
      </c>
      <c r="C41" s="53" t="s">
        <v>297</v>
      </c>
      <c r="D41" s="56" t="s">
        <v>382</v>
      </c>
      <c r="E41" s="54" t="s">
        <v>381</v>
      </c>
      <c r="F41" s="50" t="s">
        <v>383</v>
      </c>
      <c r="G41" s="52" t="s">
        <v>389</v>
      </c>
    </row>
    <row r="42" spans="1:7" x14ac:dyDescent="0.25">
      <c r="A42" s="51">
        <v>39</v>
      </c>
      <c r="B42" s="52" t="s">
        <v>359</v>
      </c>
      <c r="C42" s="53" t="s">
        <v>360</v>
      </c>
      <c r="D42" s="56" t="s">
        <v>408</v>
      </c>
      <c r="E42" s="55" t="s">
        <v>407</v>
      </c>
      <c r="G42" s="52" t="s">
        <v>414</v>
      </c>
    </row>
    <row r="43" spans="1:7" x14ac:dyDescent="0.25">
      <c r="A43" s="51">
        <v>31</v>
      </c>
      <c r="B43" s="52" t="s">
        <v>343</v>
      </c>
      <c r="C43" s="52" t="s">
        <v>344</v>
      </c>
      <c r="D43" s="56" t="s">
        <v>385</v>
      </c>
    </row>
    <row r="44" spans="1:7" x14ac:dyDescent="0.25">
      <c r="A44" s="51">
        <v>6</v>
      </c>
      <c r="B44" s="52" t="s">
        <v>294</v>
      </c>
      <c r="C44" s="53" t="s">
        <v>295</v>
      </c>
      <c r="D44" s="56" t="s">
        <v>379</v>
      </c>
      <c r="E44" s="53" t="s">
        <v>380</v>
      </c>
    </row>
    <row r="45" spans="1:7" x14ac:dyDescent="0.25">
      <c r="A45" s="51">
        <v>1</v>
      </c>
      <c r="B45" s="52" t="s">
        <v>284</v>
      </c>
      <c r="C45" s="52" t="s">
        <v>285</v>
      </c>
      <c r="D45" s="56" t="s">
        <v>374</v>
      </c>
    </row>
    <row r="46" spans="1:7" x14ac:dyDescent="0.25">
      <c r="A46" s="51">
        <v>44</v>
      </c>
      <c r="B46" s="50" t="s">
        <v>369</v>
      </c>
      <c r="C46" s="52" t="s">
        <v>370</v>
      </c>
      <c r="D46" s="56" t="s">
        <v>412</v>
      </c>
      <c r="E46" s="54" t="s">
        <v>411</v>
      </c>
      <c r="F46" s="50" t="s">
        <v>410</v>
      </c>
      <c r="G46" s="52" t="s">
        <v>392</v>
      </c>
    </row>
  </sheetData>
  <sortState xmlns:xlrd2="http://schemas.microsoft.com/office/spreadsheetml/2017/richdata2" ref="A2:G48">
    <sortCondition ref="C1"/>
  </sortState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D4DFF-87F1-490A-8255-5528990B1646}">
  <dimension ref="A1:AB29"/>
  <sheetViews>
    <sheetView zoomScale="80" zoomScaleNormal="80" workbookViewId="0">
      <selection activeCell="I33" sqref="I33"/>
    </sheetView>
  </sheetViews>
  <sheetFormatPr defaultRowHeight="15" x14ac:dyDescent="0.25"/>
  <cols>
    <col min="1" max="1" width="16.5703125" style="58" customWidth="1"/>
  </cols>
  <sheetData>
    <row r="1" spans="1:28" x14ac:dyDescent="0.25">
      <c r="B1" s="58" t="s">
        <v>406</v>
      </c>
      <c r="C1" s="58" t="s">
        <v>409</v>
      </c>
      <c r="D1" s="58" t="s">
        <v>403</v>
      </c>
      <c r="E1" s="59" t="s">
        <v>397</v>
      </c>
      <c r="F1" s="58" t="s">
        <v>401</v>
      </c>
      <c r="G1" s="58" t="s">
        <v>402</v>
      </c>
      <c r="H1" s="59" t="s">
        <v>384</v>
      </c>
      <c r="I1" s="59" t="s">
        <v>385</v>
      </c>
      <c r="J1" s="58" t="s">
        <v>400</v>
      </c>
      <c r="K1" s="59" t="s">
        <v>390</v>
      </c>
      <c r="L1" s="58" t="s">
        <v>375</v>
      </c>
      <c r="M1" s="59" t="s">
        <v>386</v>
      </c>
      <c r="N1" s="59" t="s">
        <v>378</v>
      </c>
      <c r="O1" s="58" t="s">
        <v>171</v>
      </c>
      <c r="P1" s="58" t="s">
        <v>377</v>
      </c>
      <c r="Q1" s="59" t="s">
        <v>374</v>
      </c>
      <c r="R1" s="59" t="s">
        <v>396</v>
      </c>
      <c r="S1" s="59" t="s">
        <v>395</v>
      </c>
      <c r="T1" s="58" t="s">
        <v>398</v>
      </c>
      <c r="U1" s="59" t="s">
        <v>394</v>
      </c>
      <c r="V1" s="58" t="s">
        <v>408</v>
      </c>
      <c r="W1" s="59" t="s">
        <v>393</v>
      </c>
      <c r="X1" s="58" t="s">
        <v>399</v>
      </c>
      <c r="Y1" s="58" t="s">
        <v>382</v>
      </c>
      <c r="Z1" s="58" t="s">
        <v>404</v>
      </c>
      <c r="AA1" s="59" t="s">
        <v>379</v>
      </c>
      <c r="AB1" s="56" t="s">
        <v>412</v>
      </c>
    </row>
    <row r="2" spans="1:28" x14ac:dyDescent="0.25">
      <c r="A2" t="s">
        <v>213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3</v>
      </c>
      <c r="P2">
        <v>2</v>
      </c>
      <c r="Q2">
        <v>0</v>
      </c>
      <c r="R2">
        <v>0</v>
      </c>
      <c r="S2">
        <v>0</v>
      </c>
      <c r="T2">
        <v>0</v>
      </c>
      <c r="U2">
        <v>1</v>
      </c>
      <c r="V2">
        <v>0</v>
      </c>
      <c r="W2">
        <v>2</v>
      </c>
      <c r="X2">
        <v>0</v>
      </c>
      <c r="Y2">
        <v>0</v>
      </c>
      <c r="Z2">
        <v>0</v>
      </c>
      <c r="AA2">
        <v>4</v>
      </c>
      <c r="AB2">
        <v>0</v>
      </c>
    </row>
    <row r="3" spans="1:28" x14ac:dyDescent="0.25">
      <c r="A3" t="s">
        <v>214</v>
      </c>
      <c r="B3">
        <v>0</v>
      </c>
      <c r="C3">
        <v>0</v>
      </c>
      <c r="D3">
        <v>0</v>
      </c>
      <c r="E3">
        <v>1</v>
      </c>
      <c r="F3">
        <v>2</v>
      </c>
      <c r="G3">
        <v>1</v>
      </c>
      <c r="H3">
        <v>0</v>
      </c>
      <c r="I3">
        <v>0</v>
      </c>
      <c r="J3">
        <v>0</v>
      </c>
      <c r="K3">
        <v>0</v>
      </c>
      <c r="L3">
        <v>1</v>
      </c>
      <c r="M3">
        <v>0</v>
      </c>
      <c r="N3">
        <v>2</v>
      </c>
      <c r="O3">
        <v>0</v>
      </c>
      <c r="P3">
        <v>1</v>
      </c>
      <c r="Q3">
        <v>0</v>
      </c>
      <c r="R3">
        <v>0</v>
      </c>
      <c r="S3">
        <v>0</v>
      </c>
      <c r="T3">
        <v>0</v>
      </c>
      <c r="U3">
        <v>0</v>
      </c>
      <c r="V3">
        <v>4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</row>
    <row r="4" spans="1:28" x14ac:dyDescent="0.25">
      <c r="A4" t="s">
        <v>215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4</v>
      </c>
      <c r="Q4">
        <v>0</v>
      </c>
      <c r="R4">
        <v>0</v>
      </c>
      <c r="S4">
        <v>0</v>
      </c>
      <c r="T4">
        <v>0</v>
      </c>
      <c r="U4">
        <v>1</v>
      </c>
      <c r="V4">
        <v>0</v>
      </c>
      <c r="W4">
        <v>0</v>
      </c>
      <c r="X4">
        <v>2</v>
      </c>
      <c r="Y4">
        <v>0</v>
      </c>
      <c r="Z4">
        <v>0</v>
      </c>
      <c r="AA4">
        <v>0</v>
      </c>
      <c r="AB4">
        <v>0</v>
      </c>
    </row>
    <row r="5" spans="1:28" x14ac:dyDescent="0.25">
      <c r="A5" t="s">
        <v>216</v>
      </c>
      <c r="B5">
        <v>0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1</v>
      </c>
      <c r="L5">
        <v>0</v>
      </c>
      <c r="M5">
        <v>0</v>
      </c>
      <c r="N5">
        <v>0</v>
      </c>
      <c r="O5">
        <v>0</v>
      </c>
      <c r="P5">
        <v>1</v>
      </c>
      <c r="Q5">
        <v>0</v>
      </c>
      <c r="R5">
        <v>0</v>
      </c>
      <c r="S5">
        <v>0</v>
      </c>
      <c r="T5">
        <v>0</v>
      </c>
      <c r="U5">
        <v>0</v>
      </c>
      <c r="V5">
        <v>2</v>
      </c>
      <c r="W5">
        <v>0</v>
      </c>
      <c r="X5">
        <v>0</v>
      </c>
      <c r="Y5">
        <v>1</v>
      </c>
      <c r="Z5">
        <v>0</v>
      </c>
      <c r="AA5">
        <v>3</v>
      </c>
      <c r="AB5">
        <v>1</v>
      </c>
    </row>
    <row r="6" spans="1:28" x14ac:dyDescent="0.25">
      <c r="A6" t="s">
        <v>217</v>
      </c>
      <c r="B6">
        <v>0</v>
      </c>
      <c r="C6">
        <v>0</v>
      </c>
      <c r="D6">
        <v>1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1</v>
      </c>
      <c r="O6">
        <v>1</v>
      </c>
      <c r="P6">
        <v>0</v>
      </c>
      <c r="Q6">
        <v>0</v>
      </c>
      <c r="R6">
        <v>0</v>
      </c>
      <c r="S6">
        <v>1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4</v>
      </c>
      <c r="AB6">
        <v>2</v>
      </c>
    </row>
    <row r="7" spans="1:28" x14ac:dyDescent="0.25">
      <c r="A7" t="s">
        <v>218</v>
      </c>
      <c r="B7">
        <v>0</v>
      </c>
      <c r="C7">
        <v>0</v>
      </c>
      <c r="D7">
        <v>0</v>
      </c>
      <c r="E7">
        <v>0</v>
      </c>
      <c r="F7">
        <v>2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1</v>
      </c>
      <c r="O7">
        <v>0</v>
      </c>
      <c r="P7">
        <v>1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1</v>
      </c>
      <c r="X7">
        <v>0</v>
      </c>
      <c r="Y7">
        <v>2</v>
      </c>
      <c r="Z7">
        <v>0</v>
      </c>
      <c r="AA7">
        <v>2</v>
      </c>
      <c r="AB7">
        <v>0</v>
      </c>
    </row>
    <row r="8" spans="1:28" x14ac:dyDescent="0.25">
      <c r="A8" t="s">
        <v>219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3</v>
      </c>
      <c r="M8">
        <v>0</v>
      </c>
      <c r="N8">
        <v>0</v>
      </c>
      <c r="O8">
        <v>0</v>
      </c>
      <c r="P8">
        <v>4</v>
      </c>
      <c r="Q8">
        <v>0</v>
      </c>
      <c r="R8">
        <v>0</v>
      </c>
      <c r="S8">
        <v>0</v>
      </c>
      <c r="T8">
        <v>0</v>
      </c>
      <c r="U8">
        <v>1</v>
      </c>
      <c r="V8">
        <v>0</v>
      </c>
      <c r="W8">
        <v>0</v>
      </c>
      <c r="X8">
        <v>1</v>
      </c>
      <c r="Y8">
        <v>0</v>
      </c>
      <c r="Z8">
        <v>0</v>
      </c>
      <c r="AA8">
        <v>2</v>
      </c>
      <c r="AB8">
        <v>0</v>
      </c>
    </row>
    <row r="9" spans="1:28" x14ac:dyDescent="0.25">
      <c r="A9" t="s">
        <v>220</v>
      </c>
      <c r="B9">
        <v>0</v>
      </c>
      <c r="C9">
        <v>0</v>
      </c>
      <c r="D9">
        <v>0</v>
      </c>
      <c r="E9">
        <v>0</v>
      </c>
      <c r="F9">
        <v>0</v>
      </c>
      <c r="G9">
        <v>1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1</v>
      </c>
      <c r="O9">
        <v>0</v>
      </c>
      <c r="P9">
        <v>1</v>
      </c>
      <c r="Q9">
        <v>0</v>
      </c>
      <c r="R9">
        <v>3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1</v>
      </c>
      <c r="Z9">
        <v>0</v>
      </c>
      <c r="AA9">
        <v>0</v>
      </c>
      <c r="AB9">
        <v>0</v>
      </c>
    </row>
    <row r="10" spans="1:28" x14ac:dyDescent="0.25">
      <c r="A10" t="s">
        <v>221</v>
      </c>
      <c r="B10">
        <v>0</v>
      </c>
      <c r="C10">
        <v>0</v>
      </c>
      <c r="D10">
        <v>0</v>
      </c>
      <c r="E10">
        <v>0</v>
      </c>
      <c r="F10">
        <v>1</v>
      </c>
      <c r="G10">
        <v>0</v>
      </c>
      <c r="H10">
        <v>0</v>
      </c>
      <c r="I10">
        <v>0</v>
      </c>
      <c r="J10">
        <v>0</v>
      </c>
      <c r="K10">
        <v>0</v>
      </c>
      <c r="L10">
        <v>1</v>
      </c>
      <c r="M10">
        <v>0</v>
      </c>
      <c r="N10">
        <v>2</v>
      </c>
      <c r="O10">
        <v>0</v>
      </c>
      <c r="P10">
        <v>2</v>
      </c>
      <c r="Q10">
        <v>1</v>
      </c>
      <c r="R10">
        <v>0</v>
      </c>
      <c r="S10">
        <v>0</v>
      </c>
      <c r="T10">
        <v>0</v>
      </c>
      <c r="U10">
        <v>0</v>
      </c>
      <c r="V10">
        <v>1</v>
      </c>
      <c r="W10">
        <v>0</v>
      </c>
      <c r="X10">
        <v>2</v>
      </c>
      <c r="Y10">
        <v>0</v>
      </c>
      <c r="Z10">
        <v>0</v>
      </c>
      <c r="AA10">
        <v>4</v>
      </c>
      <c r="AB10">
        <v>0</v>
      </c>
    </row>
    <row r="11" spans="1:28" x14ac:dyDescent="0.25">
      <c r="A11" t="s">
        <v>222</v>
      </c>
      <c r="B11">
        <v>0</v>
      </c>
      <c r="C11">
        <v>1</v>
      </c>
      <c r="D11">
        <v>0</v>
      </c>
      <c r="E11">
        <v>0</v>
      </c>
      <c r="F11">
        <v>3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3</v>
      </c>
      <c r="Q11">
        <v>0</v>
      </c>
      <c r="R11">
        <v>3</v>
      </c>
      <c r="S11">
        <v>0</v>
      </c>
      <c r="T11">
        <v>0</v>
      </c>
      <c r="U11">
        <v>0</v>
      </c>
      <c r="V11">
        <v>0</v>
      </c>
      <c r="W11">
        <v>0</v>
      </c>
      <c r="X11">
        <v>2</v>
      </c>
      <c r="Y11">
        <v>1</v>
      </c>
      <c r="Z11">
        <v>0</v>
      </c>
      <c r="AA11">
        <v>0</v>
      </c>
      <c r="AB11">
        <v>2</v>
      </c>
    </row>
    <row r="12" spans="1:28" x14ac:dyDescent="0.25">
      <c r="A12" t="s">
        <v>223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2</v>
      </c>
      <c r="I12">
        <v>0</v>
      </c>
      <c r="J12">
        <v>0</v>
      </c>
      <c r="K12">
        <v>0</v>
      </c>
      <c r="L12">
        <v>3</v>
      </c>
      <c r="M12">
        <v>2</v>
      </c>
      <c r="N12">
        <v>0</v>
      </c>
      <c r="O12">
        <v>0</v>
      </c>
      <c r="P12">
        <v>8</v>
      </c>
      <c r="Q12">
        <v>0</v>
      </c>
      <c r="R12">
        <v>0</v>
      </c>
      <c r="S12">
        <v>0</v>
      </c>
      <c r="T12">
        <v>0</v>
      </c>
      <c r="U12">
        <v>3</v>
      </c>
      <c r="V12">
        <v>0</v>
      </c>
      <c r="W12">
        <v>3</v>
      </c>
      <c r="X12">
        <v>0</v>
      </c>
      <c r="Y12">
        <v>0</v>
      </c>
      <c r="Z12">
        <v>0</v>
      </c>
      <c r="AA12">
        <v>0</v>
      </c>
      <c r="AB12">
        <v>0</v>
      </c>
    </row>
    <row r="13" spans="1:28" x14ac:dyDescent="0.25">
      <c r="A13" t="s">
        <v>224</v>
      </c>
      <c r="B13">
        <v>0</v>
      </c>
      <c r="C13">
        <v>0</v>
      </c>
      <c r="D13">
        <v>0</v>
      </c>
      <c r="E13">
        <v>0</v>
      </c>
      <c r="F13">
        <v>1</v>
      </c>
      <c r="G13">
        <v>0</v>
      </c>
      <c r="H13">
        <v>0</v>
      </c>
      <c r="I13">
        <v>0</v>
      </c>
      <c r="J13">
        <v>0</v>
      </c>
      <c r="K13">
        <v>1</v>
      </c>
      <c r="L13">
        <v>1</v>
      </c>
      <c r="M13">
        <v>0</v>
      </c>
      <c r="N13">
        <v>1</v>
      </c>
      <c r="O13">
        <v>0</v>
      </c>
      <c r="P13">
        <v>1</v>
      </c>
      <c r="Q13">
        <v>0</v>
      </c>
      <c r="R13">
        <v>0</v>
      </c>
      <c r="S13">
        <v>0</v>
      </c>
      <c r="T13">
        <v>0</v>
      </c>
      <c r="U13">
        <v>1</v>
      </c>
      <c r="V13">
        <v>1</v>
      </c>
      <c r="W13">
        <v>0</v>
      </c>
      <c r="X13">
        <v>0</v>
      </c>
      <c r="Y13">
        <v>0</v>
      </c>
      <c r="Z13">
        <v>0</v>
      </c>
      <c r="AA13">
        <v>1</v>
      </c>
      <c r="AB13">
        <v>0</v>
      </c>
    </row>
    <row r="14" spans="1:28" x14ac:dyDescent="0.25">
      <c r="A14" t="s">
        <v>225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2</v>
      </c>
      <c r="M14">
        <v>0</v>
      </c>
      <c r="N14">
        <v>0</v>
      </c>
      <c r="O14">
        <v>2</v>
      </c>
      <c r="P14">
        <v>1</v>
      </c>
      <c r="Q14">
        <v>0</v>
      </c>
      <c r="R14">
        <v>0</v>
      </c>
      <c r="S14">
        <v>0</v>
      </c>
      <c r="T14">
        <v>0</v>
      </c>
      <c r="U14">
        <v>1</v>
      </c>
      <c r="V14">
        <v>0</v>
      </c>
      <c r="W14">
        <v>0</v>
      </c>
      <c r="X14">
        <v>2</v>
      </c>
      <c r="Y14">
        <v>2</v>
      </c>
      <c r="Z14">
        <v>0</v>
      </c>
      <c r="AA14">
        <v>0</v>
      </c>
      <c r="AB14">
        <v>0</v>
      </c>
    </row>
    <row r="15" spans="1:28" x14ac:dyDescent="0.25">
      <c r="A15" t="s">
        <v>226</v>
      </c>
      <c r="B15">
        <v>0</v>
      </c>
      <c r="C15">
        <v>0</v>
      </c>
      <c r="D15">
        <v>0</v>
      </c>
      <c r="E15">
        <v>1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1</v>
      </c>
      <c r="M15">
        <v>0</v>
      </c>
      <c r="N15">
        <v>1</v>
      </c>
      <c r="O15">
        <v>0</v>
      </c>
      <c r="P15">
        <v>2</v>
      </c>
      <c r="Q15">
        <v>0</v>
      </c>
      <c r="R15">
        <v>5</v>
      </c>
      <c r="S15">
        <v>0</v>
      </c>
      <c r="T15">
        <v>0</v>
      </c>
      <c r="U15">
        <v>0</v>
      </c>
      <c r="V15">
        <v>3</v>
      </c>
      <c r="W15">
        <v>0</v>
      </c>
      <c r="X15">
        <v>0</v>
      </c>
      <c r="Y15">
        <v>1</v>
      </c>
      <c r="Z15">
        <v>0</v>
      </c>
      <c r="AA15">
        <v>0</v>
      </c>
      <c r="AB15">
        <v>0</v>
      </c>
    </row>
    <row r="16" spans="1:28" x14ac:dyDescent="0.25">
      <c r="A16" t="s">
        <v>227</v>
      </c>
      <c r="B16">
        <v>1</v>
      </c>
      <c r="C16">
        <v>0</v>
      </c>
      <c r="D16">
        <v>0</v>
      </c>
      <c r="E16">
        <v>1</v>
      </c>
      <c r="F16">
        <v>0</v>
      </c>
      <c r="G16">
        <v>0</v>
      </c>
      <c r="H16">
        <v>2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2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1</v>
      </c>
      <c r="Z16">
        <v>0</v>
      </c>
      <c r="AA16">
        <v>4</v>
      </c>
      <c r="AB16">
        <v>4</v>
      </c>
    </row>
    <row r="17" spans="1:28" x14ac:dyDescent="0.25">
      <c r="A17" t="s">
        <v>228</v>
      </c>
      <c r="B17">
        <v>0</v>
      </c>
      <c r="C17">
        <v>0</v>
      </c>
      <c r="D17">
        <v>0</v>
      </c>
      <c r="E17">
        <v>0</v>
      </c>
      <c r="F17">
        <v>3</v>
      </c>
      <c r="G17">
        <v>0</v>
      </c>
      <c r="H17">
        <v>0</v>
      </c>
      <c r="I17">
        <v>0</v>
      </c>
      <c r="J17">
        <v>1</v>
      </c>
      <c r="K17">
        <v>0</v>
      </c>
      <c r="L17">
        <v>2</v>
      </c>
      <c r="M17">
        <v>0</v>
      </c>
      <c r="N17">
        <v>0</v>
      </c>
      <c r="O17">
        <v>0</v>
      </c>
      <c r="P17">
        <v>0</v>
      </c>
      <c r="Q17">
        <v>0</v>
      </c>
      <c r="R17">
        <v>2</v>
      </c>
      <c r="S17">
        <v>0</v>
      </c>
      <c r="T17">
        <v>0</v>
      </c>
      <c r="U17">
        <v>2</v>
      </c>
      <c r="V17">
        <v>0</v>
      </c>
      <c r="W17">
        <v>1</v>
      </c>
      <c r="X17">
        <v>0</v>
      </c>
      <c r="Y17">
        <v>0</v>
      </c>
      <c r="Z17">
        <v>0</v>
      </c>
      <c r="AA17">
        <v>0</v>
      </c>
      <c r="AB17">
        <v>0</v>
      </c>
    </row>
    <row r="18" spans="1:28" x14ac:dyDescent="0.25">
      <c r="A18" t="s">
        <v>229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2</v>
      </c>
      <c r="M18">
        <v>1</v>
      </c>
      <c r="N18">
        <v>1</v>
      </c>
      <c r="O18">
        <v>5</v>
      </c>
      <c r="P18">
        <v>3</v>
      </c>
      <c r="Q18">
        <v>2</v>
      </c>
      <c r="R18">
        <v>0</v>
      </c>
      <c r="S18">
        <v>0</v>
      </c>
      <c r="T18">
        <v>2</v>
      </c>
      <c r="U18">
        <v>0</v>
      </c>
      <c r="V18">
        <v>2</v>
      </c>
      <c r="W18">
        <v>0</v>
      </c>
      <c r="X18">
        <v>0</v>
      </c>
      <c r="Y18">
        <v>1</v>
      </c>
      <c r="Z18">
        <v>0</v>
      </c>
      <c r="AA18">
        <v>1</v>
      </c>
      <c r="AB18">
        <v>0</v>
      </c>
    </row>
    <row r="19" spans="1:28" x14ac:dyDescent="0.25">
      <c r="A19" t="s">
        <v>230</v>
      </c>
      <c r="B19">
        <v>0</v>
      </c>
      <c r="C19">
        <v>0</v>
      </c>
      <c r="D19">
        <v>0</v>
      </c>
      <c r="E19">
        <v>0</v>
      </c>
      <c r="F19">
        <v>2</v>
      </c>
      <c r="G19">
        <v>0</v>
      </c>
      <c r="H19">
        <v>0</v>
      </c>
      <c r="I19">
        <v>0</v>
      </c>
      <c r="J19">
        <v>0</v>
      </c>
      <c r="K19">
        <v>0</v>
      </c>
      <c r="L19">
        <v>2</v>
      </c>
      <c r="M19">
        <v>0</v>
      </c>
      <c r="N19">
        <v>0</v>
      </c>
      <c r="O19">
        <v>0</v>
      </c>
      <c r="P19">
        <v>2</v>
      </c>
      <c r="Q19">
        <v>0</v>
      </c>
      <c r="R19">
        <v>0</v>
      </c>
      <c r="S19">
        <v>0</v>
      </c>
      <c r="T19">
        <v>2</v>
      </c>
      <c r="U19">
        <v>1</v>
      </c>
      <c r="V19">
        <v>1</v>
      </c>
      <c r="W19">
        <v>0</v>
      </c>
      <c r="X19">
        <v>2</v>
      </c>
      <c r="Y19">
        <v>0</v>
      </c>
      <c r="Z19">
        <v>0</v>
      </c>
      <c r="AA19">
        <v>2</v>
      </c>
      <c r="AB19">
        <v>0</v>
      </c>
    </row>
    <row r="20" spans="1:28" x14ac:dyDescent="0.25">
      <c r="A20" t="s">
        <v>231</v>
      </c>
      <c r="B20">
        <v>0</v>
      </c>
      <c r="C20">
        <v>0</v>
      </c>
      <c r="D20">
        <v>0</v>
      </c>
      <c r="E20">
        <v>1</v>
      </c>
      <c r="F20">
        <v>0</v>
      </c>
      <c r="G20">
        <v>0</v>
      </c>
      <c r="H20">
        <v>2</v>
      </c>
      <c r="I20">
        <v>1</v>
      </c>
      <c r="J20">
        <v>0</v>
      </c>
      <c r="K20">
        <v>1</v>
      </c>
      <c r="L20">
        <v>5</v>
      </c>
      <c r="M20">
        <v>0</v>
      </c>
      <c r="N20">
        <v>2</v>
      </c>
      <c r="O20">
        <v>0</v>
      </c>
      <c r="P20">
        <v>0</v>
      </c>
      <c r="Q20">
        <v>0</v>
      </c>
      <c r="R20">
        <v>3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1</v>
      </c>
    </row>
    <row r="21" spans="1:28" x14ac:dyDescent="0.25">
      <c r="A21" t="s">
        <v>232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1</v>
      </c>
      <c r="I21">
        <v>1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3</v>
      </c>
      <c r="Q21">
        <v>0</v>
      </c>
      <c r="R21">
        <v>0</v>
      </c>
      <c r="S21">
        <v>0</v>
      </c>
      <c r="T21">
        <v>0</v>
      </c>
      <c r="U21">
        <v>2</v>
      </c>
      <c r="V21">
        <v>0</v>
      </c>
      <c r="W21">
        <v>0</v>
      </c>
      <c r="X21">
        <v>0</v>
      </c>
      <c r="Y21">
        <v>0</v>
      </c>
      <c r="Z21">
        <v>0</v>
      </c>
      <c r="AA21">
        <v>2</v>
      </c>
      <c r="AB21">
        <v>0</v>
      </c>
    </row>
    <row r="22" spans="1:28" x14ac:dyDescent="0.25">
      <c r="A22" t="s">
        <v>233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1</v>
      </c>
      <c r="M22">
        <v>0</v>
      </c>
      <c r="N22">
        <v>0</v>
      </c>
      <c r="O22">
        <v>0</v>
      </c>
      <c r="P22">
        <v>1</v>
      </c>
      <c r="Q22">
        <v>0</v>
      </c>
      <c r="R22">
        <v>0</v>
      </c>
      <c r="S22">
        <v>0</v>
      </c>
      <c r="T22">
        <v>0</v>
      </c>
      <c r="U22">
        <v>0</v>
      </c>
      <c r="V22">
        <v>1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</row>
    <row r="23" spans="1:28" x14ac:dyDescent="0.25">
      <c r="A23" t="s">
        <v>234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3</v>
      </c>
      <c r="I23">
        <v>0</v>
      </c>
      <c r="J23">
        <v>0</v>
      </c>
      <c r="K23">
        <v>0</v>
      </c>
      <c r="L23">
        <v>0</v>
      </c>
      <c r="M23">
        <v>0</v>
      </c>
      <c r="N23">
        <v>2</v>
      </c>
      <c r="O23">
        <v>0</v>
      </c>
      <c r="P23">
        <v>3</v>
      </c>
      <c r="Q23">
        <v>1</v>
      </c>
      <c r="R23">
        <v>1</v>
      </c>
      <c r="S23">
        <v>0</v>
      </c>
      <c r="T23">
        <v>0</v>
      </c>
      <c r="U23">
        <v>1</v>
      </c>
      <c r="V23">
        <v>2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</row>
    <row r="24" spans="1:28" x14ac:dyDescent="0.25">
      <c r="A24" t="s">
        <v>235</v>
      </c>
      <c r="B24">
        <v>0</v>
      </c>
      <c r="C24">
        <v>0</v>
      </c>
      <c r="D24">
        <v>0</v>
      </c>
      <c r="E24">
        <v>1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1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2</v>
      </c>
      <c r="W24">
        <v>1</v>
      </c>
      <c r="X24">
        <v>0</v>
      </c>
      <c r="Y24">
        <v>0</v>
      </c>
      <c r="Z24">
        <v>1</v>
      </c>
      <c r="AA24">
        <v>1</v>
      </c>
      <c r="AB24">
        <v>0</v>
      </c>
    </row>
    <row r="25" spans="1:28" x14ac:dyDescent="0.25">
      <c r="A25" t="s">
        <v>236</v>
      </c>
      <c r="B25">
        <v>0</v>
      </c>
      <c r="C25">
        <v>0</v>
      </c>
      <c r="D25">
        <v>0</v>
      </c>
      <c r="E25">
        <v>0</v>
      </c>
      <c r="F25">
        <v>1</v>
      </c>
      <c r="G25">
        <v>0</v>
      </c>
      <c r="H25">
        <v>2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1</v>
      </c>
      <c r="Q25">
        <v>0</v>
      </c>
      <c r="R25">
        <v>0</v>
      </c>
      <c r="S25">
        <v>0</v>
      </c>
      <c r="T25">
        <v>1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2</v>
      </c>
      <c r="AB25">
        <v>3</v>
      </c>
    </row>
    <row r="26" spans="1:28" x14ac:dyDescent="0.25">
      <c r="A26" t="s">
        <v>237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1</v>
      </c>
      <c r="M26">
        <v>1</v>
      </c>
      <c r="N26">
        <v>0</v>
      </c>
      <c r="O26">
        <v>0</v>
      </c>
      <c r="P26">
        <v>2</v>
      </c>
      <c r="Q26">
        <v>1</v>
      </c>
      <c r="R26">
        <v>0</v>
      </c>
      <c r="S26">
        <v>0</v>
      </c>
      <c r="T26">
        <v>1</v>
      </c>
      <c r="U26">
        <v>2</v>
      </c>
      <c r="V26">
        <v>1</v>
      </c>
      <c r="W26">
        <v>0</v>
      </c>
      <c r="X26">
        <v>11</v>
      </c>
      <c r="Y26">
        <v>0</v>
      </c>
      <c r="Z26">
        <v>0</v>
      </c>
      <c r="AA26">
        <v>1</v>
      </c>
      <c r="AB26">
        <v>0</v>
      </c>
    </row>
    <row r="27" spans="1:28" x14ac:dyDescent="0.25">
      <c r="A27" t="s">
        <v>238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1</v>
      </c>
      <c r="I27">
        <v>1</v>
      </c>
      <c r="J27">
        <v>0</v>
      </c>
      <c r="K27">
        <v>0</v>
      </c>
      <c r="L27">
        <v>6</v>
      </c>
      <c r="M27">
        <v>0</v>
      </c>
      <c r="N27">
        <v>2</v>
      </c>
      <c r="O27">
        <v>0</v>
      </c>
      <c r="P27">
        <v>4</v>
      </c>
      <c r="Q27">
        <v>0</v>
      </c>
      <c r="R27">
        <v>0</v>
      </c>
      <c r="S27">
        <v>0</v>
      </c>
      <c r="T27">
        <v>0</v>
      </c>
      <c r="U27">
        <v>0</v>
      </c>
      <c r="V27">
        <v>1</v>
      </c>
      <c r="W27">
        <v>0</v>
      </c>
      <c r="X27">
        <v>3</v>
      </c>
      <c r="Y27">
        <v>0</v>
      </c>
      <c r="Z27">
        <v>0</v>
      </c>
      <c r="AA27">
        <v>3</v>
      </c>
      <c r="AB27">
        <v>0</v>
      </c>
    </row>
    <row r="28" spans="1:28" x14ac:dyDescent="0.25">
      <c r="A28" t="s">
        <v>239</v>
      </c>
      <c r="B28">
        <v>0</v>
      </c>
      <c r="C28">
        <v>0</v>
      </c>
      <c r="D28">
        <v>0</v>
      </c>
      <c r="E28">
        <v>1</v>
      </c>
      <c r="F28">
        <v>1</v>
      </c>
      <c r="G28">
        <v>0</v>
      </c>
      <c r="H28">
        <v>0</v>
      </c>
      <c r="I28">
        <v>1</v>
      </c>
      <c r="J28">
        <v>0</v>
      </c>
      <c r="K28">
        <v>0</v>
      </c>
      <c r="L28">
        <v>3</v>
      </c>
      <c r="M28">
        <v>0</v>
      </c>
      <c r="N28">
        <v>0</v>
      </c>
      <c r="O28">
        <v>0</v>
      </c>
      <c r="P28">
        <v>2</v>
      </c>
      <c r="Q28">
        <v>2</v>
      </c>
      <c r="R28">
        <v>0</v>
      </c>
      <c r="S28">
        <v>0</v>
      </c>
      <c r="T28">
        <v>3</v>
      </c>
      <c r="U28">
        <v>1</v>
      </c>
      <c r="V28">
        <v>2</v>
      </c>
      <c r="W28">
        <v>0</v>
      </c>
      <c r="X28">
        <v>2</v>
      </c>
      <c r="Y28">
        <v>0</v>
      </c>
      <c r="Z28">
        <v>0</v>
      </c>
      <c r="AA28">
        <v>1</v>
      </c>
      <c r="AB28">
        <v>1</v>
      </c>
    </row>
    <row r="29" spans="1:28" x14ac:dyDescent="0.25">
      <c r="A29" t="s">
        <v>240</v>
      </c>
      <c r="B29">
        <v>0</v>
      </c>
      <c r="C29">
        <v>0</v>
      </c>
      <c r="D29">
        <v>0</v>
      </c>
      <c r="E29">
        <v>1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8</v>
      </c>
      <c r="M29">
        <v>0</v>
      </c>
      <c r="N29">
        <v>0</v>
      </c>
      <c r="O29">
        <v>0</v>
      </c>
      <c r="P29">
        <v>1</v>
      </c>
      <c r="Q29">
        <v>0</v>
      </c>
      <c r="R29">
        <v>0</v>
      </c>
      <c r="S29">
        <v>0</v>
      </c>
      <c r="T29">
        <v>0</v>
      </c>
      <c r="U29">
        <v>3</v>
      </c>
      <c r="V29">
        <v>0</v>
      </c>
      <c r="W29">
        <v>0</v>
      </c>
      <c r="X29">
        <v>9</v>
      </c>
      <c r="Y29">
        <v>0</v>
      </c>
      <c r="Z29">
        <v>0</v>
      </c>
      <c r="AA29">
        <v>3</v>
      </c>
      <c r="AB2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All data</vt:lpstr>
      <vt:lpstr>Plant.Matrix</vt:lpstr>
      <vt:lpstr>Sheet4</vt:lpstr>
      <vt:lpstr>Quadret</vt:lpstr>
      <vt:lpstr>Bird and plant</vt:lpstr>
      <vt:lpstr>Bird Matrix</vt:lpstr>
      <vt:lpstr>Bird Info</vt:lpstr>
      <vt:lpstr>Bird Matrix_Family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2020-08-02T23:19:58Z</dcterms:modified>
</cp:coreProperties>
</file>