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0" yWindow="0" windowWidth="21840" windowHeight="12135" activeTab="1"/>
  </bookViews>
  <sheets>
    <sheet name="Journal Entry-1" sheetId="9" r:id="rId1"/>
    <sheet name="Journal Entry-2" sheetId="30" r:id="rId2"/>
  </sheets>
  <externalReferences>
    <externalReference r:id="rId3"/>
  </externalReferences>
  <calcPr calcId="179017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30"/>
  <c r="L15"/>
  <c r="G42" s="1"/>
  <c r="O14"/>
  <c r="N14"/>
  <c r="K14"/>
  <c r="J14"/>
  <c r="I14"/>
  <c r="H14"/>
  <c r="H15" s="1"/>
  <c r="G27" s="1"/>
  <c r="G14"/>
  <c r="F14"/>
  <c r="E14"/>
  <c r="D14"/>
  <c r="C14"/>
  <c r="O13"/>
  <c r="N13"/>
  <c r="K13"/>
  <c r="J13"/>
  <c r="I13"/>
  <c r="G13"/>
  <c r="F13"/>
  <c r="E13"/>
  <c r="D13"/>
  <c r="C13"/>
  <c r="O12"/>
  <c r="N12"/>
  <c r="K12"/>
  <c r="J12"/>
  <c r="I12"/>
  <c r="G12"/>
  <c r="F12"/>
  <c r="E12"/>
  <c r="D12"/>
  <c r="C12"/>
  <c r="O11"/>
  <c r="N11"/>
  <c r="K11"/>
  <c r="J11"/>
  <c r="I11"/>
  <c r="G11"/>
  <c r="F11"/>
  <c r="E11"/>
  <c r="D11"/>
  <c r="C11"/>
  <c r="F22" s="1"/>
  <c r="O10"/>
  <c r="N10"/>
  <c r="K10"/>
  <c r="K15" s="1"/>
  <c r="J10"/>
  <c r="J15" s="1"/>
  <c r="I10"/>
  <c r="G10"/>
  <c r="G15" s="1"/>
  <c r="G26" s="1"/>
  <c r="F10"/>
  <c r="E10"/>
  <c r="F24" s="1"/>
  <c r="D10"/>
  <c r="C10"/>
  <c r="G21" s="1"/>
  <c r="A6"/>
  <c r="N15" l="1"/>
  <c r="F15"/>
  <c r="D15"/>
  <c r="O15"/>
  <c r="C15"/>
  <c r="G25"/>
  <c r="I15"/>
  <c r="G22"/>
  <c r="G24"/>
  <c r="G28"/>
  <c r="F28"/>
  <c r="F43"/>
  <c r="G38"/>
  <c r="F38"/>
  <c r="G29"/>
  <c r="F29"/>
  <c r="G39"/>
  <c r="F39"/>
  <c r="G37"/>
  <c r="F37"/>
  <c r="F40" s="1"/>
  <c r="G23"/>
  <c r="F23"/>
  <c r="G33"/>
  <c r="F33"/>
  <c r="F21"/>
  <c r="F25"/>
  <c r="F27"/>
  <c r="F42"/>
  <c r="E15"/>
  <c r="F26"/>
  <c r="F30" l="1"/>
  <c r="G30"/>
  <c r="F31"/>
  <c r="G31"/>
  <c r="F34"/>
  <c r="F35" s="1"/>
  <c r="G40"/>
  <c r="G43"/>
  <c r="G44" s="1"/>
  <c r="F44"/>
  <c r="G34"/>
  <c r="G35" s="1"/>
  <c r="G46" l="1"/>
  <c r="F46"/>
  <c r="M15" i="9"/>
  <c r="L15"/>
  <c r="G41" s="1"/>
  <c r="O14"/>
  <c r="N14"/>
  <c r="K14"/>
  <c r="J14"/>
  <c r="I14"/>
  <c r="H14"/>
  <c r="H15" s="1"/>
  <c r="G26" s="1"/>
  <c r="G14"/>
  <c r="F14"/>
  <c r="E14"/>
  <c r="D14"/>
  <c r="C14"/>
  <c r="O13"/>
  <c r="N13"/>
  <c r="K13"/>
  <c r="J13"/>
  <c r="I13"/>
  <c r="G13"/>
  <c r="F13"/>
  <c r="E13"/>
  <c r="D13"/>
  <c r="C13"/>
  <c r="O12"/>
  <c r="N12"/>
  <c r="K12"/>
  <c r="J12"/>
  <c r="I12"/>
  <c r="G12"/>
  <c r="F12"/>
  <c r="E12"/>
  <c r="D12"/>
  <c r="C12"/>
  <c r="O11"/>
  <c r="N11"/>
  <c r="K11"/>
  <c r="J11"/>
  <c r="I11"/>
  <c r="G11"/>
  <c r="F11"/>
  <c r="E11"/>
  <c r="D11"/>
  <c r="C11"/>
  <c r="G21" s="1"/>
  <c r="O10"/>
  <c r="N10"/>
  <c r="K10"/>
  <c r="K15" s="1"/>
  <c r="J10"/>
  <c r="I10"/>
  <c r="G10"/>
  <c r="F10"/>
  <c r="F15" s="1"/>
  <c r="G36" s="1"/>
  <c r="E10"/>
  <c r="G23" s="1"/>
  <c r="D10"/>
  <c r="C10"/>
  <c r="G20" s="1"/>
  <c r="A6"/>
  <c r="N15" l="1"/>
  <c r="D15"/>
  <c r="O15"/>
  <c r="G24"/>
  <c r="I15"/>
  <c r="J15"/>
  <c r="G27" s="1"/>
  <c r="G15"/>
  <c r="G25" s="1"/>
  <c r="G37"/>
  <c r="G39" s="1"/>
  <c r="F37"/>
  <c r="G22"/>
  <c r="F22"/>
  <c r="G28"/>
  <c r="F28"/>
  <c r="F29"/>
  <c r="G32"/>
  <c r="F32"/>
  <c r="F42"/>
  <c r="G38"/>
  <c r="F38"/>
  <c r="F20"/>
  <c r="F24"/>
  <c r="F26"/>
  <c r="F36"/>
  <c r="F41"/>
  <c r="E15"/>
  <c r="F21"/>
  <c r="F23"/>
  <c r="C15"/>
  <c r="F25" l="1"/>
  <c r="F27"/>
  <c r="G42"/>
  <c r="G43" s="1"/>
  <c r="F43"/>
  <c r="G29"/>
  <c r="G30" s="1"/>
  <c r="F30"/>
  <c r="F39"/>
  <c r="F34"/>
  <c r="G33"/>
  <c r="G34"/>
  <c r="F33"/>
  <c r="F45" l="1"/>
  <c r="G45"/>
</calcChain>
</file>

<file path=xl/sharedStrings.xml><?xml version="1.0" encoding="utf-8"?>
<sst xmlns="http://schemas.openxmlformats.org/spreadsheetml/2006/main" count="176" uniqueCount="81">
  <si>
    <t>Reporting Month End</t>
  </si>
  <si>
    <t>Contract Summary</t>
  </si>
  <si>
    <t>Percentage-of-Completion POb's</t>
  </si>
  <si>
    <t>Point-in-Time POb's</t>
  </si>
  <si>
    <t>Straight-Line POb's</t>
  </si>
  <si>
    <t>Third Party Commissions</t>
  </si>
  <si>
    <t>Gross</t>
  </si>
  <si>
    <t>Costs</t>
  </si>
  <si>
    <t>Incurred</t>
  </si>
  <si>
    <t>Reserve</t>
  </si>
  <si>
    <t>TPCs</t>
  </si>
  <si>
    <t>Revenue</t>
  </si>
  <si>
    <t>LDs</t>
  </si>
  <si>
    <t>Journal Entries presented as Debits and (Credits)</t>
  </si>
  <si>
    <t>Monthly Journal Entry Components - Debit/(Credits)</t>
  </si>
  <si>
    <t>Income Statement</t>
  </si>
  <si>
    <t>Balance Sheet</t>
  </si>
  <si>
    <t>Cost of Goods Sold</t>
  </si>
  <si>
    <t>AR</t>
  </si>
  <si>
    <t>Accrued</t>
  </si>
  <si>
    <t>Loss Reserve</t>
  </si>
  <si>
    <t>Commission</t>
  </si>
  <si>
    <t>Fx (Gain)/Loss</t>
  </si>
  <si>
    <t>Progress</t>
  </si>
  <si>
    <t>WIP</t>
  </si>
  <si>
    <t>Contract</t>
  </si>
  <si>
    <t xml:space="preserve">Liability - </t>
  </si>
  <si>
    <t>Liability -</t>
  </si>
  <si>
    <t>Penalty</t>
  </si>
  <si>
    <t>Adjustment</t>
  </si>
  <si>
    <t>Expense</t>
  </si>
  <si>
    <t>OIE</t>
  </si>
  <si>
    <t>Billings</t>
  </si>
  <si>
    <t>Asset</t>
  </si>
  <si>
    <t>Liability</t>
  </si>
  <si>
    <t>Contract Billings</t>
  </si>
  <si>
    <t>Contract Totals</t>
  </si>
  <si>
    <t>Journal Entries</t>
  </si>
  <si>
    <t>&lt;&lt; Does not include journal entry required for contract closure (i.e., reversal of system generated JE upon shipment, write off of Contract Liability and AR upon settlement of LDs, etc.)</t>
  </si>
  <si>
    <t>Account Name</t>
  </si>
  <si>
    <t>Account Description</t>
  </si>
  <si>
    <t>Debit</t>
  </si>
  <si>
    <t>Credit</t>
  </si>
  <si>
    <t>Monthly Revenue, COS and SG&amp;A Entry</t>
  </si>
  <si>
    <t>SALESPOC.IN</t>
  </si>
  <si>
    <t>Sales_POC - In</t>
  </si>
  <si>
    <t>SALESOC</t>
  </si>
  <si>
    <t>Sales - Outside Customers</t>
  </si>
  <si>
    <t>SALESLDPENALTY</t>
  </si>
  <si>
    <t>Sales - Liquidated Damage Penalty</t>
  </si>
  <si>
    <t>COSPOC.IN</t>
  </si>
  <si>
    <t>COS_POC - In</t>
  </si>
  <si>
    <t>COSOC</t>
  </si>
  <si>
    <t>Cost of Sales - Outside Customers</t>
  </si>
  <si>
    <t>COMMISH.EXP</t>
  </si>
  <si>
    <t>Commissions - Expense External</t>
  </si>
  <si>
    <t>OTHEXP.GLEXCH</t>
  </si>
  <si>
    <t>OthExp - (Gain) Loss on Foreign Exchange</t>
  </si>
  <si>
    <t>INV.WIP</t>
  </si>
  <si>
    <t>Inventory - Work in Progress</t>
  </si>
  <si>
    <t>ACCOTHEXP.ROYALTY</t>
  </si>
  <si>
    <t>AccLiab.OthExp - Accrued Royalties &amp; Commissions</t>
  </si>
  <si>
    <t>STCONTLIAB</t>
  </si>
  <si>
    <t>Current Contract Liability</t>
  </si>
  <si>
    <t>Monthly Billing Entry</t>
  </si>
  <si>
    <t>TRADEREC.TRADE</t>
  </si>
  <si>
    <t>RecNet.TradeRec - Trade Receivables</t>
  </si>
  <si>
    <t>Monthly Contract Loss Entry</t>
  </si>
  <si>
    <t>GLVAR.INVADJ</t>
  </si>
  <si>
    <t>GLVariances - Inventory Adjustments</t>
  </si>
  <si>
    <t>INVRESERVE</t>
  </si>
  <si>
    <t>Inventory - Inventory Reserves</t>
  </si>
  <si>
    <t>ACCLOSSRES</t>
  </si>
  <si>
    <t>AccLiab.OthExp - Loss Reserve</t>
  </si>
  <si>
    <t>Monthly Contract Asset / Liability Reclass</t>
  </si>
  <si>
    <t>STCONTRACT.REC.GROSS</t>
  </si>
  <si>
    <t>Current Contract Asset - Gross</t>
  </si>
  <si>
    <t>All Entries Total ---&gt;</t>
  </si>
  <si>
    <t>Month End Journal Entry</t>
  </si>
  <si>
    <t>Contract-Additional Drilldown Detail</t>
  </si>
  <si>
    <t xml:space="preserve">RU Level 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</si>
</sst>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&quot;$&quot;* #,##0_);_(&quot;$&quot;* \(#,##0\);_(&quot;$&quot;* &quot;-&quot;??_);_(@_)"/>
    <numFmt numFmtId="166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Accounting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gray125">
        <fgColor auto="1"/>
        <bgColor theme="0" tint="-4.9989318521683403E-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5" fillId="0" borderId="0"/>
    <xf numFmtId="43" fontId="13" fillId="0" borderId="0" applyFont="0" applyFill="0" applyBorder="0" applyAlignment="0" applyProtection="0"/>
    <xf numFmtId="0" fontId="5" fillId="0" borderId="0"/>
    <xf numFmtId="0" fontId="5" fillId="0" borderId="0"/>
  </cellStyleXfs>
  <cellXfs count="79">
    <xf numFmtId="0" fontId="0" fillId="0" borderId="0" xfId="0"/>
    <xf numFmtId="38" fontId="4" fillId="0" borderId="0" xfId="0" applyNumberFormat="1" applyFont="1" applyAlignment="1" applyProtection="1">
      <alignment horizontal="left"/>
    </xf>
    <xf numFmtId="0" fontId="6" fillId="0" borderId="0" xfId="4" applyFont="1" applyBorder="1" applyAlignment="1" applyProtection="1">
      <alignment horizontal="right"/>
    </xf>
    <xf numFmtId="0" fontId="0" fillId="0" borderId="0" xfId="0" applyFont="1" applyAlignment="1" applyProtection="1">
      <alignment horizontal="left" indent="1"/>
    </xf>
    <xf numFmtId="0" fontId="0" fillId="0" borderId="0" xfId="0" applyFont="1" applyProtection="1"/>
    <xf numFmtId="0" fontId="4" fillId="0" borderId="0" xfId="0" applyFont="1" applyBorder="1" applyProtection="1"/>
    <xf numFmtId="0" fontId="9" fillId="0" borderId="0" xfId="4" applyFont="1" applyBorder="1" applyAlignment="1" applyProtection="1"/>
    <xf numFmtId="0" fontId="6" fillId="0" borderId="0" xfId="4" applyFont="1" applyFill="1" applyBorder="1" applyAlignment="1" applyProtection="1">
      <alignment horizontal="center"/>
    </xf>
    <xf numFmtId="0" fontId="0" fillId="0" borderId="0" xfId="0" applyFont="1" applyFill="1" applyProtection="1"/>
    <xf numFmtId="0" fontId="10" fillId="0" borderId="0" xfId="0" applyFont="1" applyProtection="1"/>
    <xf numFmtId="0" fontId="11" fillId="0" borderId="0" xfId="0" applyFont="1" applyAlignment="1" applyProtection="1">
      <alignment horizontal="left"/>
    </xf>
    <xf numFmtId="0" fontId="4" fillId="6" borderId="4" xfId="0" applyFont="1" applyFill="1" applyBorder="1" applyAlignment="1" applyProtection="1">
      <alignment horizontal="centerContinuous"/>
    </xf>
    <xf numFmtId="0" fontId="4" fillId="6" borderId="5" xfId="0" applyFont="1" applyFill="1" applyBorder="1" applyAlignment="1" applyProtection="1">
      <alignment horizontal="centerContinuous"/>
    </xf>
    <xf numFmtId="0" fontId="4" fillId="6" borderId="6" xfId="0" applyFont="1" applyFill="1" applyBorder="1" applyAlignment="1" applyProtection="1">
      <alignment horizontal="centerContinuous"/>
    </xf>
    <xf numFmtId="0" fontId="4" fillId="7" borderId="4" xfId="0" applyFont="1" applyFill="1" applyBorder="1" applyAlignment="1" applyProtection="1">
      <alignment horizontal="centerContinuous"/>
    </xf>
    <xf numFmtId="0" fontId="4" fillId="7" borderId="5" xfId="0" applyFont="1" applyFill="1" applyBorder="1" applyAlignment="1" applyProtection="1">
      <alignment horizontal="centerContinuous"/>
    </xf>
    <xf numFmtId="0" fontId="4" fillId="7" borderId="6" xfId="0" applyFont="1" applyFill="1" applyBorder="1" applyAlignment="1" applyProtection="1">
      <alignment horizontal="centerContinuous"/>
    </xf>
    <xf numFmtId="0" fontId="4" fillId="8" borderId="4" xfId="0" applyFont="1" applyFill="1" applyBorder="1" applyAlignment="1" applyProtection="1">
      <alignment horizontal="centerContinuous"/>
    </xf>
    <xf numFmtId="0" fontId="4" fillId="8" borderId="5" xfId="0" applyFont="1" applyFill="1" applyBorder="1" applyAlignment="1" applyProtection="1">
      <alignment horizontal="centerContinuous"/>
    </xf>
    <xf numFmtId="0" fontId="4" fillId="8" borderId="6" xfId="0" applyFont="1" applyFill="1" applyBorder="1" applyAlignment="1" applyProtection="1">
      <alignment horizontal="centerContinuous"/>
    </xf>
    <xf numFmtId="164" fontId="6" fillId="0" borderId="13" xfId="3" applyNumberFormat="1" applyFont="1" applyFill="1" applyBorder="1" applyAlignment="1" applyProtection="1">
      <alignment horizontal="center"/>
    </xf>
    <xf numFmtId="0" fontId="4" fillId="4" borderId="7" xfId="0" applyFont="1" applyFill="1" applyBorder="1" applyAlignment="1" applyProtection="1">
      <alignment horizontal="center"/>
    </xf>
    <xf numFmtId="0" fontId="4" fillId="3" borderId="4" xfId="0" applyFont="1" applyFill="1" applyBorder="1" applyAlignment="1" applyProtection="1">
      <alignment horizontal="centerContinuous"/>
    </xf>
    <xf numFmtId="0" fontId="4" fillId="3" borderId="5" xfId="0" applyFont="1" applyFill="1" applyBorder="1" applyAlignment="1" applyProtection="1">
      <alignment horizontal="centerContinuous"/>
    </xf>
    <xf numFmtId="0" fontId="4" fillId="4" borderId="14" xfId="0" applyFont="1" applyFill="1" applyBorder="1" applyAlignment="1" applyProtection="1">
      <alignment horizontal="center"/>
    </xf>
    <xf numFmtId="0" fontId="4" fillId="5" borderId="14" xfId="0" applyFont="1" applyFill="1" applyBorder="1" applyAlignment="1" applyProtection="1">
      <alignment horizontal="center"/>
    </xf>
    <xf numFmtId="0" fontId="4" fillId="5" borderId="7" xfId="0" applyFont="1" applyFill="1" applyBorder="1" applyAlignment="1" applyProtection="1">
      <alignment horizontal="center"/>
    </xf>
    <xf numFmtId="0" fontId="9" fillId="0" borderId="0" xfId="4" applyFont="1" applyBorder="1" applyAlignment="1" applyProtection="1">
      <alignment horizontal="center"/>
    </xf>
    <xf numFmtId="0" fontId="4" fillId="4" borderId="9" xfId="0" applyFont="1" applyFill="1" applyBorder="1" applyAlignment="1" applyProtection="1">
      <alignment horizontal="center"/>
    </xf>
    <xf numFmtId="0" fontId="4" fillId="4" borderId="15" xfId="0" applyFont="1" applyFill="1" applyBorder="1" applyAlignment="1" applyProtection="1">
      <alignment horizontal="center"/>
    </xf>
    <xf numFmtId="0" fontId="4" fillId="5" borderId="15" xfId="0" applyFont="1" applyFill="1" applyBorder="1" applyAlignment="1" applyProtection="1">
      <alignment horizontal="center"/>
    </xf>
    <xf numFmtId="0" fontId="4" fillId="5" borderId="9" xfId="0" applyFont="1" applyFill="1" applyBorder="1" applyAlignment="1" applyProtection="1">
      <alignment horizontal="center"/>
    </xf>
    <xf numFmtId="0" fontId="4" fillId="4" borderId="11" xfId="0" applyFont="1" applyFill="1" applyBorder="1" applyAlignment="1" applyProtection="1">
      <alignment horizontal="center"/>
    </xf>
    <xf numFmtId="0" fontId="4" fillId="4" borderId="16" xfId="0" applyFont="1" applyFill="1" applyBorder="1" applyAlignment="1" applyProtection="1">
      <alignment horizontal="center"/>
    </xf>
    <xf numFmtId="0" fontId="4" fillId="5" borderId="16" xfId="0" applyFont="1" applyFill="1" applyBorder="1" applyAlignment="1" applyProtection="1">
      <alignment horizontal="center"/>
    </xf>
    <xf numFmtId="0" fontId="4" fillId="5" borderId="11" xfId="0" applyFont="1" applyFill="1" applyBorder="1" applyAlignment="1" applyProtection="1">
      <alignment horizontal="center"/>
    </xf>
    <xf numFmtId="0" fontId="6" fillId="0" borderId="0" xfId="4" applyFont="1" applyBorder="1" applyAlignment="1" applyProtection="1">
      <alignment horizontal="left"/>
    </xf>
    <xf numFmtId="165" fontId="9" fillId="0" borderId="0" xfId="2" applyNumberFormat="1" applyFont="1" applyFill="1" applyBorder="1" applyAlignment="1" applyProtection="1">
      <alignment horizontal="left"/>
    </xf>
    <xf numFmtId="0" fontId="9" fillId="0" borderId="0" xfId="4" applyFont="1" applyBorder="1" applyAlignment="1" applyProtection="1">
      <alignment horizontal="left" indent="1"/>
    </xf>
    <xf numFmtId="166" fontId="9" fillId="0" borderId="0" xfId="1" applyNumberFormat="1" applyFont="1" applyFill="1" applyBorder="1" applyAlignment="1" applyProtection="1">
      <alignment horizontal="left"/>
    </xf>
    <xf numFmtId="166" fontId="9" fillId="9" borderId="0" xfId="1" applyNumberFormat="1" applyFont="1" applyFill="1" applyBorder="1" applyProtection="1"/>
    <xf numFmtId="166" fontId="9" fillId="0" borderId="0" xfId="1" applyNumberFormat="1" applyFont="1" applyFill="1" applyBorder="1" applyProtection="1"/>
    <xf numFmtId="0" fontId="6" fillId="0" borderId="2" xfId="4" applyFont="1" applyBorder="1" applyAlignment="1" applyProtection="1">
      <alignment horizontal="left"/>
    </xf>
    <xf numFmtId="166" fontId="6" fillId="0" borderId="2" xfId="1" applyNumberFormat="1" applyFont="1" applyFill="1" applyBorder="1" applyAlignment="1" applyProtection="1">
      <alignment horizontal="left"/>
    </xf>
    <xf numFmtId="0" fontId="4" fillId="6" borderId="14" xfId="0" applyFont="1" applyFill="1" applyBorder="1" applyProtection="1"/>
    <xf numFmtId="0" fontId="0" fillId="6" borderId="3" xfId="0" applyFont="1" applyFill="1" applyBorder="1" applyProtection="1"/>
    <xf numFmtId="0" fontId="0" fillId="6" borderId="8" xfId="0" applyFont="1" applyFill="1" applyBorder="1" applyProtection="1"/>
    <xf numFmtId="0" fontId="4" fillId="6" borderId="16" xfId="0" applyFont="1" applyFill="1" applyBorder="1" applyProtection="1"/>
    <xf numFmtId="0" fontId="4" fillId="6" borderId="17" xfId="0" applyFont="1" applyFill="1" applyBorder="1" applyProtection="1"/>
    <xf numFmtId="0" fontId="0" fillId="6" borderId="17" xfId="0" applyFont="1" applyFill="1" applyBorder="1" applyProtection="1"/>
    <xf numFmtId="0" fontId="4" fillId="6" borderId="17" xfId="0" applyFont="1" applyFill="1" applyBorder="1" applyAlignment="1" applyProtection="1">
      <alignment horizontal="center"/>
    </xf>
    <xf numFmtId="0" fontId="4" fillId="6" borderId="12" xfId="0" applyFont="1" applyFill="1" applyBorder="1" applyAlignment="1" applyProtection="1">
      <alignment horizontal="center"/>
    </xf>
    <xf numFmtId="0" fontId="7" fillId="6" borderId="15" xfId="0" applyFont="1" applyFill="1" applyBorder="1" applyProtection="1"/>
    <xf numFmtId="0" fontId="4" fillId="6" borderId="0" xfId="0" applyFont="1" applyFill="1" applyBorder="1" applyProtection="1"/>
    <xf numFmtId="0" fontId="0" fillId="6" borderId="0" xfId="0" applyFont="1" applyFill="1" applyBorder="1" applyProtection="1"/>
    <xf numFmtId="0" fontId="4" fillId="6" borderId="0" xfId="0" applyFont="1" applyFill="1" applyBorder="1" applyAlignment="1" applyProtection="1">
      <alignment horizontal="center"/>
    </xf>
    <xf numFmtId="0" fontId="4" fillId="6" borderId="10" xfId="0" applyFont="1" applyFill="1" applyBorder="1" applyAlignment="1" applyProtection="1">
      <alignment horizontal="center"/>
    </xf>
    <xf numFmtId="0" fontId="3" fillId="0" borderId="15" xfId="0" applyFont="1" applyFill="1" applyBorder="1" applyAlignment="1" applyProtection="1">
      <alignment wrapText="1"/>
    </xf>
    <xf numFmtId="0" fontId="3" fillId="0" borderId="0" xfId="0" applyFont="1" applyFill="1" applyBorder="1" applyAlignment="1" applyProtection="1">
      <alignment wrapText="1"/>
    </xf>
    <xf numFmtId="0" fontId="0" fillId="6" borderId="15" xfId="0" applyFont="1" applyFill="1" applyBorder="1" applyAlignment="1" applyProtection="1">
      <alignment horizontal="left" indent="1"/>
    </xf>
    <xf numFmtId="0" fontId="0" fillId="6" borderId="0" xfId="0" applyFont="1" applyFill="1" applyBorder="1" applyAlignment="1" applyProtection="1">
      <alignment horizontal="left" indent="1"/>
    </xf>
    <xf numFmtId="43" fontId="0" fillId="6" borderId="0" xfId="1" applyNumberFormat="1" applyFont="1" applyFill="1" applyBorder="1" applyProtection="1"/>
    <xf numFmtId="43" fontId="0" fillId="6" borderId="10" xfId="1" applyNumberFormat="1" applyFont="1" applyFill="1" applyBorder="1" applyProtection="1"/>
    <xf numFmtId="166" fontId="0" fillId="11" borderId="0" xfId="1" applyNumberFormat="1" applyFont="1" applyFill="1" applyBorder="1" applyProtection="1"/>
    <xf numFmtId="43" fontId="12" fillId="6" borderId="0" xfId="1" applyFont="1" applyFill="1" applyBorder="1" applyProtection="1"/>
    <xf numFmtId="43" fontId="12" fillId="6" borderId="10" xfId="1" applyFont="1" applyFill="1" applyBorder="1" applyProtection="1"/>
    <xf numFmtId="43" fontId="4" fillId="6" borderId="0" xfId="1" applyNumberFormat="1" applyFont="1" applyFill="1" applyBorder="1" applyProtection="1"/>
    <xf numFmtId="43" fontId="4" fillId="6" borderId="10" xfId="1" applyNumberFormat="1" applyFont="1" applyFill="1" applyBorder="1" applyProtection="1"/>
    <xf numFmtId="0" fontId="7" fillId="6" borderId="15" xfId="0" applyFont="1" applyFill="1" applyBorder="1" applyAlignment="1" applyProtection="1">
      <alignment horizontal="left"/>
    </xf>
    <xf numFmtId="166" fontId="4" fillId="11" borderId="0" xfId="0" applyNumberFormat="1" applyFont="1" applyFill="1" applyBorder="1" applyProtection="1"/>
    <xf numFmtId="43" fontId="0" fillId="0" borderId="0" xfId="0" applyNumberFormat="1" applyFont="1" applyProtection="1"/>
    <xf numFmtId="0" fontId="4" fillId="6" borderId="17" xfId="0" applyFont="1" applyFill="1" applyBorder="1" applyAlignment="1" applyProtection="1">
      <alignment horizontal="right"/>
    </xf>
    <xf numFmtId="43" fontId="8" fillId="6" borderId="17" xfId="0" applyNumberFormat="1" applyFont="1" applyFill="1" applyBorder="1" applyProtection="1"/>
    <xf numFmtId="43" fontId="8" fillId="6" borderId="12" xfId="0" applyNumberFormat="1" applyFont="1" applyFill="1" applyBorder="1" applyProtection="1"/>
    <xf numFmtId="0" fontId="0" fillId="6" borderId="10" xfId="0" applyFont="1" applyFill="1" applyBorder="1" applyProtection="1"/>
    <xf numFmtId="0" fontId="10" fillId="6" borderId="15" xfId="0" applyFont="1" applyFill="1" applyBorder="1" applyProtection="1"/>
    <xf numFmtId="0" fontId="10" fillId="10" borderId="0" xfId="4" applyFont="1" applyFill="1" applyBorder="1" applyAlignment="1" applyProtection="1">
      <alignment horizontal="left" indent="1"/>
    </xf>
    <xf numFmtId="0" fontId="3" fillId="10" borderId="15" xfId="0" applyFont="1" applyFill="1" applyBorder="1" applyAlignment="1" applyProtection="1">
      <alignment horizontal="left" vertical="top" wrapText="1"/>
    </xf>
    <xf numFmtId="0" fontId="3" fillId="10" borderId="0" xfId="0" applyFont="1" applyFill="1" applyBorder="1" applyAlignment="1" applyProtection="1">
      <alignment horizontal="left" vertical="top" wrapText="1"/>
    </xf>
  </cellXfs>
  <cellStyles count="8">
    <cellStyle name="Comma" xfId="1" builtinId="3"/>
    <cellStyle name="Comma 2" xfId="5"/>
    <cellStyle name="Currency" xfId="2" builtinId="4"/>
    <cellStyle name="Input" xfId="3" builtinId="20"/>
    <cellStyle name="Normal" xfId="0" builtinId="0"/>
    <cellStyle name="Normal 2" xfId="4"/>
    <cellStyle name="Normal 41" xfId="7"/>
    <cellStyle name="Normal 45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fls-my.sharepoint.com/Users/50052748/Documents/1-POC%20Workbooks/RU8120%20SERVICIOS%20DE%20INGENIERIA%20BLACK%20Y%20VEATCH%20CHILE%20LTDA%2017011%20FX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 and Overview --&gt;"/>
      <sheetName val="Workbook Instructions"/>
      <sheetName val="Workbook Overview"/>
      <sheetName val="Output Schedules --&gt;"/>
      <sheetName val="Contract Summary by POb"/>
      <sheetName val="Journal Entry"/>
      <sheetName val="Financials &amp; Backlog"/>
      <sheetName val="FX Drop Down List"/>
      <sheetName val="Disclosures"/>
      <sheetName val="Input Schedules --&gt;"/>
      <sheetName val="Foreign Exchange Inputs"/>
      <sheetName val="Original Contract Data"/>
      <sheetName val="POb Created After Orig Contr"/>
      <sheetName val="Contract TPCs"/>
      <sheetName val="Contract Billings"/>
      <sheetName val="POC-17469"/>
      <sheetName val="POC-17483"/>
      <sheetName val="POC-17488"/>
      <sheetName val="POC Example 1"/>
      <sheetName val="PIT Example 1"/>
      <sheetName val="SL Example 1"/>
      <sheetName val="Data Tab"/>
      <sheetName val="_SSC"/>
    </sheetNames>
    <sheetDataSet>
      <sheetData sheetId="0"/>
      <sheetData sheetId="1"/>
      <sheetData sheetId="2"/>
      <sheetData sheetId="3"/>
      <sheetData sheetId="4">
        <row r="4">
          <cell r="A4">
            <v>43220</v>
          </cell>
        </row>
      </sheetData>
      <sheetData sheetId="5"/>
      <sheetData sheetId="6"/>
      <sheetData sheetId="7"/>
      <sheetData sheetId="8"/>
      <sheetData sheetId="9"/>
      <sheetData sheetId="10"/>
      <sheetData sheetId="11">
        <row r="4">
          <cell r="F4">
            <v>42956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">
          <cell r="J3">
            <v>42978</v>
          </cell>
        </row>
      </sheetData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5"/>
  <sheetViews>
    <sheetView workbookViewId="0">
      <selection activeCell="A16" sqref="A16"/>
    </sheetView>
  </sheetViews>
  <sheetFormatPr defaultRowHeight="15"/>
  <cols>
    <col min="1" max="1" width="49.42578125" bestFit="1" customWidth="1"/>
    <col min="6" max="6" width="12.28515625" bestFit="1" customWidth="1"/>
    <col min="7" max="7" width="11.85546875" bestFit="1" customWidth="1"/>
    <col min="8" max="8" width="13.7109375" bestFit="1" customWidth="1"/>
  </cols>
  <sheetData>
    <row r="1" spans="1:15">
      <c r="A1" s="1" t="s">
        <v>78</v>
      </c>
      <c r="B1" s="4"/>
      <c r="C1" s="9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ht="15.75">
      <c r="A2" s="10" t="s">
        <v>13</v>
      </c>
      <c r="B2" s="6"/>
      <c r="C2" s="4"/>
      <c r="D2" s="4"/>
      <c r="E2" s="4"/>
      <c r="F2" s="4"/>
      <c r="G2" s="4"/>
      <c r="H2" s="4"/>
      <c r="I2" s="9"/>
      <c r="J2" s="4"/>
      <c r="K2" s="4"/>
      <c r="L2" s="4"/>
      <c r="M2" s="4"/>
      <c r="N2" s="4"/>
      <c r="O2" s="4"/>
    </row>
    <row r="3" spans="1:15">
      <c r="A3" s="4"/>
      <c r="B3" s="4"/>
      <c r="C3" s="11" t="s">
        <v>14</v>
      </c>
      <c r="D3" s="12"/>
      <c r="E3" s="12"/>
      <c r="F3" s="12"/>
      <c r="G3" s="12"/>
      <c r="H3" s="12"/>
      <c r="I3" s="11"/>
      <c r="J3" s="12"/>
      <c r="K3" s="12"/>
      <c r="L3" s="12"/>
      <c r="M3" s="12"/>
      <c r="N3" s="12"/>
      <c r="O3" s="13"/>
    </row>
    <row r="4" spans="1:15">
      <c r="A4" s="2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>
      <c r="A5" s="5" t="s">
        <v>0</v>
      </c>
      <c r="B5" s="4"/>
      <c r="C5" s="14" t="s">
        <v>15</v>
      </c>
      <c r="D5" s="15"/>
      <c r="E5" s="15"/>
      <c r="F5" s="15"/>
      <c r="G5" s="16"/>
      <c r="H5" s="15"/>
      <c r="I5" s="17" t="s">
        <v>16</v>
      </c>
      <c r="J5" s="18"/>
      <c r="K5" s="18"/>
      <c r="L5" s="18"/>
      <c r="M5" s="18"/>
      <c r="N5" s="18"/>
      <c r="O5" s="19"/>
    </row>
    <row r="6" spans="1:15">
      <c r="A6" s="20">
        <f>'[1]Contract Summary by POb'!A4</f>
        <v>43220</v>
      </c>
      <c r="B6" s="4"/>
      <c r="C6" s="21"/>
      <c r="D6" s="21"/>
      <c r="E6" s="22" t="s">
        <v>17</v>
      </c>
      <c r="F6" s="23"/>
      <c r="G6" s="21"/>
      <c r="H6" s="24"/>
      <c r="I6" s="25" t="s">
        <v>18</v>
      </c>
      <c r="J6" s="25"/>
      <c r="K6" s="25"/>
      <c r="L6" s="26" t="s">
        <v>6</v>
      </c>
      <c r="M6" s="26"/>
      <c r="N6" s="26" t="s">
        <v>19</v>
      </c>
      <c r="O6" s="26" t="s">
        <v>19</v>
      </c>
    </row>
    <row r="7" spans="1:15">
      <c r="A7" s="27"/>
      <c r="B7" s="27"/>
      <c r="C7" s="28"/>
      <c r="D7" s="28" t="s">
        <v>12</v>
      </c>
      <c r="E7" s="28" t="s">
        <v>7</v>
      </c>
      <c r="F7" s="28" t="s">
        <v>20</v>
      </c>
      <c r="G7" s="28" t="s">
        <v>21</v>
      </c>
      <c r="H7" s="29" t="s">
        <v>22</v>
      </c>
      <c r="I7" s="30" t="s">
        <v>23</v>
      </c>
      <c r="J7" s="30"/>
      <c r="K7" s="30" t="s">
        <v>24</v>
      </c>
      <c r="L7" s="31" t="s">
        <v>25</v>
      </c>
      <c r="M7" s="31" t="s">
        <v>25</v>
      </c>
      <c r="N7" s="31" t="s">
        <v>26</v>
      </c>
      <c r="O7" s="31" t="s">
        <v>27</v>
      </c>
    </row>
    <row r="8" spans="1:15">
      <c r="A8" s="4"/>
      <c r="B8" s="27"/>
      <c r="C8" s="32" t="s">
        <v>11</v>
      </c>
      <c r="D8" s="32" t="s">
        <v>28</v>
      </c>
      <c r="E8" s="32" t="s">
        <v>8</v>
      </c>
      <c r="F8" s="32" t="s">
        <v>29</v>
      </c>
      <c r="G8" s="32" t="s">
        <v>30</v>
      </c>
      <c r="H8" s="33" t="s">
        <v>31</v>
      </c>
      <c r="I8" s="34" t="s">
        <v>32</v>
      </c>
      <c r="J8" s="34" t="s">
        <v>24</v>
      </c>
      <c r="K8" s="34" t="s">
        <v>9</v>
      </c>
      <c r="L8" s="35" t="s">
        <v>33</v>
      </c>
      <c r="M8" s="35" t="s">
        <v>34</v>
      </c>
      <c r="N8" s="35" t="s">
        <v>20</v>
      </c>
      <c r="O8" s="35" t="s">
        <v>10</v>
      </c>
    </row>
    <row r="9" spans="1:15">
      <c r="A9" s="36" t="s">
        <v>1</v>
      </c>
      <c r="B9" s="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</row>
    <row r="10" spans="1:15">
      <c r="A10" s="38" t="s">
        <v>2</v>
      </c>
      <c r="B10" s="7"/>
      <c r="C10" s="39">
        <f>Q10-AE10</f>
        <v>0</v>
      </c>
      <c r="D10" s="39">
        <f>R10-AF10</f>
        <v>0</v>
      </c>
      <c r="E10" s="39">
        <f>S10-AG10</f>
        <v>0</v>
      </c>
      <c r="F10" s="39">
        <f>T10-AH10</f>
        <v>0</v>
      </c>
      <c r="G10" s="39">
        <f>U10-AI10</f>
        <v>0</v>
      </c>
      <c r="H10" s="39">
        <v>0</v>
      </c>
      <c r="I10" s="39">
        <f t="shared" ref="I10:K14" si="0">W10-AK10</f>
        <v>0</v>
      </c>
      <c r="J10" s="39">
        <f t="shared" si="0"/>
        <v>0</v>
      </c>
      <c r="K10" s="39">
        <f t="shared" si="0"/>
        <v>0</v>
      </c>
      <c r="L10" s="40"/>
      <c r="M10" s="40"/>
      <c r="N10" s="39">
        <f t="shared" ref="N10:O14" si="1">AB10-AP10</f>
        <v>0</v>
      </c>
      <c r="O10" s="41">
        <f t="shared" si="1"/>
        <v>0</v>
      </c>
    </row>
    <row r="11" spans="1:15">
      <c r="A11" s="38" t="s">
        <v>3</v>
      </c>
      <c r="B11" s="7"/>
      <c r="C11" s="39">
        <f t="shared" ref="C11:F14" si="2">Q11-AE11</f>
        <v>0</v>
      </c>
      <c r="D11" s="39">
        <f t="shared" si="2"/>
        <v>0</v>
      </c>
      <c r="E11" s="39">
        <f t="shared" si="2"/>
        <v>0</v>
      </c>
      <c r="F11" s="39">
        <f t="shared" si="2"/>
        <v>0</v>
      </c>
      <c r="G11" s="39">
        <f>U11-AI11</f>
        <v>0</v>
      </c>
      <c r="H11" s="39">
        <v>0</v>
      </c>
      <c r="I11" s="39">
        <f t="shared" si="0"/>
        <v>0</v>
      </c>
      <c r="J11" s="39">
        <f t="shared" si="0"/>
        <v>0</v>
      </c>
      <c r="K11" s="39">
        <f t="shared" si="0"/>
        <v>0</v>
      </c>
      <c r="L11" s="40"/>
      <c r="M11" s="40"/>
      <c r="N11" s="39">
        <f t="shared" si="1"/>
        <v>0</v>
      </c>
      <c r="O11" s="41">
        <f t="shared" si="1"/>
        <v>0</v>
      </c>
    </row>
    <row r="12" spans="1:15">
      <c r="A12" s="38" t="s">
        <v>4</v>
      </c>
      <c r="B12" s="7"/>
      <c r="C12" s="39">
        <f t="shared" si="2"/>
        <v>0</v>
      </c>
      <c r="D12" s="39">
        <f t="shared" si="2"/>
        <v>0</v>
      </c>
      <c r="E12" s="39">
        <f t="shared" si="2"/>
        <v>0</v>
      </c>
      <c r="F12" s="39">
        <f t="shared" si="2"/>
        <v>0</v>
      </c>
      <c r="G12" s="39">
        <f>U12-AI12</f>
        <v>0</v>
      </c>
      <c r="H12" s="39">
        <v>0</v>
      </c>
      <c r="I12" s="39">
        <f t="shared" si="0"/>
        <v>0</v>
      </c>
      <c r="J12" s="39">
        <f t="shared" si="0"/>
        <v>0</v>
      </c>
      <c r="K12" s="39">
        <f t="shared" si="0"/>
        <v>0</v>
      </c>
      <c r="L12" s="40"/>
      <c r="M12" s="40"/>
      <c r="N12" s="39">
        <f t="shared" si="1"/>
        <v>0</v>
      </c>
      <c r="O12" s="41">
        <f t="shared" si="1"/>
        <v>0</v>
      </c>
    </row>
    <row r="13" spans="1:15">
      <c r="A13" s="3" t="s">
        <v>5</v>
      </c>
      <c r="B13" s="7"/>
      <c r="C13" s="41">
        <f t="shared" si="2"/>
        <v>0</v>
      </c>
      <c r="D13" s="41">
        <f t="shared" si="2"/>
        <v>0</v>
      </c>
      <c r="E13" s="41">
        <f t="shared" si="2"/>
        <v>0</v>
      </c>
      <c r="F13" s="39">
        <f t="shared" si="2"/>
        <v>0</v>
      </c>
      <c r="G13" s="39">
        <f>U13-AI13</f>
        <v>0</v>
      </c>
      <c r="H13" s="39">
        <v>0</v>
      </c>
      <c r="I13" s="39">
        <f t="shared" si="0"/>
        <v>0</v>
      </c>
      <c r="J13" s="41">
        <f t="shared" si="0"/>
        <v>0</v>
      </c>
      <c r="K13" s="41">
        <f t="shared" si="0"/>
        <v>0</v>
      </c>
      <c r="L13" s="40"/>
      <c r="M13" s="40"/>
      <c r="N13" s="41">
        <f t="shared" si="1"/>
        <v>0</v>
      </c>
      <c r="O13" s="39">
        <f t="shared" si="1"/>
        <v>0</v>
      </c>
    </row>
    <row r="14" spans="1:15">
      <c r="A14" s="38" t="s">
        <v>35</v>
      </c>
      <c r="B14" s="7"/>
      <c r="C14" s="41">
        <f t="shared" si="2"/>
        <v>0</v>
      </c>
      <c r="D14" s="41">
        <f t="shared" si="2"/>
        <v>0</v>
      </c>
      <c r="E14" s="41">
        <f t="shared" si="2"/>
        <v>0</v>
      </c>
      <c r="F14" s="39">
        <f t="shared" si="2"/>
        <v>0</v>
      </c>
      <c r="G14" s="41">
        <f>U14-AI14</f>
        <v>0</v>
      </c>
      <c r="H14" s="41">
        <f>V14-AJ14</f>
        <v>0</v>
      </c>
      <c r="I14" s="41">
        <f t="shared" si="0"/>
        <v>0</v>
      </c>
      <c r="J14" s="41">
        <f t="shared" si="0"/>
        <v>0</v>
      </c>
      <c r="K14" s="41">
        <f t="shared" si="0"/>
        <v>0</v>
      </c>
      <c r="L14" s="40"/>
      <c r="M14" s="40"/>
      <c r="N14" s="41">
        <f t="shared" si="1"/>
        <v>0</v>
      </c>
      <c r="O14" s="41">
        <f t="shared" si="1"/>
        <v>0</v>
      </c>
    </row>
    <row r="15" spans="1:15" ht="15.75" thickBot="1">
      <c r="A15" s="42" t="s">
        <v>36</v>
      </c>
      <c r="B15" s="7"/>
      <c r="C15" s="43">
        <f>SUM(C10:C14)</f>
        <v>0</v>
      </c>
      <c r="D15" s="43">
        <f t="shared" ref="D15:O15" si="3">SUM(D10:D14)</f>
        <v>0</v>
      </c>
      <c r="E15" s="43">
        <f t="shared" si="3"/>
        <v>0</v>
      </c>
      <c r="F15" s="43">
        <f t="shared" si="3"/>
        <v>0</v>
      </c>
      <c r="G15" s="43">
        <f t="shared" si="3"/>
        <v>0</v>
      </c>
      <c r="H15" s="43">
        <f t="shared" si="3"/>
        <v>0</v>
      </c>
      <c r="I15" s="43">
        <f t="shared" si="3"/>
        <v>0</v>
      </c>
      <c r="J15" s="43">
        <f t="shared" si="3"/>
        <v>0</v>
      </c>
      <c r="K15" s="43">
        <f t="shared" si="3"/>
        <v>0</v>
      </c>
      <c r="L15" s="43">
        <f>IF(AND(SUM(Z15:AA15)&gt;0,SUM(AN15:AO15)&gt;0),SUM(Z15,AA15)-SUM(AN15,AO15),IF(AND(OR(SUM(Z15:AA15)&gt;0,SUM(Z15:AA15)=0),OR(SUM(AN15:AO15)&lt;0,SUM(AN15:AO15)=0)),SUM(Z15,AA15),IF(AND(OR(SUM(Z15:AA15)&lt;0,SUM(Z15:AA15)=0),SUM(AN15:AO15)&gt;0),-SUM(AN15,AO15),0)))</f>
        <v>0</v>
      </c>
      <c r="M15" s="43">
        <f>IF(AND(SUM(Z15:AA15)&lt;0,SUM(AN15:AO15)&lt;0),SUM(Z15:AA15)-SUM(AN15:AO15),IF(AND(OR(SUM(Z15:AA15)&lt;0,SUM(Z15:AA15)=0),OR(SUM(AN15:AO15)&gt;0,SUM(AN15:AO15)=0)),SUM(Z15:AA15),IF(AND(OR(SUM(Z15:AA15)&gt;0,SUM(Z15:AA15)=0),SUM(AN15:AO15)&lt;0),-SUM(AN15:AO15),0)))</f>
        <v>0</v>
      </c>
      <c r="N15" s="43">
        <f>SUM(N10:N14)</f>
        <v>0</v>
      </c>
      <c r="O15" s="43">
        <f t="shared" si="3"/>
        <v>0</v>
      </c>
    </row>
    <row r="16" spans="1:15" ht="15.75" thickTop="1">
      <c r="A16" s="76" t="s">
        <v>80</v>
      </c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</row>
    <row r="17" spans="1:15">
      <c r="A17" s="44" t="s">
        <v>37</v>
      </c>
      <c r="B17" s="45"/>
      <c r="C17" s="45"/>
      <c r="D17" s="45"/>
      <c r="E17" s="45"/>
      <c r="F17" s="45"/>
      <c r="G17" s="46"/>
      <c r="H17" s="77" t="s">
        <v>38</v>
      </c>
      <c r="I17" s="78"/>
      <c r="J17" s="78"/>
      <c r="K17" s="78"/>
      <c r="L17" s="78"/>
      <c r="M17" s="78"/>
      <c r="N17" s="78"/>
      <c r="O17" s="78"/>
    </row>
    <row r="18" spans="1:15">
      <c r="A18" s="47" t="s">
        <v>39</v>
      </c>
      <c r="B18" s="48" t="s">
        <v>40</v>
      </c>
      <c r="C18" s="49"/>
      <c r="D18" s="49"/>
      <c r="E18" s="49"/>
      <c r="F18" s="50" t="s">
        <v>41</v>
      </c>
      <c r="G18" s="51" t="s">
        <v>42</v>
      </c>
      <c r="H18" s="77"/>
      <c r="I18" s="78"/>
      <c r="J18" s="78"/>
      <c r="K18" s="78"/>
      <c r="L18" s="78"/>
      <c r="M18" s="78"/>
      <c r="N18" s="78"/>
      <c r="O18" s="78"/>
    </row>
    <row r="19" spans="1:15">
      <c r="A19" s="52" t="s">
        <v>43</v>
      </c>
      <c r="B19" s="53"/>
      <c r="C19" s="54"/>
      <c r="D19" s="54"/>
      <c r="E19" s="54"/>
      <c r="F19" s="55"/>
      <c r="G19" s="56"/>
      <c r="H19" s="57"/>
      <c r="I19" s="58"/>
      <c r="J19" s="58"/>
      <c r="K19" s="58"/>
      <c r="L19" s="58"/>
      <c r="M19" s="8"/>
      <c r="N19" s="4"/>
      <c r="O19" s="4"/>
    </row>
    <row r="20" spans="1:15">
      <c r="A20" s="59" t="s">
        <v>44</v>
      </c>
      <c r="B20" s="60" t="s">
        <v>45</v>
      </c>
      <c r="C20" s="54"/>
      <c r="D20" s="54"/>
      <c r="E20" s="54"/>
      <c r="F20" s="61">
        <f>IF(C$10&gt;0,C$10,0)</f>
        <v>0</v>
      </c>
      <c r="G20" s="62">
        <f>IF(C$10&lt;0,-C$10,0)</f>
        <v>0</v>
      </c>
      <c r="H20" s="63"/>
      <c r="I20" s="4"/>
      <c r="J20" s="4"/>
      <c r="K20" s="4"/>
      <c r="L20" s="4"/>
      <c r="M20" s="4"/>
      <c r="N20" s="4"/>
      <c r="O20" s="4"/>
    </row>
    <row r="21" spans="1:15">
      <c r="A21" s="59" t="s">
        <v>46</v>
      </c>
      <c r="B21" s="60" t="s">
        <v>47</v>
      </c>
      <c r="C21" s="54"/>
      <c r="D21" s="54"/>
      <c r="E21" s="54"/>
      <c r="F21" s="61">
        <f>IF(C$11+C$12&gt;0,C$11+C$12,0)</f>
        <v>0</v>
      </c>
      <c r="G21" s="62">
        <f>IF(C$11+C$12&lt;0,-C$11-C$12,0)</f>
        <v>0</v>
      </c>
      <c r="H21" s="63"/>
      <c r="I21" s="4"/>
      <c r="J21" s="4"/>
      <c r="K21" s="4"/>
      <c r="L21" s="4"/>
      <c r="M21" s="4"/>
      <c r="N21" s="4"/>
      <c r="O21" s="4"/>
    </row>
    <row r="22" spans="1:15">
      <c r="A22" s="59" t="s">
        <v>48</v>
      </c>
      <c r="B22" s="60" t="s">
        <v>49</v>
      </c>
      <c r="C22" s="54"/>
      <c r="D22" s="54"/>
      <c r="E22" s="54"/>
      <c r="F22" s="61">
        <f>IF(D$15&gt;0,D$15,0)</f>
        <v>0</v>
      </c>
      <c r="G22" s="62">
        <f>IF(D$15&lt;0,-D$15,0)</f>
        <v>0</v>
      </c>
      <c r="H22" s="63"/>
      <c r="I22" s="4"/>
      <c r="J22" s="4"/>
      <c r="K22" s="4"/>
      <c r="L22" s="4"/>
      <c r="M22" s="4"/>
      <c r="N22" s="4"/>
      <c r="O22" s="4"/>
    </row>
    <row r="23" spans="1:15">
      <c r="A23" s="59" t="s">
        <v>50</v>
      </c>
      <c r="B23" s="60" t="s">
        <v>51</v>
      </c>
      <c r="C23" s="54"/>
      <c r="D23" s="54"/>
      <c r="E23" s="54"/>
      <c r="F23" s="61">
        <f>IF(E$10&gt;0,E$10,0)</f>
        <v>0</v>
      </c>
      <c r="G23" s="62">
        <f>IF(E$10&lt;0,-E$10,0)</f>
        <v>0</v>
      </c>
      <c r="H23" s="63"/>
      <c r="I23" s="4"/>
      <c r="J23" s="4"/>
      <c r="K23" s="4"/>
      <c r="L23" s="4"/>
      <c r="M23" s="4"/>
      <c r="N23" s="4"/>
      <c r="O23" s="4"/>
    </row>
    <row r="24" spans="1:15">
      <c r="A24" s="59" t="s">
        <v>52</v>
      </c>
      <c r="B24" s="60" t="s">
        <v>53</v>
      </c>
      <c r="C24" s="54"/>
      <c r="D24" s="54"/>
      <c r="E24" s="54"/>
      <c r="F24" s="61">
        <f>IF(E$11+E$12&gt;0,E$11+E$12,0)</f>
        <v>0</v>
      </c>
      <c r="G24" s="62">
        <f>IF(E$11+E$12&lt;0,-E$11-E12,0)</f>
        <v>0</v>
      </c>
      <c r="H24" s="63"/>
      <c r="I24" s="4"/>
      <c r="J24" s="4"/>
      <c r="K24" s="4"/>
      <c r="L24" s="4"/>
      <c r="M24" s="4"/>
      <c r="N24" s="4"/>
      <c r="O24" s="4"/>
    </row>
    <row r="25" spans="1:15">
      <c r="A25" s="59" t="s">
        <v>54</v>
      </c>
      <c r="B25" s="60" t="s">
        <v>55</v>
      </c>
      <c r="C25" s="54"/>
      <c r="D25" s="54"/>
      <c r="E25" s="54"/>
      <c r="F25" s="61">
        <f>IF(G$15&gt;0,G$15,0)</f>
        <v>0</v>
      </c>
      <c r="G25" s="62">
        <f>IF(G$15&lt;0,-G$15,0)</f>
        <v>0</v>
      </c>
      <c r="H25" s="63"/>
      <c r="I25" s="4"/>
      <c r="J25" s="4"/>
      <c r="K25" s="4"/>
      <c r="L25" s="4"/>
      <c r="M25" s="4"/>
      <c r="N25" s="4"/>
      <c r="O25" s="4"/>
    </row>
    <row r="26" spans="1:15">
      <c r="A26" s="59" t="s">
        <v>56</v>
      </c>
      <c r="B26" s="60" t="s">
        <v>57</v>
      </c>
      <c r="C26" s="54"/>
      <c r="D26" s="54"/>
      <c r="E26" s="54"/>
      <c r="F26" s="61">
        <f>IF(H$15&gt;0,H$15,0)</f>
        <v>0</v>
      </c>
      <c r="G26" s="62">
        <f>IF(H$15&lt;0,-H$15,0)</f>
        <v>0</v>
      </c>
      <c r="H26" s="63"/>
      <c r="I26" s="4"/>
      <c r="J26" s="4"/>
      <c r="K26" s="4"/>
      <c r="L26" s="4"/>
      <c r="M26" s="4"/>
      <c r="N26" s="4"/>
      <c r="O26" s="4"/>
    </row>
    <row r="27" spans="1:15">
      <c r="A27" s="59" t="s">
        <v>58</v>
      </c>
      <c r="B27" s="60" t="s">
        <v>59</v>
      </c>
      <c r="C27" s="54"/>
      <c r="D27" s="54"/>
      <c r="E27" s="54"/>
      <c r="F27" s="61">
        <f>IF(J$15&gt;0,J$15,0)</f>
        <v>0</v>
      </c>
      <c r="G27" s="62">
        <f>IF(J$15&lt;0,-J$15,0)</f>
        <v>0</v>
      </c>
      <c r="H27" s="63"/>
      <c r="I27" s="4"/>
      <c r="J27" s="4"/>
      <c r="K27" s="4"/>
      <c r="L27" s="4"/>
      <c r="M27" s="4"/>
      <c r="N27" s="4"/>
      <c r="O27" s="4"/>
    </row>
    <row r="28" spans="1:15">
      <c r="A28" s="59" t="s">
        <v>60</v>
      </c>
      <c r="B28" s="60" t="s">
        <v>61</v>
      </c>
      <c r="C28" s="54"/>
      <c r="D28" s="54"/>
      <c r="E28" s="54"/>
      <c r="F28" s="61">
        <f>IF(O$15&gt;0,O$15,0)</f>
        <v>0</v>
      </c>
      <c r="G28" s="62">
        <f>IF(O$15&lt;0,-O$15,0)</f>
        <v>0</v>
      </c>
      <c r="H28" s="63"/>
      <c r="I28" s="4"/>
      <c r="J28" s="4"/>
      <c r="K28" s="4"/>
      <c r="L28" s="4"/>
      <c r="M28" s="4"/>
      <c r="N28" s="4"/>
      <c r="O28" s="4"/>
    </row>
    <row r="29" spans="1:15" ht="17.25">
      <c r="A29" s="59" t="s">
        <v>62</v>
      </c>
      <c r="B29" s="60" t="s">
        <v>63</v>
      </c>
      <c r="C29" s="54"/>
      <c r="D29" s="54"/>
      <c r="E29" s="54"/>
      <c r="F29" s="64">
        <f>G20+G21-F22-F26</f>
        <v>0</v>
      </c>
      <c r="G29" s="65">
        <f>F20+F21-G22-G26</f>
        <v>0</v>
      </c>
      <c r="H29" s="63"/>
      <c r="I29" s="4"/>
      <c r="J29" s="4"/>
      <c r="K29" s="4"/>
      <c r="L29" s="4"/>
      <c r="M29" s="4"/>
      <c r="N29" s="4"/>
      <c r="O29" s="4"/>
    </row>
    <row r="30" spans="1:15">
      <c r="A30" s="59"/>
      <c r="B30" s="60"/>
      <c r="C30" s="54"/>
      <c r="D30" s="54"/>
      <c r="E30" s="54"/>
      <c r="F30" s="66">
        <f>SUM(F20:F29)</f>
        <v>0</v>
      </c>
      <c r="G30" s="67">
        <f>SUM(G20:G29)</f>
        <v>0</v>
      </c>
      <c r="H30" s="63"/>
      <c r="I30" s="4"/>
      <c r="J30" s="4"/>
      <c r="K30" s="4"/>
      <c r="L30" s="4"/>
      <c r="M30" s="4"/>
      <c r="N30" s="4"/>
      <c r="O30" s="4"/>
    </row>
    <row r="31" spans="1:15">
      <c r="A31" s="68" t="s">
        <v>64</v>
      </c>
      <c r="B31" s="60"/>
      <c r="C31" s="54"/>
      <c r="D31" s="54"/>
      <c r="E31" s="54"/>
      <c r="F31" s="61"/>
      <c r="G31" s="62"/>
      <c r="H31" s="63"/>
      <c r="I31" s="4"/>
      <c r="J31" s="4"/>
      <c r="K31" s="4"/>
      <c r="L31" s="4"/>
      <c r="M31" s="4"/>
      <c r="N31" s="4"/>
      <c r="O31" s="4"/>
    </row>
    <row r="32" spans="1:15">
      <c r="A32" s="59" t="s">
        <v>65</v>
      </c>
      <c r="B32" s="60" t="s">
        <v>66</v>
      </c>
      <c r="C32" s="54"/>
      <c r="D32" s="54"/>
      <c r="E32" s="54"/>
      <c r="F32" s="61">
        <f>IF(I$15&gt;0,I$15,0)</f>
        <v>0</v>
      </c>
      <c r="G32" s="62">
        <f>IF(I$15&lt;0,-I$15,0)</f>
        <v>0</v>
      </c>
      <c r="H32" s="69"/>
      <c r="I32" s="4"/>
      <c r="J32" s="4"/>
      <c r="K32" s="4"/>
      <c r="L32" s="4"/>
      <c r="M32" s="4"/>
      <c r="N32" s="4"/>
      <c r="O32" s="4"/>
    </row>
    <row r="33" spans="1:15" ht="17.25">
      <c r="A33" s="59" t="s">
        <v>62</v>
      </c>
      <c r="B33" s="60" t="s">
        <v>63</v>
      </c>
      <c r="C33" s="54"/>
      <c r="D33" s="54"/>
      <c r="E33" s="54"/>
      <c r="F33" s="64">
        <f>G32</f>
        <v>0</v>
      </c>
      <c r="G33" s="65">
        <f>F32</f>
        <v>0</v>
      </c>
      <c r="H33" s="4"/>
      <c r="I33" s="4"/>
      <c r="J33" s="4"/>
      <c r="K33" s="4"/>
      <c r="L33" s="4"/>
      <c r="M33" s="4"/>
      <c r="N33" s="4"/>
      <c r="O33" s="4"/>
    </row>
    <row r="34" spans="1:15">
      <c r="A34" s="59"/>
      <c r="B34" s="60"/>
      <c r="C34" s="54"/>
      <c r="D34" s="54"/>
      <c r="E34" s="54"/>
      <c r="F34" s="66">
        <f>SUM(F32:F33)</f>
        <v>0</v>
      </c>
      <c r="G34" s="67">
        <f>SUM(G32:G33)</f>
        <v>0</v>
      </c>
      <c r="H34" s="4"/>
      <c r="I34" s="4"/>
      <c r="J34" s="4"/>
      <c r="K34" s="4"/>
      <c r="L34" s="4"/>
      <c r="M34" s="4"/>
      <c r="N34" s="4"/>
      <c r="O34" s="4"/>
    </row>
    <row r="35" spans="1:15">
      <c r="A35" s="68" t="s">
        <v>67</v>
      </c>
      <c r="B35" s="60"/>
      <c r="C35" s="54"/>
      <c r="D35" s="54"/>
      <c r="E35" s="54"/>
      <c r="F35" s="61"/>
      <c r="G35" s="62"/>
      <c r="H35" s="4"/>
      <c r="I35" s="4"/>
      <c r="J35" s="4"/>
      <c r="K35" s="4"/>
      <c r="L35" s="4"/>
      <c r="M35" s="4"/>
      <c r="N35" s="4"/>
      <c r="O35" s="4"/>
    </row>
    <row r="36" spans="1:15">
      <c r="A36" s="59" t="s">
        <v>68</v>
      </c>
      <c r="B36" s="60" t="s">
        <v>69</v>
      </c>
      <c r="C36" s="54"/>
      <c r="D36" s="54"/>
      <c r="E36" s="54"/>
      <c r="F36" s="61">
        <f>IF(F$15&gt;0,F$15,0)</f>
        <v>0</v>
      </c>
      <c r="G36" s="62">
        <f>IF(F$15&lt;0,-F$15,0)</f>
        <v>0</v>
      </c>
      <c r="H36" s="4"/>
      <c r="I36" s="4"/>
      <c r="J36" s="4"/>
      <c r="K36" s="4"/>
      <c r="L36" s="4"/>
      <c r="M36" s="4"/>
      <c r="N36" s="4"/>
      <c r="O36" s="4"/>
    </row>
    <row r="37" spans="1:15">
      <c r="A37" s="59" t="s">
        <v>70</v>
      </c>
      <c r="B37" s="60" t="s">
        <v>71</v>
      </c>
      <c r="C37" s="54"/>
      <c r="D37" s="54"/>
      <c r="E37" s="54"/>
      <c r="F37" s="61">
        <f>IF(K15&gt;0,K15,0)</f>
        <v>0</v>
      </c>
      <c r="G37" s="62">
        <f>IF(K15&lt;0,-K15,0)</f>
        <v>0</v>
      </c>
      <c r="H37" s="4"/>
      <c r="I37" s="4"/>
      <c r="J37" s="4"/>
      <c r="K37" s="4"/>
      <c r="L37" s="4"/>
      <c r="M37" s="4"/>
      <c r="N37" s="4"/>
      <c r="O37" s="4"/>
    </row>
    <row r="38" spans="1:15" ht="17.25">
      <c r="A38" s="59" t="s">
        <v>72</v>
      </c>
      <c r="B38" s="60" t="s">
        <v>73</v>
      </c>
      <c r="C38" s="54"/>
      <c r="D38" s="54"/>
      <c r="E38" s="54"/>
      <c r="F38" s="64">
        <f>IF(N$15&gt;0,N$15,0)</f>
        <v>0</v>
      </c>
      <c r="G38" s="65">
        <f>IF(N$15&lt;0,-N$15,0)</f>
        <v>0</v>
      </c>
      <c r="H38" s="4"/>
      <c r="I38" s="4"/>
      <c r="J38" s="4"/>
      <c r="K38" s="4"/>
      <c r="L38" s="4"/>
      <c r="M38" s="4"/>
      <c r="N38" s="4"/>
      <c r="O38" s="4"/>
    </row>
    <row r="39" spans="1:15">
      <c r="A39" s="59"/>
      <c r="B39" s="60"/>
      <c r="C39" s="54"/>
      <c r="D39" s="54"/>
      <c r="E39" s="54"/>
      <c r="F39" s="66">
        <f>SUM(F36:F38)</f>
        <v>0</v>
      </c>
      <c r="G39" s="67">
        <f>SUM(G36:G38)</f>
        <v>0</v>
      </c>
      <c r="H39" s="4"/>
      <c r="I39" s="4"/>
      <c r="J39" s="4"/>
      <c r="K39" s="4"/>
      <c r="L39" s="4"/>
      <c r="M39" s="4"/>
      <c r="N39" s="4"/>
      <c r="O39" s="4"/>
    </row>
    <row r="40" spans="1:15">
      <c r="A40" s="68" t="s">
        <v>74</v>
      </c>
      <c r="B40" s="60"/>
      <c r="C40" s="54"/>
      <c r="D40" s="54"/>
      <c r="E40" s="54"/>
      <c r="F40" s="61"/>
      <c r="G40" s="62"/>
      <c r="H40" s="4"/>
      <c r="I40" s="4"/>
      <c r="J40" s="4"/>
      <c r="K40" s="4"/>
      <c r="L40" s="4"/>
      <c r="M40" s="4"/>
      <c r="N40" s="4"/>
      <c r="O40" s="4"/>
    </row>
    <row r="41" spans="1:15">
      <c r="A41" s="59" t="s">
        <v>75</v>
      </c>
      <c r="B41" s="60" t="s">
        <v>76</v>
      </c>
      <c r="C41" s="54"/>
      <c r="D41" s="54"/>
      <c r="E41" s="54"/>
      <c r="F41" s="61">
        <f>IF(L15&gt;0,L15,)</f>
        <v>0</v>
      </c>
      <c r="G41" s="62">
        <f>IF(L15&lt;0,-L15,)</f>
        <v>0</v>
      </c>
      <c r="H41" s="4"/>
      <c r="I41" s="4"/>
      <c r="J41" s="4"/>
      <c r="K41" s="4"/>
      <c r="L41" s="4"/>
      <c r="M41" s="4"/>
      <c r="N41" s="4"/>
      <c r="O41" s="4"/>
    </row>
    <row r="42" spans="1:15" ht="17.25">
      <c r="A42" s="59" t="s">
        <v>62</v>
      </c>
      <c r="B42" s="60" t="s">
        <v>63</v>
      </c>
      <c r="C42" s="54"/>
      <c r="D42" s="54"/>
      <c r="E42" s="54"/>
      <c r="F42" s="64">
        <f>G41</f>
        <v>0</v>
      </c>
      <c r="G42" s="65">
        <f>F41</f>
        <v>0</v>
      </c>
      <c r="H42" s="4"/>
      <c r="I42" s="70"/>
      <c r="J42" s="4"/>
      <c r="K42" s="4"/>
      <c r="L42" s="4"/>
      <c r="M42" s="4"/>
      <c r="N42" s="4"/>
      <c r="O42" s="4"/>
    </row>
    <row r="43" spans="1:15">
      <c r="A43" s="59"/>
      <c r="B43" s="60"/>
      <c r="C43" s="54"/>
      <c r="D43" s="54"/>
      <c r="E43" s="54"/>
      <c r="F43" s="66">
        <f>SUM(F41:F42)</f>
        <v>0</v>
      </c>
      <c r="G43" s="67">
        <f>SUM(G41:G42)</f>
        <v>0</v>
      </c>
      <c r="H43" s="4"/>
      <c r="I43" s="4"/>
      <c r="J43" s="4"/>
      <c r="K43" s="4"/>
      <c r="L43" s="4"/>
      <c r="M43" s="4"/>
      <c r="N43" s="4"/>
      <c r="O43" s="4"/>
    </row>
    <row r="44" spans="1:15">
      <c r="A44" s="59"/>
      <c r="B44" s="60"/>
      <c r="C44" s="54"/>
      <c r="D44" s="54"/>
      <c r="E44" s="54"/>
      <c r="F44" s="66"/>
      <c r="G44" s="67"/>
      <c r="H44" s="4"/>
      <c r="I44" s="4"/>
      <c r="J44" s="4"/>
      <c r="K44" s="4"/>
      <c r="L44" s="4"/>
      <c r="M44" s="4"/>
      <c r="N44" s="4"/>
      <c r="O44" s="4"/>
    </row>
    <row r="45" spans="1:15" ht="17.25">
      <c r="A45" s="47"/>
      <c r="B45" s="49"/>
      <c r="C45" s="49"/>
      <c r="D45" s="49"/>
      <c r="E45" s="71" t="s">
        <v>77</v>
      </c>
      <c r="F45" s="72">
        <f>ROUND(SUM(F20:F42),2)</f>
        <v>0</v>
      </c>
      <c r="G45" s="73">
        <f>ROUND(SUM(G20:G42),2)</f>
        <v>0</v>
      </c>
      <c r="H45" s="4"/>
      <c r="I45" s="4"/>
      <c r="J45" s="4"/>
      <c r="K45" s="4"/>
      <c r="L45" s="4"/>
      <c r="M45" s="4"/>
      <c r="N45" s="4"/>
      <c r="O45" s="4"/>
    </row>
  </sheetData>
  <mergeCells count="1">
    <mergeCell ref="H17:O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46"/>
  <sheetViews>
    <sheetView tabSelected="1" workbookViewId="0">
      <selection activeCell="A16" sqref="A16"/>
    </sheetView>
  </sheetViews>
  <sheetFormatPr defaultRowHeight="15"/>
  <cols>
    <col min="1" max="1" width="49.42578125" bestFit="1" customWidth="1"/>
    <col min="8" max="8" width="17" customWidth="1"/>
  </cols>
  <sheetData>
    <row r="1" spans="1:15">
      <c r="A1" s="1" t="s">
        <v>78</v>
      </c>
      <c r="B1" s="4"/>
      <c r="C1" s="9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ht="15.75">
      <c r="A2" s="10" t="s">
        <v>13</v>
      </c>
      <c r="B2" s="6"/>
      <c r="C2" s="4"/>
      <c r="D2" s="4"/>
      <c r="E2" s="4"/>
      <c r="F2" s="4"/>
      <c r="G2" s="4"/>
      <c r="H2" s="4"/>
      <c r="I2" s="9"/>
      <c r="J2" s="4"/>
      <c r="K2" s="4"/>
      <c r="L2" s="4"/>
      <c r="M2" s="4"/>
      <c r="N2" s="4"/>
      <c r="O2" s="4"/>
    </row>
    <row r="3" spans="1:15">
      <c r="A3" s="4"/>
      <c r="B3" s="4"/>
      <c r="C3" s="11" t="s">
        <v>14</v>
      </c>
      <c r="D3" s="12"/>
      <c r="E3" s="12"/>
      <c r="F3" s="12"/>
      <c r="G3" s="12"/>
      <c r="H3" s="12"/>
      <c r="I3" s="11"/>
      <c r="J3" s="12"/>
      <c r="K3" s="12"/>
      <c r="L3" s="12"/>
      <c r="M3" s="12"/>
      <c r="N3" s="12"/>
      <c r="O3" s="13"/>
    </row>
    <row r="4" spans="1:15">
      <c r="A4" s="2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>
      <c r="A5" s="5" t="s">
        <v>0</v>
      </c>
      <c r="B5" s="4"/>
      <c r="C5" s="14" t="s">
        <v>15</v>
      </c>
      <c r="D5" s="15"/>
      <c r="E5" s="15"/>
      <c r="F5" s="15"/>
      <c r="G5" s="16"/>
      <c r="H5" s="15"/>
      <c r="I5" s="17" t="s">
        <v>16</v>
      </c>
      <c r="J5" s="18"/>
      <c r="K5" s="18"/>
      <c r="L5" s="18"/>
      <c r="M5" s="18"/>
      <c r="N5" s="18"/>
      <c r="O5" s="19"/>
    </row>
    <row r="6" spans="1:15">
      <c r="A6" s="20">
        <f>'[1]Contract Summary by POb'!A4</f>
        <v>43220</v>
      </c>
      <c r="B6" s="4"/>
      <c r="C6" s="21"/>
      <c r="D6" s="21"/>
      <c r="E6" s="22" t="s">
        <v>17</v>
      </c>
      <c r="F6" s="23"/>
      <c r="G6" s="21"/>
      <c r="H6" s="24"/>
      <c r="I6" s="25" t="s">
        <v>18</v>
      </c>
      <c r="J6" s="25"/>
      <c r="K6" s="25"/>
      <c r="L6" s="26" t="s">
        <v>6</v>
      </c>
      <c r="M6" s="26"/>
      <c r="N6" s="26" t="s">
        <v>19</v>
      </c>
      <c r="O6" s="26" t="s">
        <v>19</v>
      </c>
    </row>
    <row r="7" spans="1:15">
      <c r="A7" s="27"/>
      <c r="B7" s="27"/>
      <c r="C7" s="28"/>
      <c r="D7" s="28" t="s">
        <v>12</v>
      </c>
      <c r="E7" s="28" t="s">
        <v>7</v>
      </c>
      <c r="F7" s="28" t="s">
        <v>20</v>
      </c>
      <c r="G7" s="28" t="s">
        <v>21</v>
      </c>
      <c r="H7" s="29" t="s">
        <v>22</v>
      </c>
      <c r="I7" s="30" t="s">
        <v>23</v>
      </c>
      <c r="J7" s="30"/>
      <c r="K7" s="30" t="s">
        <v>24</v>
      </c>
      <c r="L7" s="31" t="s">
        <v>25</v>
      </c>
      <c r="M7" s="31" t="s">
        <v>25</v>
      </c>
      <c r="N7" s="31" t="s">
        <v>26</v>
      </c>
      <c r="O7" s="31" t="s">
        <v>27</v>
      </c>
    </row>
    <row r="8" spans="1:15">
      <c r="A8" s="4"/>
      <c r="B8" s="27"/>
      <c r="C8" s="32" t="s">
        <v>11</v>
      </c>
      <c r="D8" s="32" t="s">
        <v>28</v>
      </c>
      <c r="E8" s="32" t="s">
        <v>8</v>
      </c>
      <c r="F8" s="32" t="s">
        <v>29</v>
      </c>
      <c r="G8" s="32" t="s">
        <v>30</v>
      </c>
      <c r="H8" s="33" t="s">
        <v>31</v>
      </c>
      <c r="I8" s="34" t="s">
        <v>32</v>
      </c>
      <c r="J8" s="34" t="s">
        <v>24</v>
      </c>
      <c r="K8" s="34" t="s">
        <v>9</v>
      </c>
      <c r="L8" s="35" t="s">
        <v>33</v>
      </c>
      <c r="M8" s="35" t="s">
        <v>34</v>
      </c>
      <c r="N8" s="35" t="s">
        <v>20</v>
      </c>
      <c r="O8" s="35" t="s">
        <v>10</v>
      </c>
    </row>
    <row r="9" spans="1:15">
      <c r="A9" s="36" t="s">
        <v>1</v>
      </c>
      <c r="B9" s="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</row>
    <row r="10" spans="1:15">
      <c r="A10" s="38" t="s">
        <v>2</v>
      </c>
      <c r="B10" s="7"/>
      <c r="C10" s="39">
        <f>Q10-AE10</f>
        <v>0</v>
      </c>
      <c r="D10" s="39">
        <f>R10-AF10</f>
        <v>0</v>
      </c>
      <c r="E10" s="39">
        <f>S10-AG10</f>
        <v>0</v>
      </c>
      <c r="F10" s="39">
        <f>T10-AH10</f>
        <v>0</v>
      </c>
      <c r="G10" s="39">
        <f>U10-AI10</f>
        <v>0</v>
      </c>
      <c r="H10" s="39">
        <v>0</v>
      </c>
      <c r="I10" s="39">
        <f t="shared" ref="I10:K14" si="0">W10-AK10</f>
        <v>0</v>
      </c>
      <c r="J10" s="39">
        <f t="shared" si="0"/>
        <v>0</v>
      </c>
      <c r="K10" s="39">
        <f t="shared" si="0"/>
        <v>0</v>
      </c>
      <c r="L10" s="40"/>
      <c r="M10" s="40"/>
      <c r="N10" s="39">
        <f t="shared" ref="N10:O14" si="1">AB10-AP10</f>
        <v>0</v>
      </c>
      <c r="O10" s="41">
        <f t="shared" si="1"/>
        <v>0</v>
      </c>
    </row>
    <row r="11" spans="1:15">
      <c r="A11" s="38" t="s">
        <v>3</v>
      </c>
      <c r="B11" s="7"/>
      <c r="C11" s="39">
        <f t="shared" ref="C11:F14" si="2">Q11-AE11</f>
        <v>0</v>
      </c>
      <c r="D11" s="39">
        <f t="shared" si="2"/>
        <v>0</v>
      </c>
      <c r="E11" s="39">
        <f t="shared" si="2"/>
        <v>0</v>
      </c>
      <c r="F11" s="39">
        <f t="shared" si="2"/>
        <v>0</v>
      </c>
      <c r="G11" s="39">
        <f>U11-AI11</f>
        <v>0</v>
      </c>
      <c r="H11" s="39">
        <v>0</v>
      </c>
      <c r="I11" s="39">
        <f t="shared" si="0"/>
        <v>0</v>
      </c>
      <c r="J11" s="39">
        <f t="shared" si="0"/>
        <v>0</v>
      </c>
      <c r="K11" s="39">
        <f t="shared" si="0"/>
        <v>0</v>
      </c>
      <c r="L11" s="40"/>
      <c r="M11" s="40"/>
      <c r="N11" s="39">
        <f t="shared" si="1"/>
        <v>0</v>
      </c>
      <c r="O11" s="41">
        <f t="shared" si="1"/>
        <v>0</v>
      </c>
    </row>
    <row r="12" spans="1:15">
      <c r="A12" s="38" t="s">
        <v>4</v>
      </c>
      <c r="B12" s="7"/>
      <c r="C12" s="39">
        <f t="shared" si="2"/>
        <v>0</v>
      </c>
      <c r="D12" s="39">
        <f t="shared" si="2"/>
        <v>0</v>
      </c>
      <c r="E12" s="39">
        <f t="shared" si="2"/>
        <v>0</v>
      </c>
      <c r="F12" s="39">
        <f t="shared" si="2"/>
        <v>0</v>
      </c>
      <c r="G12" s="39">
        <f>U12-AI12</f>
        <v>0</v>
      </c>
      <c r="H12" s="39">
        <v>0</v>
      </c>
      <c r="I12" s="39">
        <f t="shared" si="0"/>
        <v>0</v>
      </c>
      <c r="J12" s="39">
        <f t="shared" si="0"/>
        <v>0</v>
      </c>
      <c r="K12" s="39">
        <f t="shared" si="0"/>
        <v>0</v>
      </c>
      <c r="L12" s="40"/>
      <c r="M12" s="40"/>
      <c r="N12" s="39">
        <f t="shared" si="1"/>
        <v>0</v>
      </c>
      <c r="O12" s="41">
        <f t="shared" si="1"/>
        <v>0</v>
      </c>
    </row>
    <row r="13" spans="1:15">
      <c r="A13" s="3" t="s">
        <v>5</v>
      </c>
      <c r="B13" s="7"/>
      <c r="C13" s="41">
        <f t="shared" si="2"/>
        <v>0</v>
      </c>
      <c r="D13" s="41">
        <f t="shared" si="2"/>
        <v>0</v>
      </c>
      <c r="E13" s="41">
        <f t="shared" si="2"/>
        <v>0</v>
      </c>
      <c r="F13" s="39">
        <f t="shared" si="2"/>
        <v>0</v>
      </c>
      <c r="G13" s="39">
        <f>U13-AI13</f>
        <v>0</v>
      </c>
      <c r="H13" s="39">
        <v>0</v>
      </c>
      <c r="I13" s="39">
        <f t="shared" si="0"/>
        <v>0</v>
      </c>
      <c r="J13" s="41">
        <f t="shared" si="0"/>
        <v>0</v>
      </c>
      <c r="K13" s="41">
        <f t="shared" si="0"/>
        <v>0</v>
      </c>
      <c r="L13" s="40"/>
      <c r="M13" s="40"/>
      <c r="N13" s="41">
        <f t="shared" si="1"/>
        <v>0</v>
      </c>
      <c r="O13" s="39">
        <f t="shared" si="1"/>
        <v>0</v>
      </c>
    </row>
    <row r="14" spans="1:15">
      <c r="A14" s="38" t="s">
        <v>35</v>
      </c>
      <c r="B14" s="7"/>
      <c r="C14" s="41">
        <f t="shared" si="2"/>
        <v>0</v>
      </c>
      <c r="D14" s="41">
        <f t="shared" si="2"/>
        <v>0</v>
      </c>
      <c r="E14" s="41">
        <f t="shared" si="2"/>
        <v>0</v>
      </c>
      <c r="F14" s="39">
        <f t="shared" si="2"/>
        <v>0</v>
      </c>
      <c r="G14" s="41">
        <f>U14-AI14</f>
        <v>0</v>
      </c>
      <c r="H14" s="41">
        <f>V14-AJ14</f>
        <v>0</v>
      </c>
      <c r="I14" s="41">
        <f t="shared" si="0"/>
        <v>0</v>
      </c>
      <c r="J14" s="41">
        <f t="shared" si="0"/>
        <v>0</v>
      </c>
      <c r="K14" s="41">
        <f t="shared" si="0"/>
        <v>0</v>
      </c>
      <c r="L14" s="40"/>
      <c r="M14" s="40"/>
      <c r="N14" s="41">
        <f t="shared" si="1"/>
        <v>0</v>
      </c>
      <c r="O14" s="41">
        <f t="shared" si="1"/>
        <v>0</v>
      </c>
    </row>
    <row r="15" spans="1:15" ht="15.75" thickBot="1">
      <c r="A15" s="42" t="s">
        <v>36</v>
      </c>
      <c r="B15" s="7"/>
      <c r="C15" s="43">
        <f>SUM(C10:C14)</f>
        <v>0</v>
      </c>
      <c r="D15" s="43">
        <f t="shared" ref="D15:O15" si="3">SUM(D10:D14)</f>
        <v>0</v>
      </c>
      <c r="E15" s="43">
        <f t="shared" si="3"/>
        <v>0</v>
      </c>
      <c r="F15" s="43">
        <f t="shared" si="3"/>
        <v>0</v>
      </c>
      <c r="G15" s="43">
        <f t="shared" si="3"/>
        <v>0</v>
      </c>
      <c r="H15" s="43">
        <f t="shared" si="3"/>
        <v>0</v>
      </c>
      <c r="I15" s="43">
        <f t="shared" si="3"/>
        <v>0</v>
      </c>
      <c r="J15" s="43">
        <f t="shared" si="3"/>
        <v>0</v>
      </c>
      <c r="K15" s="43">
        <f t="shared" si="3"/>
        <v>0</v>
      </c>
      <c r="L15" s="43">
        <f>IF(AND(SUM(Z15:AA15)&gt;0,SUM(AN15:AO15)&gt;0),SUM(Z15,AA15)-SUM(AN15,AO15),IF(AND(OR(SUM(Z15:AA15)&gt;0,SUM(Z15:AA15)=0),OR(SUM(AN15:AO15)&lt;0,SUM(AN15:AO15)=0)),SUM(Z15,AA15),IF(AND(OR(SUM(Z15:AA15)&lt;0,SUM(Z15:AA15)=0),SUM(AN15:AO15)&gt;0),-SUM(AN15,AO15),0)))</f>
        <v>0</v>
      </c>
      <c r="M15" s="43">
        <f>IF(AND(SUM(Z15:AA15)&lt;0,SUM(AN15:AO15)&lt;0),SUM(Z15:AA15)-SUM(AN15:AO15),IF(AND(OR(SUM(Z15:AA15)&lt;0,SUM(Z15:AA15)=0),OR(SUM(AN15:AO15)&gt;0,SUM(AN15:AO15)=0)),SUM(Z15:AA15),IF(AND(OR(SUM(Z15:AA15)&gt;0,SUM(Z15:AA15)=0),SUM(AN15:AO15)&lt;0),-SUM(AN15:AO15),0)))</f>
        <v>0</v>
      </c>
      <c r="N15" s="43">
        <f>SUM(N10:N14)</f>
        <v>0</v>
      </c>
      <c r="O15" s="43">
        <f t="shared" si="3"/>
        <v>0</v>
      </c>
    </row>
    <row r="16" spans="1:15" ht="15.75" thickTop="1">
      <c r="A16" s="38"/>
      <c r="B16" s="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</row>
    <row r="17" spans="1:15">
      <c r="A17" s="44" t="s">
        <v>37</v>
      </c>
      <c r="B17" s="45"/>
      <c r="C17" s="45"/>
      <c r="D17" s="45"/>
      <c r="E17" s="45"/>
      <c r="F17" s="45"/>
      <c r="G17" s="46"/>
      <c r="H17" s="77" t="s">
        <v>38</v>
      </c>
      <c r="I17" s="78"/>
      <c r="J17" s="78"/>
      <c r="K17" s="78"/>
      <c r="L17" s="78"/>
      <c r="M17" s="78"/>
      <c r="N17" s="78"/>
      <c r="O17" s="78"/>
    </row>
    <row r="18" spans="1:15">
      <c r="A18" s="75" t="s">
        <v>79</v>
      </c>
      <c r="B18" s="54"/>
      <c r="C18" s="54"/>
      <c r="D18" s="54"/>
      <c r="E18" s="54"/>
      <c r="F18" s="54"/>
      <c r="G18" s="74"/>
      <c r="H18" s="77"/>
      <c r="I18" s="78"/>
      <c r="J18" s="78"/>
      <c r="K18" s="78"/>
      <c r="L18" s="78"/>
      <c r="M18" s="78"/>
      <c r="N18" s="78"/>
      <c r="O18" s="78"/>
    </row>
    <row r="19" spans="1:15">
      <c r="A19" s="47" t="s">
        <v>39</v>
      </c>
      <c r="B19" s="48" t="s">
        <v>40</v>
      </c>
      <c r="C19" s="49"/>
      <c r="D19" s="49"/>
      <c r="E19" s="49"/>
      <c r="F19" s="50" t="s">
        <v>41</v>
      </c>
      <c r="G19" s="51" t="s">
        <v>42</v>
      </c>
      <c r="H19" s="77"/>
      <c r="I19" s="78"/>
      <c r="J19" s="78"/>
      <c r="K19" s="78"/>
      <c r="L19" s="78"/>
      <c r="M19" s="78"/>
      <c r="N19" s="78"/>
      <c r="O19" s="78"/>
    </row>
    <row r="20" spans="1:15">
      <c r="A20" s="52" t="s">
        <v>43</v>
      </c>
      <c r="B20" s="53"/>
      <c r="C20" s="54"/>
      <c r="D20" s="54"/>
      <c r="E20" s="54"/>
      <c r="F20" s="55"/>
      <c r="G20" s="56"/>
      <c r="H20" s="57"/>
      <c r="I20" s="58"/>
      <c r="J20" s="58"/>
      <c r="K20" s="58"/>
      <c r="L20" s="58"/>
      <c r="M20" s="8"/>
      <c r="N20" s="4"/>
      <c r="O20" s="4"/>
    </row>
    <row r="21" spans="1:15">
      <c r="A21" s="59" t="s">
        <v>44</v>
      </c>
      <c r="B21" s="60" t="s">
        <v>45</v>
      </c>
      <c r="C21" s="54"/>
      <c r="D21" s="54"/>
      <c r="E21" s="54"/>
      <c r="F21" s="61">
        <f>IF(C$10&gt;0,C$10,0)</f>
        <v>0</v>
      </c>
      <c r="G21" s="62">
        <f>IF(C$10&lt;0,-C$10,0)</f>
        <v>0</v>
      </c>
      <c r="H21" s="63"/>
      <c r="I21" s="4"/>
      <c r="J21" s="4"/>
      <c r="K21" s="4"/>
      <c r="L21" s="4"/>
      <c r="M21" s="4"/>
      <c r="N21" s="4"/>
      <c r="O21" s="4"/>
    </row>
    <row r="22" spans="1:15">
      <c r="A22" s="59" t="s">
        <v>46</v>
      </c>
      <c r="B22" s="60" t="s">
        <v>47</v>
      </c>
      <c r="C22" s="54"/>
      <c r="D22" s="54"/>
      <c r="E22" s="54"/>
      <c r="F22" s="61">
        <f>IF(C$11+C$12&gt;0,C$11+C$12,0)</f>
        <v>0</v>
      </c>
      <c r="G22" s="62">
        <f>IF(C$11+C$12&lt;0,-C$11-C$12,0)</f>
        <v>0</v>
      </c>
      <c r="H22" s="63"/>
      <c r="I22" s="4"/>
      <c r="J22" s="4"/>
      <c r="K22" s="4"/>
      <c r="L22" s="4"/>
      <c r="M22" s="4"/>
      <c r="N22" s="4"/>
      <c r="O22" s="4"/>
    </row>
    <row r="23" spans="1:15">
      <c r="A23" s="59" t="s">
        <v>48</v>
      </c>
      <c r="B23" s="60" t="s">
        <v>49</v>
      </c>
      <c r="C23" s="54"/>
      <c r="D23" s="54"/>
      <c r="E23" s="54"/>
      <c r="F23" s="61">
        <f>IF(D$15&gt;0,D$15,0)</f>
        <v>0</v>
      </c>
      <c r="G23" s="62">
        <f>IF(D$15&lt;0,-D$15,0)</f>
        <v>0</v>
      </c>
      <c r="H23" s="63"/>
      <c r="I23" s="4"/>
      <c r="J23" s="4"/>
      <c r="K23" s="4"/>
      <c r="L23" s="4"/>
      <c r="M23" s="4"/>
      <c r="N23" s="4"/>
      <c r="O23" s="4"/>
    </row>
    <row r="24" spans="1:15">
      <c r="A24" s="59" t="s">
        <v>50</v>
      </c>
      <c r="B24" s="60" t="s">
        <v>51</v>
      </c>
      <c r="C24" s="54"/>
      <c r="D24" s="54"/>
      <c r="E24" s="54"/>
      <c r="F24" s="61">
        <f>IF(E$10&gt;0,E$10,0)</f>
        <v>0</v>
      </c>
      <c r="G24" s="62">
        <f>IF(E$10&lt;0,-E$10,0)</f>
        <v>0</v>
      </c>
      <c r="H24" s="63"/>
      <c r="I24" s="4"/>
      <c r="J24" s="4"/>
      <c r="K24" s="4"/>
      <c r="L24" s="4"/>
      <c r="M24" s="4"/>
      <c r="N24" s="4"/>
      <c r="O24" s="4"/>
    </row>
    <row r="25" spans="1:15">
      <c r="A25" s="59" t="s">
        <v>52</v>
      </c>
      <c r="B25" s="60" t="s">
        <v>53</v>
      </c>
      <c r="C25" s="54"/>
      <c r="D25" s="54"/>
      <c r="E25" s="54"/>
      <c r="F25" s="61">
        <f>IF(E$11+E$12&gt;0,E$11+E$12,0)</f>
        <v>0</v>
      </c>
      <c r="G25" s="62">
        <f>IF(E$11+E$12&lt;0,-E$11-E12,0)</f>
        <v>0</v>
      </c>
      <c r="H25" s="63"/>
      <c r="I25" s="4"/>
      <c r="J25" s="4"/>
      <c r="K25" s="4"/>
      <c r="L25" s="4"/>
      <c r="M25" s="4"/>
      <c r="N25" s="4"/>
      <c r="O25" s="4"/>
    </row>
    <row r="26" spans="1:15">
      <c r="A26" s="59" t="s">
        <v>54</v>
      </c>
      <c r="B26" s="60" t="s">
        <v>55</v>
      </c>
      <c r="C26" s="54"/>
      <c r="D26" s="54"/>
      <c r="E26" s="54"/>
      <c r="F26" s="61">
        <f>IF(G$15&gt;0,G$15,0)</f>
        <v>0</v>
      </c>
      <c r="G26" s="62">
        <f>IF(G$15&lt;0,-G$15,0)</f>
        <v>0</v>
      </c>
      <c r="H26" s="63"/>
      <c r="I26" s="4"/>
      <c r="J26" s="4"/>
      <c r="K26" s="4"/>
      <c r="L26" s="4"/>
      <c r="M26" s="4"/>
      <c r="N26" s="4"/>
      <c r="O26" s="4"/>
    </row>
    <row r="27" spans="1:15">
      <c r="A27" s="59" t="s">
        <v>56</v>
      </c>
      <c r="B27" s="60" t="s">
        <v>57</v>
      </c>
      <c r="C27" s="54"/>
      <c r="D27" s="54"/>
      <c r="E27" s="54"/>
      <c r="F27" s="61">
        <f>IF(H$15&gt;0,H$15,0)</f>
        <v>0</v>
      </c>
      <c r="G27" s="62">
        <f>IF(H$15&lt;0,-H$15,0)</f>
        <v>0</v>
      </c>
      <c r="H27" s="63"/>
      <c r="I27" s="4"/>
      <c r="J27" s="4"/>
      <c r="K27" s="4"/>
      <c r="L27" s="4"/>
      <c r="M27" s="4"/>
      <c r="N27" s="4"/>
      <c r="O27" s="4"/>
    </row>
    <row r="28" spans="1:15">
      <c r="A28" s="59" t="s">
        <v>58</v>
      </c>
      <c r="B28" s="60" t="s">
        <v>59</v>
      </c>
      <c r="C28" s="54"/>
      <c r="D28" s="54"/>
      <c r="E28" s="54"/>
      <c r="F28" s="61">
        <f>IF(J$15&gt;0,J$15,0)</f>
        <v>0</v>
      </c>
      <c r="G28" s="62">
        <f>IF(J$15&lt;0,-J$15,0)</f>
        <v>0</v>
      </c>
      <c r="H28" s="63"/>
      <c r="I28" s="4"/>
      <c r="J28" s="4"/>
      <c r="K28" s="4"/>
      <c r="L28" s="4"/>
      <c r="M28" s="4"/>
      <c r="N28" s="4"/>
      <c r="O28" s="4"/>
    </row>
    <row r="29" spans="1:15">
      <c r="A29" s="59" t="s">
        <v>60</v>
      </c>
      <c r="B29" s="60" t="s">
        <v>61</v>
      </c>
      <c r="C29" s="54"/>
      <c r="D29" s="54"/>
      <c r="E29" s="54"/>
      <c r="F29" s="61">
        <f>IF(O$15&gt;0,O$15,0)</f>
        <v>0</v>
      </c>
      <c r="G29" s="62">
        <f>IF(O$15&lt;0,-O$15,0)</f>
        <v>0</v>
      </c>
      <c r="H29" s="63"/>
      <c r="I29" s="4"/>
      <c r="J29" s="4"/>
      <c r="K29" s="4"/>
      <c r="L29" s="4"/>
      <c r="M29" s="4"/>
      <c r="N29" s="4"/>
      <c r="O29" s="4"/>
    </row>
    <row r="30" spans="1:15" ht="17.25">
      <c r="A30" s="59" t="s">
        <v>62</v>
      </c>
      <c r="B30" s="60" t="s">
        <v>63</v>
      </c>
      <c r="C30" s="54"/>
      <c r="D30" s="54"/>
      <c r="E30" s="54"/>
      <c r="F30" s="64">
        <f>G21+G22-F23-F27</f>
        <v>0</v>
      </c>
      <c r="G30" s="65">
        <f>F21+F22-G23-G27</f>
        <v>0</v>
      </c>
      <c r="H30" s="63"/>
      <c r="I30" s="4"/>
      <c r="J30" s="4"/>
      <c r="K30" s="4"/>
      <c r="L30" s="4"/>
      <c r="M30" s="4"/>
      <c r="N30" s="4"/>
      <c r="O30" s="4"/>
    </row>
    <row r="31" spans="1:15">
      <c r="A31" s="59"/>
      <c r="B31" s="60"/>
      <c r="C31" s="54"/>
      <c r="D31" s="54"/>
      <c r="E31" s="54"/>
      <c r="F31" s="66">
        <f>SUM(F21:F30)</f>
        <v>0</v>
      </c>
      <c r="G31" s="67">
        <f>SUM(G21:G30)</f>
        <v>0</v>
      </c>
      <c r="H31" s="63"/>
      <c r="I31" s="4"/>
      <c r="J31" s="4"/>
      <c r="K31" s="4"/>
      <c r="L31" s="4"/>
      <c r="M31" s="4"/>
      <c r="N31" s="4"/>
      <c r="O31" s="4"/>
    </row>
    <row r="32" spans="1:15">
      <c r="A32" s="68" t="s">
        <v>64</v>
      </c>
      <c r="B32" s="60"/>
      <c r="C32" s="54"/>
      <c r="D32" s="54"/>
      <c r="E32" s="54"/>
      <c r="F32" s="61"/>
      <c r="G32" s="62"/>
      <c r="H32" s="63"/>
      <c r="I32" s="4"/>
      <c r="J32" s="4"/>
      <c r="K32" s="4"/>
      <c r="L32" s="4"/>
      <c r="M32" s="4"/>
      <c r="N32" s="4"/>
      <c r="O32" s="4"/>
    </row>
    <row r="33" spans="1:15">
      <c r="A33" s="59" t="s">
        <v>65</v>
      </c>
      <c r="B33" s="60" t="s">
        <v>66</v>
      </c>
      <c r="C33" s="54"/>
      <c r="D33" s="54"/>
      <c r="E33" s="54"/>
      <c r="F33" s="61">
        <f>IF(I$15&gt;0,I$15,0)</f>
        <v>0</v>
      </c>
      <c r="G33" s="62">
        <f>IF(I$15&lt;0,-I$15,0)</f>
        <v>0</v>
      </c>
      <c r="H33" s="69"/>
      <c r="I33" s="4"/>
      <c r="J33" s="4"/>
      <c r="K33" s="4"/>
      <c r="L33" s="4"/>
      <c r="M33" s="4"/>
      <c r="N33" s="4"/>
      <c r="O33" s="4"/>
    </row>
    <row r="34" spans="1:15" ht="17.25">
      <c r="A34" s="59" t="s">
        <v>62</v>
      </c>
      <c r="B34" s="60" t="s">
        <v>63</v>
      </c>
      <c r="C34" s="54"/>
      <c r="D34" s="54"/>
      <c r="E34" s="54"/>
      <c r="F34" s="64">
        <f>G33</f>
        <v>0</v>
      </c>
      <c r="G34" s="65">
        <f>F33</f>
        <v>0</v>
      </c>
      <c r="H34" s="4"/>
      <c r="I34" s="4"/>
      <c r="J34" s="4"/>
      <c r="K34" s="4"/>
      <c r="L34" s="4"/>
      <c r="M34" s="4"/>
      <c r="N34" s="4"/>
      <c r="O34" s="4"/>
    </row>
    <row r="35" spans="1:15">
      <c r="A35" s="59"/>
      <c r="B35" s="60"/>
      <c r="C35" s="54"/>
      <c r="D35" s="54"/>
      <c r="E35" s="54"/>
      <c r="F35" s="66">
        <f>SUM(F33:F34)</f>
        <v>0</v>
      </c>
      <c r="G35" s="67">
        <f>SUM(G33:G34)</f>
        <v>0</v>
      </c>
      <c r="H35" s="4"/>
      <c r="I35" s="4"/>
      <c r="J35" s="4"/>
      <c r="K35" s="4"/>
      <c r="L35" s="4"/>
      <c r="M35" s="4"/>
      <c r="N35" s="4"/>
      <c r="O35" s="4"/>
    </row>
    <row r="36" spans="1:15">
      <c r="A36" s="68" t="s">
        <v>67</v>
      </c>
      <c r="B36" s="60"/>
      <c r="C36" s="54"/>
      <c r="D36" s="54"/>
      <c r="E36" s="54"/>
      <c r="F36" s="61"/>
      <c r="G36" s="62"/>
      <c r="H36" s="4"/>
      <c r="I36" s="4"/>
      <c r="J36" s="4"/>
      <c r="K36" s="4"/>
      <c r="L36" s="4"/>
      <c r="M36" s="4"/>
      <c r="N36" s="4"/>
      <c r="O36" s="4"/>
    </row>
    <row r="37" spans="1:15">
      <c r="A37" s="59" t="s">
        <v>68</v>
      </c>
      <c r="B37" s="60" t="s">
        <v>69</v>
      </c>
      <c r="C37" s="54"/>
      <c r="D37" s="54"/>
      <c r="E37" s="54"/>
      <c r="F37" s="61">
        <f>IF(F$15&gt;0,F$15,0)</f>
        <v>0</v>
      </c>
      <c r="G37" s="62">
        <f>IF(F$15&lt;0,-F$15,0)</f>
        <v>0</v>
      </c>
      <c r="H37" s="4"/>
      <c r="I37" s="4"/>
      <c r="J37" s="4"/>
      <c r="K37" s="4"/>
      <c r="L37" s="4"/>
      <c r="M37" s="4"/>
      <c r="N37" s="4"/>
      <c r="O37" s="4"/>
    </row>
    <row r="38" spans="1:15">
      <c r="A38" s="59" t="s">
        <v>70</v>
      </c>
      <c r="B38" s="60" t="s">
        <v>71</v>
      </c>
      <c r="C38" s="54"/>
      <c r="D38" s="54"/>
      <c r="E38" s="54"/>
      <c r="F38" s="61">
        <f>IF(K15&gt;0,K15,0)</f>
        <v>0</v>
      </c>
      <c r="G38" s="62">
        <f>IF(K15&lt;0,-K15,0)</f>
        <v>0</v>
      </c>
      <c r="H38" s="4"/>
      <c r="I38" s="4"/>
      <c r="J38" s="4"/>
      <c r="K38" s="4"/>
      <c r="L38" s="4"/>
      <c r="M38" s="4"/>
      <c r="N38" s="4"/>
      <c r="O38" s="4"/>
    </row>
    <row r="39" spans="1:15" ht="17.25">
      <c r="A39" s="59" t="s">
        <v>72</v>
      </c>
      <c r="B39" s="60" t="s">
        <v>73</v>
      </c>
      <c r="C39" s="54"/>
      <c r="D39" s="54"/>
      <c r="E39" s="54"/>
      <c r="F39" s="64">
        <f>IF(N$15&gt;0,N$15,0)</f>
        <v>0</v>
      </c>
      <c r="G39" s="65">
        <f>IF(N$15&lt;0,-N$15,0)</f>
        <v>0</v>
      </c>
      <c r="H39" s="4"/>
      <c r="I39" s="4"/>
      <c r="J39" s="4"/>
      <c r="K39" s="4"/>
      <c r="L39" s="4"/>
      <c r="M39" s="4"/>
      <c r="N39" s="4"/>
      <c r="O39" s="4"/>
    </row>
    <row r="40" spans="1:15">
      <c r="A40" s="59"/>
      <c r="B40" s="60"/>
      <c r="C40" s="54"/>
      <c r="D40" s="54"/>
      <c r="E40" s="54"/>
      <c r="F40" s="66">
        <f>SUM(F37:F39)</f>
        <v>0</v>
      </c>
      <c r="G40" s="67">
        <f>SUM(G37:G39)</f>
        <v>0</v>
      </c>
      <c r="H40" s="4"/>
      <c r="I40" s="4"/>
      <c r="J40" s="4"/>
      <c r="K40" s="4"/>
      <c r="L40" s="4"/>
      <c r="M40" s="4"/>
      <c r="N40" s="4"/>
      <c r="O40" s="4"/>
    </row>
    <row r="41" spans="1:15">
      <c r="A41" s="68" t="s">
        <v>74</v>
      </c>
      <c r="B41" s="60"/>
      <c r="C41" s="54"/>
      <c r="D41" s="54"/>
      <c r="E41" s="54"/>
      <c r="F41" s="61"/>
      <c r="G41" s="62"/>
      <c r="H41" s="4"/>
      <c r="I41" s="4"/>
      <c r="J41" s="4"/>
      <c r="K41" s="4"/>
      <c r="L41" s="4"/>
      <c r="M41" s="4"/>
      <c r="N41" s="4"/>
      <c r="O41" s="4"/>
    </row>
    <row r="42" spans="1:15">
      <c r="A42" s="59" t="s">
        <v>75</v>
      </c>
      <c r="B42" s="60" t="s">
        <v>76</v>
      </c>
      <c r="C42" s="54"/>
      <c r="D42" s="54"/>
      <c r="E42" s="54"/>
      <c r="F42" s="61">
        <f>IF(L15&gt;0,L15,)</f>
        <v>0</v>
      </c>
      <c r="G42" s="62">
        <f>IF(L15&lt;0,-L15,)</f>
        <v>0</v>
      </c>
      <c r="H42" s="4"/>
      <c r="I42" s="4"/>
      <c r="J42" s="4"/>
      <c r="K42" s="4"/>
      <c r="L42" s="4"/>
      <c r="M42" s="4"/>
      <c r="N42" s="4"/>
      <c r="O42" s="4"/>
    </row>
    <row r="43" spans="1:15" ht="17.25">
      <c r="A43" s="59" t="s">
        <v>62</v>
      </c>
      <c r="B43" s="60" t="s">
        <v>63</v>
      </c>
      <c r="C43" s="54"/>
      <c r="D43" s="54"/>
      <c r="E43" s="54"/>
      <c r="F43" s="64">
        <f>G42</f>
        <v>0</v>
      </c>
      <c r="G43" s="65">
        <f>F42</f>
        <v>0</v>
      </c>
      <c r="H43" s="4"/>
      <c r="I43" s="70"/>
      <c r="J43" s="4"/>
      <c r="K43" s="4"/>
      <c r="L43" s="4"/>
      <c r="M43" s="4"/>
      <c r="N43" s="4"/>
      <c r="O43" s="4"/>
    </row>
    <row r="44" spans="1:15">
      <c r="A44" s="59"/>
      <c r="B44" s="60"/>
      <c r="C44" s="54"/>
      <c r="D44" s="54"/>
      <c r="E44" s="54"/>
      <c r="F44" s="66">
        <f>SUM(F42:F43)</f>
        <v>0</v>
      </c>
      <c r="G44" s="67">
        <f>SUM(G42:G43)</f>
        <v>0</v>
      </c>
      <c r="H44" s="4"/>
      <c r="I44" s="4"/>
      <c r="J44" s="4"/>
      <c r="K44" s="4"/>
      <c r="L44" s="4"/>
      <c r="M44" s="4"/>
      <c r="N44" s="4"/>
      <c r="O44" s="4"/>
    </row>
    <row r="45" spans="1:15">
      <c r="A45" s="59"/>
      <c r="B45" s="60"/>
      <c r="C45" s="54"/>
      <c r="D45" s="54"/>
      <c r="E45" s="54"/>
      <c r="F45" s="66"/>
      <c r="G45" s="67"/>
      <c r="H45" s="4"/>
      <c r="I45" s="4"/>
      <c r="J45" s="4"/>
      <c r="K45" s="4"/>
      <c r="L45" s="4"/>
      <c r="M45" s="4"/>
      <c r="N45" s="4"/>
      <c r="O45" s="4"/>
    </row>
    <row r="46" spans="1:15" ht="17.25">
      <c r="A46" s="47"/>
      <c r="B46" s="49"/>
      <c r="C46" s="49"/>
      <c r="D46" s="49"/>
      <c r="E46" s="71" t="s">
        <v>77</v>
      </c>
      <c r="F46" s="72">
        <f>ROUND(SUM(F21:F43),2)</f>
        <v>0</v>
      </c>
      <c r="G46" s="73">
        <f>ROUND(SUM(G21:G43),2)</f>
        <v>0</v>
      </c>
      <c r="H46" s="4"/>
      <c r="I46" s="4"/>
      <c r="J46" s="4"/>
      <c r="K46" s="4"/>
      <c r="L46" s="4"/>
      <c r="M46" s="4"/>
      <c r="N46" s="4"/>
      <c r="O46" s="4"/>
    </row>
  </sheetData>
  <mergeCells count="1">
    <mergeCell ref="H17:O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Journal Entry-1</vt:lpstr>
      <vt:lpstr>Journal Entry-2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Flowserve</dc:creator>
  <cp:lastModifiedBy>EC2</cp:lastModifiedBy>
  <dcterms:created xsi:type="dcterms:W3CDTF">2018-06-13T15:34:41Z</dcterms:created>
  <dcterms:modified xsi:type="dcterms:W3CDTF">2018-07-25T10:41:54Z</dcterms:modified>
</cp:coreProperties>
</file>